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4_April2025\"/>
    </mc:Choice>
  </mc:AlternateContent>
  <xr:revisionPtr revIDLastSave="0" documentId="13_ncr:1_{C91AF747-1151-4D31-954C-182DA766BB83}" xr6:coauthVersionLast="47" xr6:coauthVersionMax="47" xr10:uidLastSave="{00000000-0000-0000-0000-000000000000}"/>
  <bookViews>
    <workbookView xWindow="-120" yWindow="-120" windowWidth="29040" windowHeight="15720" tabRatio="813" firstSheet="3" activeTab="7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9" r:id="rId4"/>
    <sheet name="QF-MIS-03" sheetId="18" r:id="rId5"/>
    <sheet name="QF-LDC-22" sheetId="28" r:id="rId6"/>
    <sheet name="QF-LDC-23" sheetId="67" r:id="rId7"/>
    <sheet name="QF-LDC-24" sheetId="80" r:id="rId8"/>
    <sheet name="QF-LDC-25" sheetId="69" r:id="rId9"/>
    <sheet name="QF-LDC-26" sheetId="70" r:id="rId10"/>
    <sheet name="QF-LDC-27" sheetId="71" r:id="rId11"/>
    <sheet name="QF-LDC-28" sheetId="72" r:id="rId12"/>
    <sheet name="QF-LDC-29" sheetId="73" r:id="rId13"/>
    <sheet name="QF-LDC-30" sheetId="74" r:id="rId14"/>
    <sheet name="QF-LDC-31" sheetId="75" r:id="rId15"/>
    <sheet name="QF-LDC-32" sheetId="76" r:id="rId16"/>
    <sheet name="QF-LDC-33" sheetId="44" r:id="rId17"/>
    <sheet name="QF-LDC-34" sheetId="40" r:id="rId18"/>
    <sheet name="QF-LDC-35" sheetId="45" r:id="rId19"/>
    <sheet name="QF-LDC-36" sheetId="81" r:id="rId20"/>
    <sheet name="QF_LDC_37" sheetId="41" r:id="rId21"/>
    <sheet name="QF-LDC-38" sheetId="12" r:id="rId22"/>
    <sheet name="FGMO Weekly" sheetId="77" r:id="rId23"/>
    <sheet name="FGMO" sheetId="78" r:id="rId24"/>
  </sheets>
  <definedNames>
    <definedName name="_xlnm._FilterDatabase" localSheetId="6" hidden="1">'QF-LDC-23'!$A$128:$EQ$162</definedName>
    <definedName name="_xlnm._FilterDatabase" localSheetId="8" hidden="1">'QF-LDC-25'!$A$68:$AK$68</definedName>
    <definedName name="_xlnm._FilterDatabase" localSheetId="9" hidden="1">'QF-LDC-26'!$A$9:$BE$124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'QF-LDC-22'!$A$1:$F$107</definedName>
    <definedName name="_xlnm.Print_Area" localSheetId="6">'QF-LDC-23'!$A$1:$J$172</definedName>
    <definedName name="_xlnm.Print_Area" localSheetId="8">'QF-LDC-25'!$A$1:$J$232</definedName>
    <definedName name="_xlnm.Print_Area" localSheetId="9">'QF-LDC-26'!$A$1:$J$200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'QF-LDC-32'!$A$1:$E$100</definedName>
    <definedName name="_xlnm.Print_Area" localSheetId="16">'QF-LDC-33'!$A$1:$D$190</definedName>
    <definedName name="_xlnm.Print_Area" localSheetId="17">'QF-LDC-34'!$A$1:$G$27</definedName>
    <definedName name="_xlnm.Print_Area" localSheetId="18">'QF-LDC-35'!$A$1:$H$264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7" i="80" l="1"/>
  <c r="E213" i="80"/>
  <c r="E212" i="80"/>
  <c r="E211" i="80"/>
  <c r="E210" i="80"/>
  <c r="E209" i="80"/>
  <c r="E208" i="80"/>
  <c r="E207" i="80"/>
  <c r="E206" i="80"/>
  <c r="E205" i="80"/>
  <c r="E204" i="80"/>
  <c r="E203" i="80"/>
  <c r="E202" i="80"/>
  <c r="I201" i="80"/>
  <c r="E201" i="80"/>
  <c r="E200" i="80"/>
  <c r="E199" i="80"/>
  <c r="E198" i="80"/>
  <c r="I198" i="80" s="1"/>
  <c r="I197" i="80"/>
  <c r="E197" i="80"/>
  <c r="E196" i="80"/>
  <c r="I196" i="80" s="1"/>
  <c r="E195" i="80"/>
  <c r="I195" i="80" s="1"/>
  <c r="I214" i="80" s="1"/>
  <c r="E194" i="80"/>
  <c r="E193" i="80"/>
  <c r="E192" i="80"/>
  <c r="E191" i="80"/>
  <c r="E190" i="80"/>
  <c r="E189" i="80"/>
  <c r="E188" i="80"/>
  <c r="E187" i="80"/>
  <c r="E186" i="80"/>
  <c r="E185" i="80"/>
  <c r="E184" i="80"/>
  <c r="E183" i="80"/>
  <c r="E182" i="80"/>
  <c r="E181" i="80"/>
  <c r="E180" i="80"/>
  <c r="E179" i="80"/>
  <c r="E178" i="80"/>
  <c r="E177" i="80"/>
  <c r="E214" i="80" s="1"/>
  <c r="E176" i="80"/>
  <c r="E175" i="80"/>
  <c r="I173" i="80"/>
  <c r="E172" i="80"/>
  <c r="E171" i="80"/>
  <c r="E170" i="80"/>
  <c r="E169" i="80"/>
  <c r="E168" i="80"/>
  <c r="E167" i="80"/>
  <c r="E166" i="80"/>
  <c r="E165" i="80"/>
  <c r="E164" i="80"/>
  <c r="E163" i="80"/>
  <c r="E162" i="80"/>
  <c r="E161" i="80"/>
  <c r="E160" i="80"/>
  <c r="E159" i="80"/>
  <c r="E173" i="80" s="1"/>
  <c r="E158" i="80"/>
  <c r="E153" i="80"/>
  <c r="E152" i="80"/>
  <c r="E151" i="80"/>
  <c r="E150" i="80"/>
  <c r="E149" i="80"/>
  <c r="E148" i="80"/>
  <c r="E147" i="80"/>
  <c r="E146" i="80"/>
  <c r="E145" i="80"/>
  <c r="E144" i="80"/>
  <c r="E143" i="80"/>
  <c r="E142" i="80"/>
  <c r="E141" i="80"/>
  <c r="E140" i="80"/>
  <c r="E139" i="80"/>
  <c r="E138" i="80"/>
  <c r="E137" i="80"/>
  <c r="E136" i="80"/>
  <c r="E135" i="80"/>
  <c r="E134" i="80"/>
  <c r="E133" i="80"/>
  <c r="E132" i="80"/>
  <c r="E131" i="80"/>
  <c r="E130" i="80"/>
  <c r="E129" i="80"/>
  <c r="E128" i="80"/>
  <c r="I127" i="80"/>
  <c r="I154" i="80" s="1"/>
  <c r="E127" i="80"/>
  <c r="E126" i="80"/>
  <c r="E154" i="80" s="1"/>
  <c r="E123" i="80"/>
  <c r="E122" i="80"/>
  <c r="E121" i="80"/>
  <c r="I120" i="80"/>
  <c r="E120" i="80"/>
  <c r="I119" i="80"/>
  <c r="E119" i="80"/>
  <c r="E118" i="80"/>
  <c r="E117" i="80"/>
  <c r="E116" i="80"/>
  <c r="E115" i="80"/>
  <c r="E114" i="80"/>
  <c r="E113" i="80"/>
  <c r="E112" i="80"/>
  <c r="E111" i="80"/>
  <c r="I111" i="80" s="1"/>
  <c r="L110" i="80"/>
  <c r="E110" i="80"/>
  <c r="I109" i="80"/>
  <c r="E109" i="80"/>
  <c r="E108" i="80"/>
  <c r="I108" i="80" s="1"/>
  <c r="I107" i="80"/>
  <c r="E107" i="80"/>
  <c r="I106" i="80"/>
  <c r="E106" i="80"/>
  <c r="E105" i="80"/>
  <c r="E104" i="80"/>
  <c r="E103" i="80"/>
  <c r="E102" i="80"/>
  <c r="E101" i="80"/>
  <c r="E100" i="80"/>
  <c r="E99" i="80"/>
  <c r="I99" i="80" s="1"/>
  <c r="E98" i="80"/>
  <c r="E97" i="80"/>
  <c r="E96" i="80"/>
  <c r="E95" i="80"/>
  <c r="E94" i="80"/>
  <c r="E93" i="80"/>
  <c r="E92" i="80"/>
  <c r="E91" i="80"/>
  <c r="E90" i="80"/>
  <c r="E89" i="80"/>
  <c r="E88" i="80"/>
  <c r="E87" i="80"/>
  <c r="I87" i="80" s="1"/>
  <c r="E86" i="80"/>
  <c r="E124" i="80" s="1"/>
  <c r="E85" i="80"/>
  <c r="E81" i="80"/>
  <c r="E80" i="80"/>
  <c r="I80" i="80" s="1"/>
  <c r="E79" i="80"/>
  <c r="E78" i="80"/>
  <c r="E77" i="80"/>
  <c r="E76" i="80"/>
  <c r="E75" i="80"/>
  <c r="E74" i="80"/>
  <c r="E73" i="80"/>
  <c r="E72" i="80"/>
  <c r="E71" i="80"/>
  <c r="E70" i="80"/>
  <c r="E69" i="80"/>
  <c r="E68" i="80"/>
  <c r="E67" i="80"/>
  <c r="E66" i="80"/>
  <c r="E65" i="80"/>
  <c r="E64" i="80"/>
  <c r="E63" i="80"/>
  <c r="L111" i="80" s="1"/>
  <c r="E62" i="80"/>
  <c r="E61" i="80"/>
  <c r="E82" i="80" s="1"/>
  <c r="E56" i="80"/>
  <c r="E55" i="80"/>
  <c r="E54" i="80"/>
  <c r="E53" i="80"/>
  <c r="E52" i="80"/>
  <c r="E51" i="80"/>
  <c r="E50" i="80"/>
  <c r="I50" i="80" s="1"/>
  <c r="E49" i="80"/>
  <c r="E48" i="80"/>
  <c r="E47" i="80"/>
  <c r="E46" i="80"/>
  <c r="E45" i="80"/>
  <c r="I44" i="80"/>
  <c r="I57" i="80" s="1"/>
  <c r="E44" i="80"/>
  <c r="E43" i="80"/>
  <c r="E42" i="80"/>
  <c r="E41" i="80"/>
  <c r="E57" i="80" s="1"/>
  <c r="E40" i="80"/>
  <c r="I37" i="80"/>
  <c r="E36" i="80"/>
  <c r="E35" i="80"/>
  <c r="E34" i="80"/>
  <c r="E33" i="80"/>
  <c r="E32" i="80"/>
  <c r="E31" i="80"/>
  <c r="E30" i="80"/>
  <c r="E29" i="80"/>
  <c r="E28" i="80"/>
  <c r="E27" i="80"/>
  <c r="E26" i="80"/>
  <c r="E25" i="80"/>
  <c r="E24" i="80"/>
  <c r="E23" i="80"/>
  <c r="E22" i="80"/>
  <c r="E21" i="80"/>
  <c r="E20" i="80"/>
  <c r="E19" i="80"/>
  <c r="E18" i="80"/>
  <c r="E17" i="80"/>
  <c r="E16" i="80"/>
  <c r="E15" i="80"/>
  <c r="E14" i="80"/>
  <c r="E13" i="80"/>
  <c r="E12" i="80"/>
  <c r="E11" i="80"/>
  <c r="E10" i="80"/>
  <c r="E37" i="80" s="1"/>
  <c r="E9" i="80"/>
  <c r="E219" i="80" l="1"/>
  <c r="I63" i="80"/>
  <c r="I82" i="80" s="1"/>
  <c r="I86" i="80"/>
  <c r="I124" i="80" s="1"/>
  <c r="I217" i="80"/>
</calcChain>
</file>

<file path=xl/sharedStrings.xml><?xml version="1.0" encoding="utf-8"?>
<sst xmlns="http://schemas.openxmlformats.org/spreadsheetml/2006/main" count="8625" uniqueCount="3433">
  <si>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</si>
  <si>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</si>
  <si>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</si>
  <si>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</si>
  <si>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</si>
  <si>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</si>
  <si>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</si>
  <si>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</si>
  <si>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</si>
  <si>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</si>
  <si>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</si>
  <si>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</si>
  <si>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</si>
  <si>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</si>
  <si>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</si>
  <si>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</si>
  <si>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</si>
  <si>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</si>
  <si>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</si>
  <si>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</si>
  <si>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</si>
  <si>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</si>
  <si>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</si>
  <si>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</si>
  <si>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</si>
  <si>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</si>
  <si>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</si>
  <si>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</si>
  <si>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</si>
  <si>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</si>
  <si>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</si>
  <si>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</si>
  <si>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</si>
  <si>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</si>
  <si>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</si>
  <si>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</si>
  <si>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</si>
  <si>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</si>
  <si>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</si>
  <si>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</si>
  <si>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</si>
  <si>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</si>
  <si>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</si>
  <si>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</si>
  <si>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</si>
  <si>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</si>
  <si>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</si>
  <si>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</si>
  <si>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</si>
  <si>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</si>
  <si>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</si>
  <si>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</si>
  <si>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</si>
  <si>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</si>
  <si>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</si>
  <si>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</si>
  <si>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</si>
  <si>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</si>
  <si>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</si>
  <si>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</si>
  <si>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</si>
  <si>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</si>
  <si>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</si>
  <si>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</si>
  <si>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</si>
  <si>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</si>
  <si>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</si>
  <si>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</si>
  <si>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</si>
  <si>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</si>
  <si>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</si>
  <si>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</si>
  <si>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</si>
  <si>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</si>
  <si>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</si>
  <si>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</si>
  <si>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</si>
  <si>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</si>
  <si>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</si>
  <si>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</si>
  <si>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</si>
  <si>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</si>
  <si>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</si>
  <si>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</si>
  <si>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</si>
  <si>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</si>
  <si>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</si>
  <si>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</si>
  <si>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</si>
  <si>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</si>
  <si>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</si>
  <si>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</si>
  <si>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</si>
  <si>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</si>
  <si>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</si>
  <si>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</si>
  <si>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</si>
  <si>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</si>
  <si>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</si>
  <si>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</si>
  <si>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</si>
  <si>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</si>
  <si>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</si>
  <si>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</si>
  <si>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</si>
  <si>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</si>
  <si>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</si>
  <si>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</si>
  <si>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</si>
  <si>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</si>
  <si>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</si>
  <si>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</si>
  <si>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</si>
  <si>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</si>
  <si>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</si>
  <si>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</si>
  <si>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</si>
  <si>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</si>
  <si>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</si>
  <si>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</si>
  <si>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</si>
  <si>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</si>
  <si>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</si>
  <si>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</si>
  <si>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</si>
  <si>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</si>
  <si>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</si>
  <si>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</si>
  <si>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</si>
  <si>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</si>
  <si>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</si>
  <si>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</si>
  <si>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</si>
  <si>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</si>
  <si>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</si>
  <si>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</si>
  <si>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</si>
  <si>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</si>
  <si>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</si>
  <si>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</si>
  <si>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</si>
  <si>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</si>
  <si>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</si>
  <si>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</si>
  <si>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</si>
  <si>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</si>
  <si>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</si>
  <si>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</si>
  <si>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</si>
  <si>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</si>
  <si>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</si>
  <si>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</si>
  <si>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</si>
  <si>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</si>
  <si>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</si>
  <si>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</si>
  <si>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</si>
  <si>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</si>
  <si>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</si>
  <si>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</si>
  <si>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</si>
  <si>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</si>
  <si>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</si>
  <si>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</si>
  <si>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</si>
  <si>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</si>
  <si>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</si>
  <si>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</si>
  <si>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</si>
  <si>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</si>
  <si>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</si>
  <si>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</si>
  <si>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</si>
  <si>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</si>
  <si>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</si>
  <si>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</si>
  <si>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</si>
  <si>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</si>
  <si>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</si>
  <si>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</si>
  <si>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</si>
  <si>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</si>
  <si>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</si>
  <si>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</si>
  <si>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</si>
  <si>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</si>
  <si>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</si>
  <si>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</si>
  <si>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</si>
  <si>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</si>
  <si>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</si>
  <si>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</si>
  <si>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</si>
  <si>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</si>
  <si>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</si>
  <si>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</si>
  <si>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</si>
  <si>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</si>
  <si>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</si>
  <si>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</si>
  <si>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</si>
  <si>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</si>
  <si>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</si>
  <si>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</si>
  <si>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</si>
  <si>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</si>
  <si>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</si>
  <si>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</si>
  <si>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</si>
  <si>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</si>
  <si>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</si>
  <si>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Feni Lanka Power</t>
  </si>
  <si>
    <t>Bibiyana South 400 MW</t>
  </si>
  <si>
    <t>Maximum Power Import from India, BIPTC (MW)</t>
  </si>
  <si>
    <t>D) Total Imported from India (BIPTC)</t>
  </si>
  <si>
    <t>F)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</si>
  <si>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</si>
  <si>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</si>
  <si>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</si>
  <si>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</si>
  <si>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</si>
  <si>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</si>
  <si>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</si>
  <si>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</si>
  <si>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</si>
  <si>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</si>
  <si>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</si>
  <si>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</si>
  <si>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</si>
  <si>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</si>
  <si>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</si>
  <si>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</si>
  <si>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</si>
  <si>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</si>
  <si>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</si>
  <si>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</si>
  <si>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</si>
  <si>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</si>
  <si>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</si>
  <si>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</si>
  <si>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</si>
  <si>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</si>
  <si>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</si>
  <si>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</si>
  <si>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</si>
  <si>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</si>
  <si>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</si>
  <si>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</si>
  <si>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</si>
  <si>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</si>
  <si>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</si>
  <si>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Nababganj 55 MW PP (Southern power )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</si>
  <si>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</si>
  <si>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</si>
  <si>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</si>
  <si>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</si>
  <si>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</si>
  <si>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</si>
  <si>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</si>
  <si>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</si>
  <si>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</si>
  <si>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</si>
  <si>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</si>
  <si>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</si>
  <si>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</si>
  <si>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</si>
  <si>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</si>
  <si>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</si>
  <si>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</si>
  <si>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</si>
  <si>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</si>
  <si>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</si>
  <si>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</si>
  <si>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</si>
  <si>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</si>
  <si>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</si>
  <si>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</si>
  <si>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</si>
  <si>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</si>
  <si>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</si>
  <si>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</si>
  <si>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</si>
  <si>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</si>
  <si>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</si>
  <si>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</si>
  <si>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</si>
  <si>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</si>
  <si>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</si>
  <si>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</si>
  <si>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</si>
  <si>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</si>
  <si>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</si>
  <si>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</si>
  <si>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</si>
  <si>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</si>
  <si>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</si>
  <si>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</si>
  <si>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</si>
  <si>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</si>
  <si>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</si>
  <si>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</si>
  <si>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</si>
  <si>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</si>
  <si>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</si>
  <si>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</si>
  <si>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</si>
  <si>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</si>
  <si>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</si>
  <si>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</si>
  <si>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</si>
  <si>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</si>
  <si>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</si>
  <si>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</si>
  <si>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</si>
  <si>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</si>
  <si>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</si>
  <si>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</si>
  <si>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</si>
  <si>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</si>
  <si>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</si>
  <si>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</si>
  <si>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</si>
  <si>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</si>
  <si>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</si>
  <si>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</si>
  <si>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</si>
  <si>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</si>
  <si>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</si>
  <si>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</si>
  <si>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</si>
  <si>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</si>
  <si>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</si>
  <si>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</si>
  <si>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</si>
  <si>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</si>
  <si>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</si>
  <si>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</si>
  <si>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</si>
  <si>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</si>
  <si>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</si>
  <si>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</si>
  <si>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</si>
  <si>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</si>
  <si>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</si>
  <si>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</si>
  <si>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</si>
  <si>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</si>
  <si>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</si>
  <si>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</si>
  <si>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</si>
  <si>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</si>
  <si>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</si>
  <si>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</si>
  <si>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</si>
  <si>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</si>
  <si>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</si>
  <si>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</si>
  <si>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</si>
  <si>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</si>
  <si>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</si>
  <si>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</si>
  <si>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</si>
  <si>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</si>
  <si>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</si>
  <si>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</si>
  <si>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</si>
  <si>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</si>
  <si>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</si>
  <si>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</si>
  <si>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</si>
  <si>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</si>
  <si>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</si>
  <si>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</si>
  <si>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</si>
  <si>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</si>
  <si>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</si>
  <si>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</si>
  <si>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</si>
  <si>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</si>
  <si>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</si>
  <si>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</si>
  <si>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</si>
  <si>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</si>
  <si>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</si>
  <si>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</si>
  <si>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</si>
  <si>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</si>
  <si>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29/04/2024</t>
  </si>
  <si>
    <t>T-04</t>
  </si>
  <si>
    <t>230KV ATR-01</t>
  </si>
  <si>
    <t>230KV ATR-02</t>
  </si>
  <si>
    <t>230KV ATR-03</t>
  </si>
  <si>
    <t>Maximum load shed  (Evening Peak)</t>
  </si>
  <si>
    <t>ATR-05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</si>
  <si>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</si>
  <si>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</si>
  <si>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</si>
  <si>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</si>
  <si>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</si>
  <si>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</si>
  <si>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</si>
  <si>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</si>
  <si>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</si>
  <si>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</si>
  <si>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</si>
  <si>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</si>
  <si>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</si>
  <si>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</si>
  <si>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</si>
  <si>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</si>
  <si>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</si>
  <si>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</si>
  <si>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</si>
  <si>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</si>
  <si>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</si>
  <si>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</si>
  <si>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</si>
  <si>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</si>
  <si>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</si>
  <si>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</si>
  <si>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</si>
  <si>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</si>
  <si>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</si>
  <si>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</si>
  <si>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</si>
  <si>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</si>
  <si>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</si>
  <si>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</si>
  <si>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</si>
  <si>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</si>
  <si>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</si>
  <si>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</si>
  <si>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</si>
  <si>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</si>
  <si>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</si>
  <si>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</si>
  <si>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</si>
  <si>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</si>
  <si>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</si>
  <si>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</si>
  <si>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</si>
  <si>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</si>
  <si>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</si>
  <si>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</si>
  <si>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</si>
  <si>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</si>
  <si>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</si>
  <si>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</si>
  <si>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</si>
  <si>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</si>
  <si>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</si>
  <si>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</si>
  <si>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</si>
  <si>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</si>
  <si>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</si>
  <si>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</si>
  <si>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</si>
  <si>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</si>
  <si>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</si>
  <si>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</si>
  <si>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</si>
  <si>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</si>
  <si>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</si>
  <si>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</si>
  <si>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</si>
  <si>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</si>
  <si>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</si>
  <si>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</si>
  <si>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</si>
  <si>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</si>
  <si>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</si>
  <si>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</si>
  <si>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</si>
  <si>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</si>
  <si>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</si>
  <si>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</si>
  <si>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</si>
  <si>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</si>
  <si>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</si>
  <si>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</si>
  <si>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</si>
  <si>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</si>
  <si>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</si>
  <si>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</si>
  <si>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</si>
  <si>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</si>
  <si>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</si>
  <si>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</si>
  <si>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</si>
  <si>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</si>
  <si>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</si>
  <si>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</si>
  <si>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</si>
  <si>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</si>
  <si>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</si>
  <si>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</si>
  <si>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</si>
  <si>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</si>
  <si>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</si>
  <si>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</si>
  <si>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</si>
  <si>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</si>
  <si>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</si>
  <si>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</si>
  <si>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</si>
  <si>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</si>
  <si>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</si>
  <si>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</si>
  <si>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</si>
  <si>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</si>
  <si>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</si>
  <si>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</si>
  <si>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</si>
  <si>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</si>
  <si>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</si>
  <si>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</si>
  <si>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</si>
  <si>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</si>
  <si>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</si>
  <si>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</si>
  <si>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</si>
  <si>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</si>
  <si>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</si>
  <si>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</si>
  <si>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</si>
  <si>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</si>
  <si>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</si>
  <si>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</si>
  <si>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</si>
  <si>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</si>
  <si>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</si>
  <si>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</si>
  <si>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</si>
  <si>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</si>
  <si>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</si>
  <si>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</si>
  <si>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</si>
  <si>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</si>
  <si>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</si>
  <si>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</si>
  <si>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</si>
  <si>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</si>
  <si>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</si>
  <si>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</si>
  <si>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</si>
  <si>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</si>
  <si>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</si>
  <si>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</si>
  <si>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</si>
  <si>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</si>
  <si>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</si>
  <si>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</si>
  <si>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</si>
  <si>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</si>
  <si>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</si>
  <si>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</si>
  <si>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</si>
  <si>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</si>
  <si>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</si>
  <si>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</si>
  <si>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</si>
  <si>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</si>
  <si>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</si>
  <si>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</si>
  <si>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</si>
  <si>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</si>
  <si>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</si>
  <si>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</si>
  <si>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</si>
  <si>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</si>
  <si>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</si>
  <si>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</si>
  <si>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</si>
  <si>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</si>
  <si>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</si>
  <si>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</si>
  <si>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</si>
  <si>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</si>
  <si>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</si>
  <si>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</si>
  <si>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</si>
  <si>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</si>
  <si>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</si>
  <si>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</si>
  <si>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</si>
  <si>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</si>
  <si>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</si>
  <si>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</si>
  <si>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</si>
  <si>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</si>
  <si>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</si>
  <si>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</si>
  <si>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</si>
  <si>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</si>
  <si>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</si>
  <si>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30b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</si>
  <si>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</si>
  <si>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</si>
  <si>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</si>
  <si>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</si>
  <si>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</si>
  <si>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</si>
  <si>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</si>
  <si>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</si>
  <si>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</si>
  <si>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</si>
  <si>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</si>
  <si>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</si>
  <si>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</si>
  <si>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</si>
  <si>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</si>
  <si>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                           POWER GRID BANGLADESH PLC.                 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</si>
  <si>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</si>
  <si>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</si>
  <si>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</si>
  <si>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</si>
  <si>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</si>
  <si>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</si>
  <si>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</si>
  <si>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</si>
  <si>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</si>
  <si>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</si>
  <si>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</si>
  <si>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</si>
  <si>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03:00</t>
  </si>
  <si>
    <t>13:00</t>
  </si>
  <si>
    <t>00:00</t>
  </si>
  <si>
    <t>Chandpur 200MW (Desh energy)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</si>
  <si>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</si>
  <si>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</si>
  <si>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</si>
  <si>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</si>
  <si>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</si>
  <si>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</si>
  <si>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</si>
  <si>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</si>
  <si>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</si>
  <si>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</si>
  <si>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19:00 Hr.</t>
  </si>
  <si>
    <t>12:00 Hr.</t>
  </si>
  <si>
    <t>05:00 Hr.</t>
  </si>
  <si>
    <t>09:00</t>
  </si>
  <si>
    <t>21:00 Hr.</t>
  </si>
  <si>
    <t>Amtali 400/132kV Grid Sub-Station</t>
  </si>
  <si>
    <t>Sl No.</t>
  </si>
  <si>
    <t>a) Ashuganj end(Sreepur)</t>
  </si>
  <si>
    <t>19:30 Hr.</t>
  </si>
  <si>
    <t>14:00</t>
  </si>
  <si>
    <t>07:00</t>
  </si>
  <si>
    <t>22:00</t>
  </si>
  <si>
    <t>17:00</t>
  </si>
  <si>
    <t>23:00</t>
  </si>
  <si>
    <t>01:00</t>
  </si>
  <si>
    <t>10:00</t>
  </si>
  <si>
    <t>20:00</t>
  </si>
  <si>
    <t>05:00</t>
  </si>
  <si>
    <t>21:00</t>
  </si>
  <si>
    <t>19:00</t>
  </si>
  <si>
    <t>Chandina</t>
  </si>
  <si>
    <t>Kasba</t>
  </si>
  <si>
    <t xml:space="preserve"> Date &amp; Time</t>
  </si>
  <si>
    <t>Month: April 2025</t>
  </si>
  <si>
    <t>2025-04-01 18:00</t>
  </si>
  <si>
    <t>2025-04-16 01:00</t>
  </si>
  <si>
    <t>2025-04-26 19:00</t>
  </si>
  <si>
    <t>2025-04-27 16:00</t>
  </si>
  <si>
    <t>2025-04-07 14:00</t>
  </si>
  <si>
    <t>2025-04-25 21:00</t>
  </si>
  <si>
    <t>2025-04-26 20:00</t>
  </si>
  <si>
    <t>2025-04-29 21:00</t>
  </si>
  <si>
    <t>2025-04-13 19:00</t>
  </si>
  <si>
    <t>2025-04-08 19:30</t>
  </si>
  <si>
    <t>2025-04-13 19:30</t>
  </si>
  <si>
    <t>2025-04-08 13:00</t>
  </si>
  <si>
    <t>2025-04-06 10:00</t>
  </si>
  <si>
    <t>2025-04-08 21:00</t>
  </si>
  <si>
    <t>2025-04-21 22:00</t>
  </si>
  <si>
    <t>2025-04-26 21:00</t>
  </si>
  <si>
    <t>2025-04-04 23:00</t>
  </si>
  <si>
    <t>2025-04-12 10:00</t>
  </si>
  <si>
    <t>2025-04-26 18:30</t>
  </si>
  <si>
    <t>2025-04-27 15:00</t>
  </si>
  <si>
    <t>2025-04-23 12:00</t>
  </si>
  <si>
    <t>2025-04-26 23:00</t>
  </si>
  <si>
    <t>2025-04-01 22:00</t>
  </si>
  <si>
    <t>2025-04-23 19:00</t>
  </si>
  <si>
    <t>2025-04-27 01:00</t>
  </si>
  <si>
    <t>2025-04-25 11:00</t>
  </si>
  <si>
    <t>2025-04-24 20:00</t>
  </si>
  <si>
    <t>2025-04-22 23:00</t>
  </si>
  <si>
    <t>2025-04-27 00:00</t>
  </si>
  <si>
    <t>2025-04-13 21:00</t>
  </si>
  <si>
    <t>2025-04-03 22:00</t>
  </si>
  <si>
    <t>2025-04-24 13:00</t>
  </si>
  <si>
    <t>2025-04-29 22:00</t>
  </si>
  <si>
    <t>2025-04-13 18:30</t>
  </si>
  <si>
    <t>2025-04-26 13:00</t>
  </si>
  <si>
    <t>2025-04-24 01:00</t>
  </si>
  <si>
    <t>2025-04-06 18:30</t>
  </si>
  <si>
    <t>2025-04-14 20:00</t>
  </si>
  <si>
    <t>2025-04-14 19:00</t>
  </si>
  <si>
    <t>2025-04-24 22:00</t>
  </si>
  <si>
    <t>2025-04-27 19:30</t>
  </si>
  <si>
    <t>2025-04-06 21:00</t>
  </si>
  <si>
    <t>2025-04-06 20:00</t>
  </si>
  <si>
    <t>2025-04-23 13:00</t>
  </si>
  <si>
    <t>2025-04-27 18:30</t>
  </si>
  <si>
    <t>2025-04-27 13:00</t>
  </si>
  <si>
    <t>2025-04-24 23:00</t>
  </si>
  <si>
    <t>2025-04-12 20:00</t>
  </si>
  <si>
    <t>2025-04-05 08:00</t>
  </si>
  <si>
    <t>2025-04-25 19:00</t>
  </si>
  <si>
    <t>2025-04-13 13:00</t>
  </si>
  <si>
    <t>2025-04-24 00:00</t>
  </si>
  <si>
    <t>2025-04-24 15:00</t>
  </si>
  <si>
    <t>2025-04-21 19:00</t>
  </si>
  <si>
    <t>2025-04-23 22:00</t>
  </si>
  <si>
    <t>2025-04-12 12:00</t>
  </si>
  <si>
    <t>2025-04-22 19:30</t>
  </si>
  <si>
    <t>2025-04-25 19:30</t>
  </si>
  <si>
    <t>2025-04-01 19:30</t>
  </si>
  <si>
    <t>2025-04-07 19:00</t>
  </si>
  <si>
    <t>2025-04-06 19:00</t>
  </si>
  <si>
    <t>2025-04-24 16:00</t>
  </si>
  <si>
    <t>2025-04-26 01:00</t>
  </si>
  <si>
    <t>2025-04-10 15:00</t>
  </si>
  <si>
    <t>2025-04-05 09:00</t>
  </si>
  <si>
    <t>2025-04-21 08:00</t>
  </si>
  <si>
    <t>2025-04-25 22:00</t>
  </si>
  <si>
    <t>2025-04-23 18:00</t>
  </si>
  <si>
    <t>2025-04-27 11:00</t>
  </si>
  <si>
    <t>2025-04-14 22:00</t>
  </si>
  <si>
    <t>2025-04-06 13:00</t>
  </si>
  <si>
    <t>2025-04-30 12:00</t>
  </si>
  <si>
    <t>2025-04-03 21:00</t>
  </si>
  <si>
    <t>2025-04-19 18:00</t>
  </si>
  <si>
    <t>2025-04-09 19:00</t>
  </si>
  <si>
    <t>2025-04-08 19:00</t>
  </si>
  <si>
    <t>2025-04-26 19:30</t>
  </si>
  <si>
    <t>2025-04-17 21:00</t>
  </si>
  <si>
    <t>2025-04-23 18:30</t>
  </si>
  <si>
    <t>2025-04-27 23:00</t>
  </si>
  <si>
    <t>2025-04-12 22:00</t>
  </si>
  <si>
    <t>2025-04-23 20:00</t>
  </si>
  <si>
    <t>2025-04-16 20:00</t>
  </si>
  <si>
    <t>2025-04-26 11:00</t>
  </si>
  <si>
    <t>2025-04-22 21:00</t>
  </si>
  <si>
    <t>2025-04-05 18:30</t>
  </si>
  <si>
    <t>2025-04-27 22:00</t>
  </si>
  <si>
    <t>2025-04-03 20:00</t>
  </si>
  <si>
    <t>2025-04-05 19:00</t>
  </si>
  <si>
    <t>2025-04-27 21:00</t>
  </si>
  <si>
    <t>2025-04-01 19:00</t>
  </si>
  <si>
    <t>2025-04-22 15:00</t>
  </si>
  <si>
    <t>2025-04-20 20:00</t>
  </si>
  <si>
    <t>2025-04-09 19:30</t>
  </si>
  <si>
    <t>2025-04-26 22:00</t>
  </si>
  <si>
    <t>2025-04-05 13:00</t>
  </si>
  <si>
    <t>2025-04-20 18:00</t>
  </si>
  <si>
    <t>2025-04-24 19:00</t>
  </si>
  <si>
    <t>2025-04-03 18:30</t>
  </si>
  <si>
    <t>2025-04-13 00:00</t>
  </si>
  <si>
    <t>2025-04-02 19:00</t>
  </si>
  <si>
    <t>2025-04-23 16:00</t>
  </si>
  <si>
    <t>2025-04-20 05:00</t>
  </si>
  <si>
    <t>2025-04-06 22:00</t>
  </si>
  <si>
    <t>2025-04-30 11:00</t>
  </si>
  <si>
    <t>2025-04-27 02:00</t>
  </si>
  <si>
    <t>2025-04-27 20:00</t>
  </si>
  <si>
    <t>2025-04-06 00:00</t>
  </si>
  <si>
    <t>2025-04-28 19:00</t>
  </si>
  <si>
    <t>2025-04-24 12:00</t>
  </si>
  <si>
    <t>2025-04-16 12:00</t>
  </si>
  <si>
    <t>2025-04-28 00:00</t>
  </si>
  <si>
    <t>2025-04-09 15:00</t>
  </si>
  <si>
    <t>2025-04-25 20:00</t>
  </si>
  <si>
    <t>2025-04-09 22:00</t>
  </si>
  <si>
    <t>2025-04-13 22:00</t>
  </si>
  <si>
    <t>2025-04-24 18:30</t>
  </si>
  <si>
    <t>2025-04-01 09:00</t>
  </si>
  <si>
    <t>2025-04-11 18:00</t>
  </si>
  <si>
    <t>2025-04-07 04:00</t>
  </si>
  <si>
    <t>2025-04-02 23:00</t>
  </si>
  <si>
    <t>2025-04-07 08:00</t>
  </si>
  <si>
    <t>2025-04-16 11:00</t>
  </si>
  <si>
    <t>2025-04-25 15:00</t>
  </si>
  <si>
    <t>2025-04-13 06:00</t>
  </si>
  <si>
    <t>2025-04-07 07:00</t>
  </si>
  <si>
    <t>2025-04-07 05:00</t>
  </si>
  <si>
    <t>2025-04-17 15:00</t>
  </si>
  <si>
    <t>2025-04-01 10:00</t>
  </si>
  <si>
    <t>2025-04-27 12:00</t>
  </si>
  <si>
    <t>2025-04-13 05:00</t>
  </si>
  <si>
    <t>2025-04-12 01:00</t>
  </si>
  <si>
    <t>2025-04-27 10:00</t>
  </si>
  <si>
    <t>2025-04-12 09:00</t>
  </si>
  <si>
    <t>2025-04-12 19:30</t>
  </si>
  <si>
    <t>2025-04-11 23:00</t>
  </si>
  <si>
    <t>2025-04-10 23:00</t>
  </si>
  <si>
    <t>2025-04-20 19:30</t>
  </si>
  <si>
    <t>2025-04-18 05:00</t>
  </si>
  <si>
    <t>2025-04-26 18:00</t>
  </si>
  <si>
    <t>2025-04-22 11:00</t>
  </si>
  <si>
    <t>2025-04-16 16:00</t>
  </si>
  <si>
    <t>2025-04-05 23:00</t>
  </si>
  <si>
    <t>2025-04-27 14:00</t>
  </si>
  <si>
    <t>2025-04-10 14:00</t>
  </si>
  <si>
    <t>2025-04-19 19:00</t>
  </si>
  <si>
    <t>2025-04-18 02:00</t>
  </si>
  <si>
    <t>2025-04-29 05:00</t>
  </si>
  <si>
    <t>2025-04-29 06:00</t>
  </si>
  <si>
    <t>2025-04-10 11:00</t>
  </si>
  <si>
    <t>2025-04-01 08:00</t>
  </si>
  <si>
    <t>2025-04-21 13:00</t>
  </si>
  <si>
    <t>2025-04-08 22:00</t>
  </si>
  <si>
    <t>2025-04-25 00:00</t>
  </si>
  <si>
    <t>2025-04-07 03:00</t>
  </si>
  <si>
    <t>2025-04-23 23:00</t>
  </si>
  <si>
    <t>2025-04-26 04:00</t>
  </si>
  <si>
    <t>2025-04-15 12:00</t>
  </si>
  <si>
    <t>2025-04-07 06:00</t>
  </si>
  <si>
    <t>2025-04-24 14:00</t>
  </si>
  <si>
    <t>2025-04-01 11:00</t>
  </si>
  <si>
    <t>2025-04-10 17:00</t>
  </si>
  <si>
    <t>2025-04-20 09:00</t>
  </si>
  <si>
    <t>2025-04-07 16:00</t>
  </si>
  <si>
    <t>2025-04-15 11:00</t>
  </si>
  <si>
    <t>2025-04-20 17:00</t>
  </si>
  <si>
    <t>2025-04-01 07:00</t>
  </si>
  <si>
    <t>2025-04-19 15:00</t>
  </si>
  <si>
    <t>2025-04-07 00:00</t>
  </si>
  <si>
    <t>2025-04-11 07:00</t>
  </si>
  <si>
    <t>2025-04-29 04:00</t>
  </si>
  <si>
    <t>2025-04-23 10:00</t>
  </si>
  <si>
    <t>2025-04-30 15:00</t>
  </si>
  <si>
    <t>2025-04-19 17:00</t>
  </si>
  <si>
    <t>2025-04-17 16:00</t>
  </si>
  <si>
    <t>2025-04-07 02:00</t>
  </si>
  <si>
    <t>2025-04-01 23:00</t>
  </si>
  <si>
    <t>2025-04-12 18:30</t>
  </si>
  <si>
    <t>2025-04-19 16:00</t>
  </si>
  <si>
    <t>2025-04-10 10:00</t>
  </si>
  <si>
    <t>2025-04-28 19:30</t>
  </si>
  <si>
    <t>2025-04-17 18:00</t>
  </si>
  <si>
    <t>2025-04-25 23:00</t>
  </si>
  <si>
    <t>2025-04-17 13:00</t>
  </si>
  <si>
    <t>2025-04-02 01:00</t>
  </si>
  <si>
    <t>2025-04-23 08:00</t>
  </si>
  <si>
    <t>2025-04-11 00:00</t>
  </si>
  <si>
    <t>2025-04-13 08:00</t>
  </si>
  <si>
    <t>2025-04-06 11:00</t>
  </si>
  <si>
    <t>2025-04-10 16:00</t>
  </si>
  <si>
    <t>2025-04-20 16:00</t>
  </si>
  <si>
    <t>2025-04-28 04:00</t>
  </si>
  <si>
    <t>2025-04-13 04:00</t>
  </si>
  <si>
    <t>2025-04-09 23:00</t>
  </si>
  <si>
    <t>2025-04-19 07:00</t>
  </si>
  <si>
    <t>2025-04-04 22:00</t>
  </si>
  <si>
    <t>2025-04-15 02:00</t>
  </si>
  <si>
    <t>2025-04-07 01:00</t>
  </si>
  <si>
    <t>2025-04-08 18:00</t>
  </si>
  <si>
    <t>2025-04-20 19:00</t>
  </si>
  <si>
    <t>2025-04-22 05:00</t>
  </si>
  <si>
    <t>2025-04-10 06:00</t>
  </si>
  <si>
    <t>2025-04-13 23:00</t>
  </si>
  <si>
    <t>2025-04-16 15:00</t>
  </si>
  <si>
    <t>2025-04-12 19:00</t>
  </si>
  <si>
    <t>2025-04-24 07:00</t>
  </si>
  <si>
    <t>2025-04-28 05:00</t>
  </si>
  <si>
    <t>2025-04-15 13:00</t>
  </si>
  <si>
    <t>2025-04-10 13:00</t>
  </si>
  <si>
    <t>2025-04-25 12:00</t>
  </si>
  <si>
    <t>2025-04-06 18:00</t>
  </si>
  <si>
    <t>2025-04-28 06:00</t>
  </si>
  <si>
    <t>2025-04-15 01:00</t>
  </si>
  <si>
    <t>2025-04-08 14:00</t>
  </si>
  <si>
    <t>2025-04-09 09:00</t>
  </si>
  <si>
    <t>2025-04-01 00:00</t>
  </si>
  <si>
    <t>2025-04-27 09:00</t>
  </si>
  <si>
    <t>2025-04-10 12:00</t>
  </si>
  <si>
    <t>2025-04-10 09:00</t>
  </si>
  <si>
    <t>2025-04-04 13:00</t>
  </si>
  <si>
    <t>2025-04-01 06:00</t>
  </si>
  <si>
    <t>2025-04-12 23:00</t>
  </si>
  <si>
    <t>2025-04-05 20:00</t>
  </si>
  <si>
    <t>2025-04-05 12:00</t>
  </si>
  <si>
    <t>2025-04-06 14:00</t>
  </si>
  <si>
    <t>2025-04-11 08:00</t>
  </si>
  <si>
    <t>2025-04-30 21:00</t>
  </si>
  <si>
    <t>2025-04-15 14:00</t>
  </si>
  <si>
    <t>2025-04-11 01:00</t>
  </si>
  <si>
    <t>2025-04-03 23:00</t>
  </si>
  <si>
    <t>2025-04-28 07:00</t>
  </si>
  <si>
    <t>2025-04-12 18:00</t>
  </si>
  <si>
    <t>2025-04-22 17:00</t>
  </si>
  <si>
    <t>2025-04-22 12:00</t>
  </si>
  <si>
    <t>2025-04-21 09:00</t>
  </si>
  <si>
    <t>2025-04-06 15:00</t>
  </si>
  <si>
    <t>2025-04-15 18:30</t>
  </si>
  <si>
    <t>2025-04-13 03:00</t>
  </si>
  <si>
    <t>2025-04-06 08:00</t>
  </si>
  <si>
    <t>2025-04-08 09:00</t>
  </si>
  <si>
    <t>2025-04-14 01:00</t>
  </si>
  <si>
    <t>2025-04-20 22:00</t>
  </si>
  <si>
    <t>2025-04-13 12:00</t>
  </si>
  <si>
    <t>20:00 Hr</t>
  </si>
  <si>
    <t>27.21.0000.603.16.087.20.913</t>
  </si>
  <si>
    <t>Date: 15/05/2025</t>
  </si>
  <si>
    <t>Month:April 2025</t>
  </si>
  <si>
    <t xml:space="preserve"> 21:00</t>
  </si>
  <si>
    <t>Peak Genaration of April 2024</t>
  </si>
  <si>
    <t>Peak Demand of April 2024</t>
  </si>
  <si>
    <t>Maximum peak Generation recorded upto 30/04/2025</t>
  </si>
  <si>
    <t>Maximum peak Demand recorded upto 31/04/2025</t>
  </si>
  <si>
    <t>Maximum load shed recorded upto 31/04/2025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</si>
  <si>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</si>
  <si>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30/04/2025</t>
  </si>
  <si>
    <t>12-04-2025</t>
  </si>
  <si>
    <t>01-04-2025</t>
  </si>
  <si>
    <t>28-04-2025</t>
  </si>
  <si>
    <t>16-04-2025</t>
  </si>
  <si>
    <t>11:00</t>
  </si>
  <si>
    <t>30-04-2025</t>
  </si>
  <si>
    <t>18:30</t>
  </si>
  <si>
    <t>09-04-2025</t>
  </si>
  <si>
    <t>19:30</t>
  </si>
  <si>
    <t>27-04-2025</t>
  </si>
  <si>
    <t>23-04-2025</t>
  </si>
  <si>
    <t>02:00</t>
  </si>
  <si>
    <t>18-04-2025</t>
  </si>
  <si>
    <t>12:00</t>
  </si>
  <si>
    <t>10-04-2025</t>
  </si>
  <si>
    <t>05-04-2025</t>
  </si>
  <si>
    <t>26-04-2025</t>
  </si>
  <si>
    <t>02-04-2025</t>
  </si>
  <si>
    <t>19-04-2025</t>
  </si>
  <si>
    <t>07-04-2025</t>
  </si>
  <si>
    <t>13-04-2025</t>
  </si>
  <si>
    <t>22-04-2025</t>
  </si>
  <si>
    <t>08-04-2025</t>
  </si>
  <si>
    <t>03-04-2025</t>
  </si>
  <si>
    <t>04-04-2025</t>
  </si>
  <si>
    <t>24-04-2025</t>
  </si>
  <si>
    <t>25-04-2025</t>
  </si>
  <si>
    <t>29-04-2025</t>
  </si>
  <si>
    <t>10:00 Hr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</si>
  <si>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</si>
  <si>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</si>
  <si>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</si>
  <si>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</si>
  <si>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</si>
  <si>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</si>
  <si>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</si>
  <si>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</si>
  <si>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</si>
  <si>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</si>
  <si>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</si>
  <si>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</si>
  <si>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</si>
  <si>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</si>
  <si>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Bhaluka 132/33kV</t>
  </si>
  <si>
    <t>Transformer- 02 LT</t>
  </si>
  <si>
    <t>2025-04-09 12:10</t>
  </si>
  <si>
    <t>2025-04-09 12:16</t>
  </si>
  <si>
    <t>T</t>
  </si>
  <si>
    <t>df/dt NA</t>
  </si>
  <si>
    <t>Power interruption</t>
  </si>
  <si>
    <t>Transformer- 01 LT</t>
  </si>
  <si>
    <t>BR Powergen 1 &amp; 2 trip from BR Powergen side and load 0 MW from 160 MW.
GCB Open by NLDC For TR2 df/dt NA</t>
  </si>
  <si>
    <t>Transformer- 02 HT</t>
  </si>
  <si>
    <t>2025-04-13 06:13</t>
  </si>
  <si>
    <t>2025-04-13 08:03</t>
  </si>
  <si>
    <t>E/O</t>
  </si>
  <si>
    <t xml:space="preserve">33 kv bushing temperature minimize </t>
  </si>
  <si>
    <t>Transformer-03 LT</t>
  </si>
  <si>
    <t>2025-04-13 08:09</t>
  </si>
  <si>
    <t>2025-04-13 09:04</t>
  </si>
  <si>
    <t xml:space="preserve">33 kv bushing clamps temperature minimize </t>
  </si>
  <si>
    <t>Transformer- 01 HT</t>
  </si>
  <si>
    <t>2025-04-14 06:12</t>
  </si>
  <si>
    <t>2025-04-14 07:37</t>
  </si>
  <si>
    <t>Due to emergency maint.work</t>
  </si>
  <si>
    <t>No interruption</t>
  </si>
  <si>
    <t>2025-04-25 07:12</t>
  </si>
  <si>
    <t>2025-04-25 09:26</t>
  </si>
  <si>
    <t xml:space="preserve">T2 33 kv bushing temperature minimize </t>
  </si>
  <si>
    <t>Dhamrai 132/33kV</t>
  </si>
  <si>
    <t>Transformer-1 LT</t>
  </si>
  <si>
    <t>2025-04-03 06:43</t>
  </si>
  <si>
    <t>2025-04-03 06:58</t>
  </si>
  <si>
    <t xml:space="preserve"> Over current and earth fault. 86 relay operate.</t>
  </si>
  <si>
    <t>Transformer-2 LT</t>
  </si>
  <si>
    <t xml:space="preserve"> Over current and earth fault. 86 relay Operate.</t>
  </si>
  <si>
    <t>Joydebpur 132/33kV</t>
  </si>
  <si>
    <t>GT-4 HT</t>
  </si>
  <si>
    <t>2025-04-24 15:10</t>
  </si>
  <si>
    <t>2025-04-24 15:17</t>
  </si>
  <si>
    <t>Trip Lock out Realy</t>
  </si>
  <si>
    <t>Kabirpur 132/33kV</t>
  </si>
  <si>
    <t>XFR, T-3 LT</t>
  </si>
  <si>
    <t>2025-04-05 17:32</t>
  </si>
  <si>
    <t>2025-04-05 21:26</t>
  </si>
  <si>
    <t xml:space="preserve"> Directional over current relay trip.</t>
  </si>
  <si>
    <t>2025-04-13 10:42</t>
  </si>
  <si>
    <t>2025-04-13 11:02</t>
  </si>
  <si>
    <t xml:space="preserve"> DIR E/F Trip.</t>
  </si>
  <si>
    <t>2025-04-16 15:58</t>
  </si>
  <si>
    <t>2025-04-16 16:13</t>
  </si>
  <si>
    <t>Trip Micom-127</t>
  </si>
  <si>
    <t>2025-04-29 19:00</t>
  </si>
  <si>
    <t>2025-04-29 23:06</t>
  </si>
  <si>
    <t>33 kv EPZ feeder fault. Protection relay</t>
  </si>
  <si>
    <t>Kishoreganj 132/33kV</t>
  </si>
  <si>
    <t>Tr-1 (404T) LT</t>
  </si>
  <si>
    <t>2025-04-22 18:20</t>
  </si>
  <si>
    <t>Due to PBD 33kv Feeder fault. Micom</t>
  </si>
  <si>
    <t>Tr-2 (414T) LT</t>
  </si>
  <si>
    <t>2025-04-22 19:32</t>
  </si>
  <si>
    <t>Due to PBD 33kv feeder fault. Micom</t>
  </si>
  <si>
    <t>Muktagacha 132/33kV</t>
  </si>
  <si>
    <t>T-2(414T) LT</t>
  </si>
  <si>
    <t>2025-04-17 11:02</t>
  </si>
  <si>
    <t>2025-04-17 11:25</t>
  </si>
  <si>
    <t>T-2(414T) HT</t>
  </si>
  <si>
    <t>2025-04-17 11:03</t>
  </si>
  <si>
    <t>2025-04-22 16:17</t>
  </si>
  <si>
    <t>2025-04-26 12:48</t>
  </si>
  <si>
    <t xml:space="preserve"> Differential,ph-A,B</t>
  </si>
  <si>
    <t>2025-04-26 12:53</t>
  </si>
  <si>
    <t>Savar 132/33kV</t>
  </si>
  <si>
    <t>T-3 LT</t>
  </si>
  <si>
    <t>2025-04-15 03:53</t>
  </si>
  <si>
    <t>2025-04-15 04:15</t>
  </si>
  <si>
    <t>dpbs-3 33kv feeder-L- 45 ( রাজাশন) ফিডার ফল্টের কারনে Over current</t>
  </si>
  <si>
    <t>T-4 LT</t>
  </si>
  <si>
    <t>2025-04-15 03:58</t>
  </si>
  <si>
    <t>Sherpur 132/33kV</t>
  </si>
  <si>
    <t>2025-04-11 07:30</t>
  </si>
  <si>
    <t>2025-04-11 09:10</t>
  </si>
  <si>
    <t xml:space="preserve">Emargency incoming Bus DS change in 33 KV Dubaura Feeder . </t>
  </si>
  <si>
    <t>2025-04-11 12:33</t>
  </si>
  <si>
    <t>2025-04-11 12:56</t>
  </si>
  <si>
    <t>SPBS - Bay -03 , 33 Kv feeder Cross arm Brocken. O/C &amp; E/F.</t>
  </si>
  <si>
    <t>2025-04-11 12:55</t>
  </si>
  <si>
    <t>2025-04-20 10:13</t>
  </si>
  <si>
    <t>2025-04-20 10:52</t>
  </si>
  <si>
    <t xml:space="preserve">TR-02 33 Kv Bus PT Oil leakage. </t>
  </si>
  <si>
    <t>Transformer- 03 HT</t>
  </si>
  <si>
    <t>2025-04-30 21:13</t>
  </si>
  <si>
    <t>2025-04-30 23:01</t>
  </si>
  <si>
    <t xml:space="preserve">Red hot remove </t>
  </si>
  <si>
    <t>Sreepur 230/132/33kV</t>
  </si>
  <si>
    <t>Auxiliary Transformer - 2 LT</t>
  </si>
  <si>
    <t>2025-04-29 10:35</t>
  </si>
  <si>
    <t>2025-04-29 11:41</t>
  </si>
  <si>
    <t>Tangail 132/33kV</t>
  </si>
  <si>
    <t>Tr-1 HT</t>
  </si>
  <si>
    <t>2025-04-24 05:50</t>
  </si>
  <si>
    <t>2025-04-24 06:27</t>
  </si>
  <si>
    <t>33 KV kachuadanga feeder B phase out. K-50</t>
  </si>
  <si>
    <t>Tr-2 HT</t>
  </si>
  <si>
    <t>2025-04-24 08:37</t>
  </si>
  <si>
    <t>33 Kv kachuadanga fedder B phase out K-50</t>
  </si>
  <si>
    <t>Total :</t>
  </si>
  <si>
    <t>Unserved Energy:</t>
  </si>
  <si>
    <t>Dhaka (South) Grid Circle :</t>
  </si>
  <si>
    <t>Gulshan 132/33kV</t>
  </si>
  <si>
    <t>MT-2 HT</t>
  </si>
  <si>
    <t>2025-04-06 23:44</t>
  </si>
  <si>
    <t>2025-04-07 08:55</t>
  </si>
  <si>
    <t>Trip REC 316*4</t>
  </si>
  <si>
    <t>Hasnabad 132/33kV</t>
  </si>
  <si>
    <t>132/33kV 414 T-2 LT</t>
  </si>
  <si>
    <t>2025-04-16 15:12</t>
  </si>
  <si>
    <t>2025-04-16 15:47</t>
  </si>
  <si>
    <t>33kv Zinzira-2 relay operated but CB not tripped. Over current relay operated</t>
  </si>
  <si>
    <t>Keranigonj 230/132/33kV</t>
  </si>
  <si>
    <t>33kV Bus Section-1</t>
  </si>
  <si>
    <t>2025-04-23 11:29</t>
  </si>
  <si>
    <t>2025-04-23 11:33</t>
  </si>
  <si>
    <t xml:space="preserve"> 51 Non directional overcurrent</t>
  </si>
  <si>
    <t>Madanganj 132/33kV</t>
  </si>
  <si>
    <t>GT-2 HT</t>
  </si>
  <si>
    <t>2025-04-16 18:56</t>
  </si>
  <si>
    <t>2025-04-16 20:56</t>
  </si>
  <si>
    <t>Earth fault in 33kv side Back up relay</t>
  </si>
  <si>
    <t>Narshingdi 132/33kV</t>
  </si>
  <si>
    <t>2025-04-26 17:03</t>
  </si>
  <si>
    <t>2025-04-26 17:50</t>
  </si>
  <si>
    <t>N/A dF/dt, Lockout Relay</t>
  </si>
  <si>
    <t>2025-04-28 10:28</t>
  </si>
  <si>
    <t>33 kV Hasnabad and Shibpur feeeder earth fault triped. dF/dt</t>
  </si>
  <si>
    <t>Nawabganj 132/33kV</t>
  </si>
  <si>
    <t>TR-2 LT</t>
  </si>
  <si>
    <t>2025-04-05 18:54</t>
  </si>
  <si>
    <t>2025-04-05 19:05</t>
  </si>
  <si>
    <t>For 33 kv agla feeder. Lock out relay 1, Lock out relay -2</t>
  </si>
  <si>
    <t>2025-04-17 11:30</t>
  </si>
  <si>
    <t>2025-04-17 11:36</t>
  </si>
  <si>
    <t xml:space="preserve"> Overcurrent relay</t>
  </si>
  <si>
    <t>Shyampur 230/132kV</t>
  </si>
  <si>
    <t>Auto TR-1 LT</t>
  </si>
  <si>
    <t>2025-04-20 22:36</t>
  </si>
  <si>
    <t>2025-04-21 11:04</t>
  </si>
  <si>
    <t>The CB insulator has crackdown of Y-phase at 33 KV Side. 230KV side- 86.1/86.2 relay optd. 132KV side- 86.1/86.2 relay optd. 33 KV side - Buchloz Alarm, SEF PROTN, Trip</t>
  </si>
  <si>
    <t>Aux TR-1 HT</t>
  </si>
  <si>
    <t>Siddhirganj 132/33kV</t>
  </si>
  <si>
    <t>T-1 LT</t>
  </si>
  <si>
    <t>2025-04-16 15:45</t>
  </si>
  <si>
    <t>2025-04-16 17:25</t>
  </si>
  <si>
    <t xml:space="preserve">Due to the fire at DPDC 33kv Sub-station </t>
  </si>
  <si>
    <t>T-2 LT</t>
  </si>
  <si>
    <t xml:space="preserve">Due to the fier at DPDC 33kv Sub-station </t>
  </si>
  <si>
    <t>Sonargaon 132/33kV</t>
  </si>
  <si>
    <t>Tr-1 LT</t>
  </si>
  <si>
    <t>2025-04-07 00:25</t>
  </si>
  <si>
    <t>2025-04-07 00:51</t>
  </si>
  <si>
    <t>33 kv side feeder fault Astha feed feeder
Auxiliary Transformer -01 drop out fuse R,Y phase burn DIR O/C &amp; E/F relay</t>
  </si>
  <si>
    <t>2025-04-07 14:33</t>
  </si>
  <si>
    <t>2025-04-07 15:45</t>
  </si>
  <si>
    <t xml:space="preserve">Due to 33kV PBS Astafeed feeder E/F, R&amp;B phase Fuse barrel bursts at Auxiliary Transformer-1. </t>
  </si>
  <si>
    <t>2025-04-16 15:35</t>
  </si>
  <si>
    <t>2025-04-16 18:05</t>
  </si>
  <si>
    <t>Due to bad weather. TRAFO.DIFF.RALAY</t>
  </si>
  <si>
    <t>2025-04-22 16:30</t>
  </si>
  <si>
    <t>2025-04-22 17:52</t>
  </si>
  <si>
    <t xml:space="preserve">For jumper ing Borpa 33kv feeder load side </t>
  </si>
  <si>
    <t>Chattogram Grid Circle :</t>
  </si>
  <si>
    <t>Dohazari 132/33kV</t>
  </si>
  <si>
    <t>Power Transformer -T-1 HT</t>
  </si>
  <si>
    <t>2025-04-11 16:53</t>
  </si>
  <si>
    <t>2025-04-11 17:57</t>
  </si>
  <si>
    <t xml:space="preserve">33kv bus shutdown for Bashkhali Feeder Isolator Problem. </t>
  </si>
  <si>
    <t>2025-04-12 16:33</t>
  </si>
  <si>
    <t>2025-04-12 17:48</t>
  </si>
  <si>
    <t xml:space="preserve">Bashkhali 33kv Isolator pin change </t>
  </si>
  <si>
    <t>Halishahar 132/33kV</t>
  </si>
  <si>
    <t>405T(TR-1) HT</t>
  </si>
  <si>
    <t>2025-04-29 04:37</t>
  </si>
  <si>
    <t>2025-04-29 06:04</t>
  </si>
  <si>
    <t>Due to 33kV  feeder fault. O/C relay</t>
  </si>
  <si>
    <t>Hathazari 230/132/33kV</t>
  </si>
  <si>
    <t>T-01 HT</t>
  </si>
  <si>
    <t>2025-04-22 00:15</t>
  </si>
  <si>
    <t>2025-04-22 01:20</t>
  </si>
  <si>
    <t xml:space="preserve">33 kV XLPE cable fault </t>
  </si>
  <si>
    <t>T-01 LT</t>
  </si>
  <si>
    <t>2025-04-29 04:16</t>
  </si>
  <si>
    <t>2025-04-29 08:34</t>
  </si>
  <si>
    <t>33 Kv cable puncture R Phase Simens Siprotec</t>
  </si>
  <si>
    <t>2025-04-29 07:55</t>
  </si>
  <si>
    <t>2025-04-29 08:33</t>
  </si>
  <si>
    <t xml:space="preserve">33 Kv XLPE Cable R phase faulty </t>
  </si>
  <si>
    <t>Khulshi 132/33kV</t>
  </si>
  <si>
    <t>405T (T1) LT</t>
  </si>
  <si>
    <t>2025-04-15 08:46</t>
  </si>
  <si>
    <t>2025-04-15 09:33</t>
  </si>
  <si>
    <t>O/C DMT MVAJM25</t>
  </si>
  <si>
    <t xml:space="preserve">Cumilla Grid Circle : </t>
  </si>
  <si>
    <t>Beanibazar 132/33kV</t>
  </si>
  <si>
    <t>132 KV Transformer TR-01 LT</t>
  </si>
  <si>
    <t>2025-04-24 08:35</t>
  </si>
  <si>
    <t>2025-04-24 10:00</t>
  </si>
  <si>
    <t xml:space="preserve">For red hot in 33KV Beanibazar and Golapgonj feeder </t>
  </si>
  <si>
    <t>Chhatak 132/33kV</t>
  </si>
  <si>
    <t>Bus A</t>
  </si>
  <si>
    <t>2025-04-23 15:05</t>
  </si>
  <si>
    <t xml:space="preserve">Y phase PT loop out </t>
  </si>
  <si>
    <t>Cumilla(S) 132/33kV</t>
  </si>
  <si>
    <t>2025-04-18 16:37</t>
  </si>
  <si>
    <t>2025-04-18 16:52</t>
  </si>
  <si>
    <t>33KV Laksam REB Feeder Fault REF815</t>
  </si>
  <si>
    <t>Shahjibazar 132/33kV</t>
  </si>
  <si>
    <t>TR-02 LT</t>
  </si>
  <si>
    <t>2025-04-13 10:27</t>
  </si>
  <si>
    <t>2025-04-13 10:36</t>
  </si>
  <si>
    <t>PDB 33/0.4 kv Auxilary Transformer loop flashing OC/EF-50</t>
  </si>
  <si>
    <t>TR-02 HT</t>
  </si>
  <si>
    <t>2025-04-20 21:47</t>
  </si>
  <si>
    <t>Stormy Weather PRD, Bucholz Relay Lockout Relay</t>
  </si>
  <si>
    <t>TR-06 HT</t>
  </si>
  <si>
    <t>2025-04-20 22:26</t>
  </si>
  <si>
    <t>Stormy Weather O/C, Lockout Relay</t>
  </si>
  <si>
    <t>TR-04 HT</t>
  </si>
  <si>
    <t>2025-04-20 22:25</t>
  </si>
  <si>
    <t>Stormy Weather O/C,E/F Lockout Relay</t>
  </si>
  <si>
    <t xml:space="preserve">Khulna Grid Circle : </t>
  </si>
  <si>
    <t>Barishal 132/33kV</t>
  </si>
  <si>
    <t>T-2 (415T) LT</t>
  </si>
  <si>
    <t>2025-04-11 07:17</t>
  </si>
  <si>
    <t>2025-04-11 08:04</t>
  </si>
  <si>
    <t>Unknown Ins. O/C, Def. O/C, lockout relay.</t>
  </si>
  <si>
    <t>2025-04-11 10:41</t>
  </si>
  <si>
    <t>2025-04-11 10:48</t>
  </si>
  <si>
    <t>33 kV Nolcity feeder fault. Ins.O/C, Lookout.</t>
  </si>
  <si>
    <t>T-1 (405T) LT</t>
  </si>
  <si>
    <t>2025-04-14 15:26</t>
  </si>
  <si>
    <t>2025-04-14 15:43</t>
  </si>
  <si>
    <t>Dopdopia 33kV feeder fault. Def. O/c, E/F</t>
  </si>
  <si>
    <t>2025-04-26 12:12</t>
  </si>
  <si>
    <t>2025-04-26 12:24</t>
  </si>
  <si>
    <t>WZPDCL 33 kV Dopdopia feeder 2 line side loop disconnect Instt.O/C, Instt. E/F</t>
  </si>
  <si>
    <t>Barishal 230/132kV</t>
  </si>
  <si>
    <t>2025-04-13 11:16</t>
  </si>
  <si>
    <t>2025-04-13 11:42</t>
  </si>
  <si>
    <t>Due to 33 kV feeder fault</t>
  </si>
  <si>
    <t>Benapole 132/33kV</t>
  </si>
  <si>
    <t>Transformer-1(406T) LT</t>
  </si>
  <si>
    <t>2025-04-08 02:19</t>
  </si>
  <si>
    <t>2025-04-08 02:34</t>
  </si>
  <si>
    <t>Benapole Feeder &amp; Sharsha Feeder Fault Simultaniously . REF630</t>
  </si>
  <si>
    <t>2025-04-10 23:46</t>
  </si>
  <si>
    <t>2025-04-11 00:04</t>
  </si>
  <si>
    <t>sharsha feeder fault REF630</t>
  </si>
  <si>
    <t>2025-04-17 14:20</t>
  </si>
  <si>
    <t>2025-04-17 14:58</t>
  </si>
  <si>
    <t>Heavy Storm ( Benapole,Sharsha) feeder fault simultaneously.  REF630</t>
  </si>
  <si>
    <t>2025-04-26 17:46</t>
  </si>
  <si>
    <t>2025-04-26 19:03</t>
  </si>
  <si>
    <t>Under Frequency REF 630</t>
  </si>
  <si>
    <t>Transformer-2(416T) LT</t>
  </si>
  <si>
    <t>2025-04-26 19:02</t>
  </si>
  <si>
    <t>Under Frequency REF630</t>
  </si>
  <si>
    <t>Bhandaria 132/33kV</t>
  </si>
  <si>
    <t>Transformer-1 HT</t>
  </si>
  <si>
    <t>2025-04-17 19:36</t>
  </si>
  <si>
    <t>2025-04-17 21:04</t>
  </si>
  <si>
    <t xml:space="preserve">33 kv bus section (extension) y-phase female contact burn out . </t>
  </si>
  <si>
    <t>2025-04-18 14:45</t>
  </si>
  <si>
    <t>2025-04-18 17:11</t>
  </si>
  <si>
    <t>Due to emeergency maint.work of 33 kV feeder fault</t>
  </si>
  <si>
    <t>Goalpara 132/33kV</t>
  </si>
  <si>
    <t>T-5 LT</t>
  </si>
  <si>
    <t>2025-04-17 17:04</t>
  </si>
  <si>
    <t>2025-04-17 17:20</t>
  </si>
  <si>
    <t>৩৩ কেভি সেনেরবাজার ফিডার ফল্ট O/C</t>
  </si>
  <si>
    <t>T-6 LT</t>
  </si>
  <si>
    <t>2025-04-28 19:53</t>
  </si>
  <si>
    <t>2025-04-28 20:05</t>
  </si>
  <si>
    <t>Trip due to PBS 33KV feeder fault Dir OC, EG</t>
  </si>
  <si>
    <t>Trip due to PBS 33KV feeder fault Dir OC,EF</t>
  </si>
  <si>
    <t>2025-04-29 00:05</t>
  </si>
  <si>
    <t>2025-04-29 00:11</t>
  </si>
  <si>
    <t>Trip due to WZPDCL 33KV Chandnimohal feeder fault E/F</t>
  </si>
  <si>
    <t>Gopalganj 132/33kV</t>
  </si>
  <si>
    <t>T1 LT</t>
  </si>
  <si>
    <t>2025-04-26 18:28</t>
  </si>
  <si>
    <t>2025-04-26 18:56</t>
  </si>
  <si>
    <t xml:space="preserve"> O/V relay</t>
  </si>
  <si>
    <t>T2 HT</t>
  </si>
  <si>
    <t>2025-04-26 18:34</t>
  </si>
  <si>
    <t xml:space="preserve"> O/v relay</t>
  </si>
  <si>
    <t>T2 LT</t>
  </si>
  <si>
    <t>2025-04-29 10:48</t>
  </si>
  <si>
    <t>Reb-8 Fault Insist O/C</t>
  </si>
  <si>
    <t>Khulna (C)</t>
  </si>
  <si>
    <t>TR-1 425T LT</t>
  </si>
  <si>
    <t>2025-04-09 04:10</t>
  </si>
  <si>
    <t>2025-04-09 04:49</t>
  </si>
  <si>
    <t>33 Kv BUS Touch by Bagdasha . O/C &amp; E/F</t>
  </si>
  <si>
    <t>Tr-2 415 T LT</t>
  </si>
  <si>
    <t>2025-04-09 04:50</t>
  </si>
  <si>
    <t>33 KV BUS Touch by Bagdasha Inst E/F</t>
  </si>
  <si>
    <t>TR-1 425T HT</t>
  </si>
  <si>
    <t>2025-04-13 09:10</t>
  </si>
  <si>
    <t>2025-04-13 16:02</t>
  </si>
  <si>
    <t xml:space="preserve">Maintenance of 132kv main bus section-2 loop clamp. </t>
  </si>
  <si>
    <t>2025-04-13 16:03</t>
  </si>
  <si>
    <t xml:space="preserve">Maintenance of 132kv main bus section-2 loop clamp </t>
  </si>
  <si>
    <t>2025-04-21 13:34</t>
  </si>
  <si>
    <t>2025-04-23 14:31</t>
  </si>
  <si>
    <t>33kv cable fault.B - phase  86T lockout Realy</t>
  </si>
  <si>
    <t>Madaripur 132/33kV</t>
  </si>
  <si>
    <t>T3-426T HT</t>
  </si>
  <si>
    <t>2025-04-17 14:18</t>
  </si>
  <si>
    <t>2025-04-17 18:39</t>
  </si>
  <si>
    <t>33kv west zone bus section fault Earth fault B phase</t>
  </si>
  <si>
    <t>Rajbari 132/33kV</t>
  </si>
  <si>
    <t>Transformer-2 HT</t>
  </si>
  <si>
    <t>2025-04-09 13:20</t>
  </si>
  <si>
    <t>2025-04-09 14:07</t>
  </si>
  <si>
    <t>Satkhira 132/33kV</t>
  </si>
  <si>
    <t>Transformer-2 (T-2) HT</t>
  </si>
  <si>
    <t>2025-04-05 08:19</t>
  </si>
  <si>
    <t>2025-04-05 09:13</t>
  </si>
  <si>
    <t>HVDC Grid Circle :</t>
  </si>
  <si>
    <t>Bhangura 132/33kV</t>
  </si>
  <si>
    <t>Tr-1(403T) HT</t>
  </si>
  <si>
    <t>2025-04-07 21:38</t>
  </si>
  <si>
    <t>2025-04-07 22:19</t>
  </si>
  <si>
    <t xml:space="preserve">Red Hot Removing </t>
  </si>
  <si>
    <t>Ishurdi 132/33kV</t>
  </si>
  <si>
    <t>132/33 kV T-1 HT</t>
  </si>
  <si>
    <t>2025-04-25 08:18</t>
  </si>
  <si>
    <t>Ishurdi 230/132kV</t>
  </si>
  <si>
    <t>230/132 kV T-03 LT</t>
  </si>
  <si>
    <t>2025-04-06 19:15</t>
  </si>
  <si>
    <t>2025-04-07 06:33</t>
  </si>
  <si>
    <t xml:space="preserve">230/132 kV T03 Transformer DS 803M red hot. </t>
  </si>
  <si>
    <t>230/132 kV T-03 HT</t>
  </si>
  <si>
    <t>2025-04-06 21:10</t>
  </si>
  <si>
    <t>2025-04-07 06:32</t>
  </si>
  <si>
    <t>Jashore 132/33kV</t>
  </si>
  <si>
    <t>T-3 HT</t>
  </si>
  <si>
    <t>2025-04-07 09:40</t>
  </si>
  <si>
    <t>2025-04-07 13:13</t>
  </si>
  <si>
    <t xml:space="preserve">T3 Tx Abnormal Sound Remove </t>
  </si>
  <si>
    <t>T-1 HT</t>
  </si>
  <si>
    <t>2025-04-11 06:11</t>
  </si>
  <si>
    <t>2025-04-11 08:50</t>
  </si>
  <si>
    <t xml:space="preserve">Red hot maintenance </t>
  </si>
  <si>
    <t>Kushtia 132/33kV</t>
  </si>
  <si>
    <t>2025-04-05 11:18</t>
  </si>
  <si>
    <t>2025-04-05 12:24</t>
  </si>
  <si>
    <t xml:space="preserve">Kumarkhali Feeder Red Hot Maintenance by PBS </t>
  </si>
  <si>
    <t>2025-04-10 22:01</t>
  </si>
  <si>
    <t>2025-04-10 23:27</t>
  </si>
  <si>
    <t xml:space="preserve">11.4 kV PBS auxiliary transformer for sparking. </t>
  </si>
  <si>
    <t>Shahjadpur 132/33kV</t>
  </si>
  <si>
    <t>T-4(435T) HT</t>
  </si>
  <si>
    <t>2025-04-19 09:50</t>
  </si>
  <si>
    <t>2025-04-19 11:04</t>
  </si>
  <si>
    <t xml:space="preserve">Redhot Remove </t>
  </si>
  <si>
    <t>T-2(415T) HT</t>
  </si>
  <si>
    <t>2025-04-23 15:55</t>
  </si>
  <si>
    <t xml:space="preserve">33 kV bus PT work by energy Audit and PBS </t>
  </si>
  <si>
    <t>Bogura Grid Circle:</t>
  </si>
  <si>
    <t>Amnura 132/33kV</t>
  </si>
  <si>
    <t>T-1 (406T) LT</t>
  </si>
  <si>
    <t>2025-04-16 10:54</t>
  </si>
  <si>
    <t>2025-04-16 14:51</t>
  </si>
  <si>
    <t xml:space="preserve"> 33kv side NONE</t>
  </si>
  <si>
    <t>Barapukuria 230/132/33kV</t>
  </si>
  <si>
    <t>230/132 KV T-01, 703T LT</t>
  </si>
  <si>
    <t>2025-04-17 04:02</t>
  </si>
  <si>
    <t>2025-04-17 04:42</t>
  </si>
  <si>
    <t>Earth Fault RET-521</t>
  </si>
  <si>
    <t>2025-04-17 05:17</t>
  </si>
  <si>
    <t>2025-04-17 05:32</t>
  </si>
  <si>
    <t>Earth Fault RET 521</t>
  </si>
  <si>
    <t>132/33 KV T-5, 424T LT</t>
  </si>
  <si>
    <t>2025-04-27 12:23</t>
  </si>
  <si>
    <t>2025-04-27 17:26</t>
  </si>
  <si>
    <t xml:space="preserve">Emergency Maintenance </t>
  </si>
  <si>
    <t>132/33 KV T-5, 424T HT</t>
  </si>
  <si>
    <t>2025-04-28 10:40</t>
  </si>
  <si>
    <t>2025-04-28 21:35</t>
  </si>
  <si>
    <t xml:space="preserve">Emergency Maintenance work by NESCO. </t>
  </si>
  <si>
    <t>2025-04-28 10:41</t>
  </si>
  <si>
    <t>2025-04-28 21:42</t>
  </si>
  <si>
    <t>Bogura 230/132kV</t>
  </si>
  <si>
    <t>T-03 HT</t>
  </si>
  <si>
    <t>2025-04-10 23:43</t>
  </si>
  <si>
    <t>2025-04-11 11:28</t>
  </si>
  <si>
    <t xml:space="preserve"> PRD trip</t>
  </si>
  <si>
    <t>T-03 LT</t>
  </si>
  <si>
    <t>2025-04-11 11:29</t>
  </si>
  <si>
    <t>Rain &amp; Storming No Relay Show</t>
  </si>
  <si>
    <t>2025-04-11 07:55</t>
  </si>
  <si>
    <t xml:space="preserve">Maintenance Work </t>
  </si>
  <si>
    <t>Chapai 132/33kV</t>
  </si>
  <si>
    <t>2025-04-13 03:55</t>
  </si>
  <si>
    <t>2025-04-13 04:23</t>
  </si>
  <si>
    <t>33 kv feeder trip, strom, thundering. O/C, Def, Phase R</t>
  </si>
  <si>
    <t>Jaldhaka 132/33kV</t>
  </si>
  <si>
    <t>406T-1 HT</t>
  </si>
  <si>
    <t>2025-04-26 12:07</t>
  </si>
  <si>
    <t>2025-04-26 16:30</t>
  </si>
  <si>
    <t xml:space="preserve">Emergency Maintenance Work of 33 kV side. </t>
  </si>
  <si>
    <t>416T-2 HT</t>
  </si>
  <si>
    <t>2025-04-26 16:51</t>
  </si>
  <si>
    <t>2025-04-26 18:35</t>
  </si>
  <si>
    <t xml:space="preserve">Emergency maintenance work </t>
  </si>
  <si>
    <t>Kurigram 132/33kV</t>
  </si>
  <si>
    <t>Transformer T-1 (Tr-403T) HT</t>
  </si>
  <si>
    <t>2025-04-17 05:16</t>
  </si>
  <si>
    <t>2025-04-17 05:48</t>
  </si>
  <si>
    <t>Over voltage&gt;&gt; Overcurrent Protection P132</t>
  </si>
  <si>
    <t>Transformer T-2 (Tr-413T) HT</t>
  </si>
  <si>
    <t>Overvoltage&gt;&gt; Overcurrent Protection P132</t>
  </si>
  <si>
    <t>2025-04-26 22:54</t>
  </si>
  <si>
    <t>2025-04-26 23:44</t>
  </si>
  <si>
    <t xml:space="preserve"> Overcurrent protection</t>
  </si>
  <si>
    <t xml:space="preserve"> overcurrent protection.</t>
  </si>
  <si>
    <t>Lalmonirhat 132/33kV</t>
  </si>
  <si>
    <t>T-1 (425T) LT</t>
  </si>
  <si>
    <t>2025-04-26 22:52</t>
  </si>
  <si>
    <t>2025-04-26 23:42</t>
  </si>
  <si>
    <t xml:space="preserve">132 KV Rangpur - Lalmonirhat Line Trip( From Rangpur Side) </t>
  </si>
  <si>
    <t xml:space="preserve">132 KV Rangpur - Lalmonirhat Line Trip(From Rangpur Side) </t>
  </si>
  <si>
    <t>Mahasthangarh 132/33kV</t>
  </si>
  <si>
    <t>406T MTR1 LT</t>
  </si>
  <si>
    <t>2025-04-23 09:24</t>
  </si>
  <si>
    <t>2025-04-23 09:52</t>
  </si>
  <si>
    <t>33 kv incomer  T1 CB trip of Over Current / Earth Fault for 33 kv Amtoli feeder (BPBS-1) trip. Over Current protection (Micom P-142)</t>
  </si>
  <si>
    <t>416T MTR 2 HT</t>
  </si>
  <si>
    <t>2025-04-24 16:35</t>
  </si>
  <si>
    <t>2025-04-24 18:41</t>
  </si>
  <si>
    <t xml:space="preserve">33 kv Bus conductor and Amtoli feeder 33kv  bus loop Maintenance of PBS. </t>
  </si>
  <si>
    <t>Naogaon 132/33kV</t>
  </si>
  <si>
    <t>2025-04-10 23:40</t>
  </si>
  <si>
    <t>Heavy thundering and raining. MCGG</t>
  </si>
  <si>
    <t>2025-04-10 22:26</t>
  </si>
  <si>
    <t>Niamatpur 132/33kV</t>
  </si>
  <si>
    <t>Transformer-2 (417T) LT</t>
  </si>
  <si>
    <t>2025-04-13 04:10</t>
  </si>
  <si>
    <t>2025-04-13 10:23</t>
  </si>
  <si>
    <t>Thunder storm Protection panel: General trip</t>
  </si>
  <si>
    <t>Transformer-3(426T) LT</t>
  </si>
  <si>
    <t>2025-04-30 08:55</t>
  </si>
  <si>
    <t>2025-04-30 09:05</t>
  </si>
  <si>
    <t>Rajshahi-2 33 kV feeder fault. OC/EF &amp;33 KV Lockout OPTD</t>
  </si>
  <si>
    <t>Palashbari 132/33kV</t>
  </si>
  <si>
    <t>TR1-414T LT</t>
  </si>
  <si>
    <t>2025-04-21 21:45</t>
  </si>
  <si>
    <t>2025-04-21 22:23</t>
  </si>
  <si>
    <t xml:space="preserve">Red hot for T1 transformer 33KV CT P1 Connector </t>
  </si>
  <si>
    <t>Purbasadipur 132/33kV</t>
  </si>
  <si>
    <t>T-1 Transformer (403T) LT</t>
  </si>
  <si>
    <t>2025-04-13 01:57</t>
  </si>
  <si>
    <t>2025-04-13 10:45</t>
  </si>
  <si>
    <t xml:space="preserve"> Alstom MCGG</t>
  </si>
  <si>
    <t>T-3 Transformer (423T) LT</t>
  </si>
  <si>
    <t>2025-04-13 03:32</t>
  </si>
  <si>
    <t>Thunder and rain Siprotec Siemens</t>
  </si>
  <si>
    <t>T-1 Transformer (403T) HT</t>
  </si>
  <si>
    <t>2025-04-13 07:00</t>
  </si>
  <si>
    <t xml:space="preserve">৩৩কেভি সাইডে কাজের স্বার্থে বন্ধ করা হলো। </t>
  </si>
  <si>
    <t>Rahanpur 132/33kV</t>
  </si>
  <si>
    <t>TR-1 404T HT</t>
  </si>
  <si>
    <t>2025-04-13 06:03</t>
  </si>
  <si>
    <t>2025-04-13 06:49</t>
  </si>
  <si>
    <t>Over Voltage STG-1 OP Simens 7UT85</t>
  </si>
  <si>
    <t>TR-2 (414T) HT</t>
  </si>
  <si>
    <t>Over Voltage STG-1 OP Differential Relay (Simens 7UT85)</t>
  </si>
  <si>
    <t>Rangpur 132/33kV</t>
  </si>
  <si>
    <t>132KV Bus A</t>
  </si>
  <si>
    <t>2025-04-11 09:05</t>
  </si>
  <si>
    <t>2025-04-11 15:13</t>
  </si>
  <si>
    <t xml:space="preserve">TEMPARATURE HIGH </t>
  </si>
  <si>
    <t>Thakurgaon 132/33kV</t>
  </si>
  <si>
    <t>T-1(422T) LT</t>
  </si>
  <si>
    <t>2025-04-13 02:22</t>
  </si>
  <si>
    <t>2025-04-13 03:25</t>
  </si>
  <si>
    <t>Thundering Micom P142</t>
  </si>
  <si>
    <t>T-2(412T) LT</t>
  </si>
  <si>
    <t>2025-04-13 03:19</t>
  </si>
  <si>
    <t>Thundering SIEMENS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</si>
  <si>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</si>
  <si>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</si>
  <si>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</si>
  <si>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</si>
  <si>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</si>
  <si>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</si>
  <si>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</si>
  <si>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</si>
  <si>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</si>
  <si>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Aminbazar 400/230/132kV</t>
  </si>
  <si>
    <t>Gopalganj-1</t>
  </si>
  <si>
    <t>2025-04-26 17:45</t>
  </si>
  <si>
    <t>2025-04-26 18:19</t>
  </si>
  <si>
    <t>Unknown</t>
  </si>
  <si>
    <t>Gopalganj-2</t>
  </si>
  <si>
    <t>2025-04-26 18:25</t>
  </si>
  <si>
    <t>Jamalpur 132/33kV</t>
  </si>
  <si>
    <t>Mymensingh Ckt-01</t>
  </si>
  <si>
    <t>2025-04-21 04:50</t>
  </si>
  <si>
    <t>2025-04-21 05:21</t>
  </si>
  <si>
    <t>Fault</t>
  </si>
  <si>
    <t>Joydebpur- Ghorashal ckt-1</t>
  </si>
  <si>
    <t>2025-04-06 23:38</t>
  </si>
  <si>
    <t>2025-04-15 23:24</t>
  </si>
  <si>
    <t>Grid Fail</t>
  </si>
  <si>
    <t>Joydebpur- Ghorashal ckt-2</t>
  </si>
  <si>
    <t>2025-04-07 00:52</t>
  </si>
  <si>
    <t>2025-04-07 21:17</t>
  </si>
  <si>
    <t>Tripped</t>
  </si>
  <si>
    <t>2025-04-07 16:19</t>
  </si>
  <si>
    <t>2025-04-07 16:25</t>
  </si>
  <si>
    <t>Joydebpur- Kodda ckt-1</t>
  </si>
  <si>
    <t>2025-04-07 21:14</t>
  </si>
  <si>
    <t>2025-04-08 17:56</t>
  </si>
  <si>
    <t>Joydebpur- Kodda ckt-2</t>
  </si>
  <si>
    <t>2025-04-08 17:51</t>
  </si>
  <si>
    <t xml:space="preserve">Manikganj-1 </t>
  </si>
  <si>
    <t>2025-04-05 17:42</t>
  </si>
  <si>
    <t>2025-04-05 17:59</t>
  </si>
  <si>
    <t>Tongi-2</t>
  </si>
  <si>
    <t>2025-04-05 18:02</t>
  </si>
  <si>
    <t>2025-04-05 18:46</t>
  </si>
  <si>
    <t>2025-04-05 20:09</t>
  </si>
  <si>
    <t>Tongi-1</t>
  </si>
  <si>
    <t>2025-04-05 20:12</t>
  </si>
  <si>
    <t>2025-04-05 22:38</t>
  </si>
  <si>
    <t>2025-04-06 23:19</t>
  </si>
  <si>
    <t>2025-04-07 00:24</t>
  </si>
  <si>
    <t>Earth fault</t>
  </si>
  <si>
    <t>2025-04-10 10:13</t>
  </si>
  <si>
    <t>2025-04-10 12:42</t>
  </si>
  <si>
    <t>Instruction of NLDC</t>
  </si>
  <si>
    <t>2025-04-21 13:37</t>
  </si>
  <si>
    <t>2025-04-21 15:44</t>
  </si>
  <si>
    <t>Emergency maintenance work</t>
  </si>
  <si>
    <t>Mymensingh Ckt-2</t>
  </si>
  <si>
    <t>2025-04-02 17:28</t>
  </si>
  <si>
    <t>2025-04-02 17:49</t>
  </si>
  <si>
    <t>due to dry tree branches falling on the structure above the line</t>
  </si>
  <si>
    <t>RPCL-2</t>
  </si>
  <si>
    <t>2025-04-21 09:22</t>
  </si>
  <si>
    <t>2025-04-21 10:01</t>
  </si>
  <si>
    <t>Due to RPCL Plant emergency maintenance work.</t>
  </si>
  <si>
    <t>Mymensingh 132/33kV</t>
  </si>
  <si>
    <t>Mymensingh-Jamalpur Ckt-1</t>
  </si>
  <si>
    <t>2025-04-21 04:49</t>
  </si>
  <si>
    <t>Triped</t>
  </si>
  <si>
    <t>Rajendrapur 132/33kV</t>
  </si>
  <si>
    <t>Kodda-1</t>
  </si>
  <si>
    <t>2025-04-08 17:46</t>
  </si>
  <si>
    <t>2025-04-10 15:11</t>
  </si>
  <si>
    <t>Order By NLDC</t>
  </si>
  <si>
    <t>Tongi 230/132/33kV</t>
  </si>
  <si>
    <t>Tongi-Kabirpur Ckt-2</t>
  </si>
  <si>
    <t>2025-04-05 18:05</t>
  </si>
  <si>
    <t>2025-04-05 18:48</t>
  </si>
  <si>
    <t>Bad whether</t>
  </si>
  <si>
    <t>2025-04-05 18:56</t>
  </si>
  <si>
    <t>2025-04-05 20:08</t>
  </si>
  <si>
    <t>Bad weather</t>
  </si>
  <si>
    <t>Tongi-Kabirpur Ckt-1</t>
  </si>
  <si>
    <t>2025-04-05 19:58</t>
  </si>
  <si>
    <t>2025-04-05 20:07</t>
  </si>
  <si>
    <t>2025-04-07 00:23</t>
  </si>
  <si>
    <t>2025-04-08 18:56</t>
  </si>
  <si>
    <t>2025-04-08 19:13</t>
  </si>
  <si>
    <t>Tongi-Ghorashal Ckt-1</t>
  </si>
  <si>
    <t>2025-04-16 12:03</t>
  </si>
  <si>
    <t>2025-04-16 13:30</t>
  </si>
  <si>
    <t>Tongi-Basundhara Ckt-1</t>
  </si>
  <si>
    <t>2025-04-16 15:26</t>
  </si>
  <si>
    <t>Fatullah 132/33kV</t>
  </si>
  <si>
    <t>132 kV Madanganj</t>
  </si>
  <si>
    <t>2025-04-14 15:49</t>
  </si>
  <si>
    <t>2025-04-14 21:10</t>
  </si>
  <si>
    <t>Ghorashal 230kV</t>
  </si>
  <si>
    <t>Ghorashal-Ishwardi Circuit-2</t>
  </si>
  <si>
    <t>Haripur 230/132kV</t>
  </si>
  <si>
    <t>Meghnaghat-2</t>
  </si>
  <si>
    <t>2025-04-17 03:40</t>
  </si>
  <si>
    <t>2025-04-17 09:12</t>
  </si>
  <si>
    <t>Unknown.</t>
  </si>
  <si>
    <t>Ullon (Maniknagar-2)</t>
  </si>
  <si>
    <t>2025-04-23 19:06</t>
  </si>
  <si>
    <t>2025-04-23 20:10</t>
  </si>
  <si>
    <t>from other end.</t>
  </si>
  <si>
    <t>132 kV Kamrangirchar Ckt,</t>
  </si>
  <si>
    <t>2025-04-05 18:51</t>
  </si>
  <si>
    <t>2025-04-05 18:55</t>
  </si>
  <si>
    <t>heavy wind blowing weather.</t>
  </si>
  <si>
    <t>Madanganj-Fatullah 132KV Ckt</t>
  </si>
  <si>
    <t>2025-04-14 15:51</t>
  </si>
  <si>
    <t>2025-04-14 21:11</t>
  </si>
  <si>
    <t>Heavy stormy rain</t>
  </si>
  <si>
    <t>Madanganj -Shitalakhya 132 kv Ckt</t>
  </si>
  <si>
    <t>2025-04-17 12:13</t>
  </si>
  <si>
    <t>2025-04-17 13:36</t>
  </si>
  <si>
    <t>Due to Load Management by NLDC</t>
  </si>
  <si>
    <t>Meghnaghat 230/132kV</t>
  </si>
  <si>
    <t>Meghnaghat-Haripur-02</t>
  </si>
  <si>
    <t>2025-04-17 09:10</t>
  </si>
  <si>
    <t>Y-Phase LA BLust</t>
  </si>
  <si>
    <t>Meghnaghat 400/230kV</t>
  </si>
  <si>
    <t>Meghnaghat-Aminbazar 400KV Ckt-2</t>
  </si>
  <si>
    <t>2025-04-10 08:26</t>
  </si>
  <si>
    <t>2025-04-10 16:09</t>
  </si>
  <si>
    <t>requested by LDC</t>
  </si>
  <si>
    <t>Munshiganj 132/33kV</t>
  </si>
  <si>
    <t xml:space="preserve">Sinha Peoples Energy Limited (SPEL) 52.5 MW IPP </t>
  </si>
  <si>
    <t>2025-04-22 11:50</t>
  </si>
  <si>
    <t>2025-04-22 13:55</t>
  </si>
  <si>
    <t>Emergency Shutdown For Tree Trimming</t>
  </si>
  <si>
    <t>2025-04-11 12:59</t>
  </si>
  <si>
    <t>2025-04-11 13:39</t>
  </si>
  <si>
    <t>Trip from Bhulta side</t>
  </si>
  <si>
    <t>Rampura 230/132kV</t>
  </si>
  <si>
    <t>Basundhara-01</t>
  </si>
  <si>
    <t>2025-04-06 23:40</t>
  </si>
  <si>
    <t>2025-04-06 23:49</t>
  </si>
  <si>
    <t>Heavy Thunderstorm.</t>
  </si>
  <si>
    <t>Basundhara-02</t>
  </si>
  <si>
    <t>2025-04-06 23:59</t>
  </si>
  <si>
    <t>2025-04-10 14:08</t>
  </si>
  <si>
    <t>2025-04-10 16:28</t>
  </si>
  <si>
    <t>redhot</t>
  </si>
  <si>
    <t>Ullon-02</t>
  </si>
  <si>
    <t>2025-04-16 16:18</t>
  </si>
  <si>
    <t>2025-04-16 16:51</t>
  </si>
  <si>
    <t>At Moghbazar substation and GT 3 LA brust. ( Moghbazar 2 overhead line shutdown Because of xlpe cable commissioning &amp; relay setting. Now Moghbazar 2 connected via Ullon substation)</t>
  </si>
  <si>
    <t>2025-04-29 11:22</t>
  </si>
  <si>
    <t>2025-04-29 11:34</t>
  </si>
  <si>
    <t>120MW EGCB GT2</t>
  </si>
  <si>
    <t>2025-04-19 12:35</t>
  </si>
  <si>
    <t>2025-04-19 12:54</t>
  </si>
  <si>
    <t>Tap change problem work EGCB ends</t>
  </si>
  <si>
    <t>AKS 132/33kV</t>
  </si>
  <si>
    <t>Bar Aulia</t>
  </si>
  <si>
    <t>2025-04-14 10:24</t>
  </si>
  <si>
    <t>2025-04-14 11:50</t>
  </si>
  <si>
    <t>AKSPL to Baraulia 132 KV Line Shutdown due to forced shutdown.</t>
  </si>
  <si>
    <t>Bakulia 132/33kV</t>
  </si>
  <si>
    <t>Bakalia-Modern Ckt</t>
  </si>
  <si>
    <t>2025-04-18 18:48</t>
  </si>
  <si>
    <t>2025-04-18 19:22</t>
  </si>
  <si>
    <t>Baroaulia 132/33kV</t>
  </si>
  <si>
    <t>AKSPL</t>
  </si>
  <si>
    <t>2025-04-14 10:25</t>
  </si>
  <si>
    <t>2025-04-14 11:49</t>
  </si>
  <si>
    <t>CT OIL LEAKAGE</t>
  </si>
  <si>
    <t>Baroirhat 132/33kV</t>
  </si>
  <si>
    <t>Feni-1</t>
  </si>
  <si>
    <t>2025-04-15 07:55</t>
  </si>
  <si>
    <t>2025-04-15 09:28</t>
  </si>
  <si>
    <t>Distance trip</t>
  </si>
  <si>
    <t>BSRM 230/33kV</t>
  </si>
  <si>
    <t>GPH Ispat Ckt. -01</t>
  </si>
  <si>
    <t>2025-04-23 12:46</t>
  </si>
  <si>
    <t>2025-04-23 17:00</t>
  </si>
  <si>
    <t>Kite is hanged in span of conductor 
230kV GPH-BSRM Ckt-01.</t>
  </si>
  <si>
    <t>GPH 230/33kV</t>
  </si>
  <si>
    <t>BSRM CKT-1</t>
  </si>
  <si>
    <t>2025-04-14 08:19</t>
  </si>
  <si>
    <t>2025-04-14 09:35</t>
  </si>
  <si>
    <t>Emergency Works</t>
  </si>
  <si>
    <t>2025-04-21 06:15</t>
  </si>
  <si>
    <t>2025-04-21 06:53</t>
  </si>
  <si>
    <t>BSRM CKT-2</t>
  </si>
  <si>
    <t>2025-04-22 08:05</t>
  </si>
  <si>
    <t>2025-04-22 08:38</t>
  </si>
  <si>
    <t>2025-04-23 12:48</t>
  </si>
  <si>
    <t>Emergency shutdown</t>
  </si>
  <si>
    <t>Juldah 132/33kV</t>
  </si>
  <si>
    <t>132 KV Julda-Halishahar</t>
  </si>
  <si>
    <t>2025-04-12 05:33</t>
  </si>
  <si>
    <t>2025-04-12 05:50</t>
  </si>
  <si>
    <t>Showing Z1</t>
  </si>
  <si>
    <t>2025-04-12 09:24</t>
  </si>
  <si>
    <t>2025-04-12 11:48</t>
  </si>
  <si>
    <t>Showing Z1 Fault.</t>
  </si>
  <si>
    <t>132 KV Julda-Sikalbaha</t>
  </si>
  <si>
    <t>2025-04-22 15:10</t>
  </si>
  <si>
    <t>2025-04-22 17:54</t>
  </si>
  <si>
    <t>2025-04-29 17:55</t>
  </si>
  <si>
    <t>2025-04-29 18:24</t>
  </si>
  <si>
    <t>no u/f</t>
  </si>
  <si>
    <t>Khagrachori 132/33kV</t>
  </si>
  <si>
    <t>RANGAMATI-2</t>
  </si>
  <si>
    <t>2025-04-15 05:49</t>
  </si>
  <si>
    <t>2025-04-15 06:19</t>
  </si>
  <si>
    <t>For thundering</t>
  </si>
  <si>
    <t>RANGAMATI-1</t>
  </si>
  <si>
    <t>2025-04-17 11:53</t>
  </si>
  <si>
    <t>2025-04-17 12:10</t>
  </si>
  <si>
    <t>Emergency maintenance at Rangamati SS</t>
  </si>
  <si>
    <t>2025-04-18 13:20</t>
  </si>
  <si>
    <t>2025-04-18 13:31</t>
  </si>
  <si>
    <t>Rangamati 132/33kV</t>
  </si>
  <si>
    <t>Khagrachari Ckt-01</t>
  </si>
  <si>
    <t>2025-04-17 12:09</t>
  </si>
  <si>
    <t>Destroyed nest</t>
  </si>
  <si>
    <t>2025-04-27 18:09</t>
  </si>
  <si>
    <t>2025-04-27 19:23</t>
  </si>
  <si>
    <t>Rangamati-Khagrachari Ckt-01 taken emergency shutdown due to remove straw from Y-phase.</t>
  </si>
  <si>
    <t>Shikalbaha 230/132kV</t>
  </si>
  <si>
    <t>Interconnection-2</t>
  </si>
  <si>
    <t>Interconnection-1</t>
  </si>
  <si>
    <t>2025-04-29 06:48</t>
  </si>
  <si>
    <t>Modunaghat Ckt-2(T.K Chemical)</t>
  </si>
  <si>
    <t>2025-04-29 13:39</t>
  </si>
  <si>
    <t>2025-04-29 15:46</t>
  </si>
  <si>
    <t>Cumilla Grid Circle :</t>
  </si>
  <si>
    <t>Ashuganj 230/132/33kV</t>
  </si>
  <si>
    <t>B.Baria 132 kV Ckt-2</t>
  </si>
  <si>
    <t>2025-04-08 10:20</t>
  </si>
  <si>
    <t>2025-04-08 11:47</t>
  </si>
  <si>
    <t>As per demand of APSCL substation</t>
  </si>
  <si>
    <t>Sylhet-Fenchugang -T -Branibazar-2</t>
  </si>
  <si>
    <t>2025-04-28 07:46</t>
  </si>
  <si>
    <t>2025-04-28 08:28</t>
  </si>
  <si>
    <t>Heavy Rain.</t>
  </si>
  <si>
    <t>Sylhet-Fenchugang -T -Branibazar-1</t>
  </si>
  <si>
    <t>HEAVY RAIN</t>
  </si>
  <si>
    <t>2025-04-28 09:53</t>
  </si>
  <si>
    <t>2025-04-28 11:00</t>
  </si>
  <si>
    <t>Brahmanbaria 132/33kV</t>
  </si>
  <si>
    <t>Brahmanbaria-Ashugonj Circuit-2</t>
  </si>
  <si>
    <t>2025-04-07 10:36</t>
  </si>
  <si>
    <t>2025-04-07 15:21</t>
  </si>
  <si>
    <t>Shutdown taken by NLDC</t>
  </si>
  <si>
    <t>2025-04-08 10:17</t>
  </si>
  <si>
    <t>2025-04-08 11:49</t>
  </si>
  <si>
    <t>maintenance ashugonj end.</t>
  </si>
  <si>
    <t>Brahmanbaria-Narsingdi Circuit-1</t>
  </si>
  <si>
    <t>2025-04-16 13:20</t>
  </si>
  <si>
    <t>2025-04-16 13:50</t>
  </si>
  <si>
    <t>Distance Relay Trip</t>
  </si>
  <si>
    <t>Brahmanbaria-Narsingdi Circuit-2</t>
  </si>
  <si>
    <t>2025-04-16 14:10</t>
  </si>
  <si>
    <t>2025-04-17 11:46</t>
  </si>
  <si>
    <t>tree trimming by maintenance team</t>
  </si>
  <si>
    <t>2025-04-17 12:31</t>
  </si>
  <si>
    <t>Brahmanbaria-Shahjibazar Circuit-2</t>
  </si>
  <si>
    <t>2025-04-17 12:25</t>
  </si>
  <si>
    <t>Chandpur 132/33kV</t>
  </si>
  <si>
    <t>115MW CPGL Power Plant Incomer (L5)</t>
  </si>
  <si>
    <t>2025-04-10 10:24</t>
  </si>
  <si>
    <t>2025-04-14 13:19</t>
  </si>
  <si>
    <t>Maintenance work by CPGL at power station end.</t>
  </si>
  <si>
    <t>Chandpur-Kachua Ckt-2</t>
  </si>
  <si>
    <t>2025-04-18 14:40</t>
  </si>
  <si>
    <t>2025-04-18 14:49</t>
  </si>
  <si>
    <t>Kachua end CB not trip</t>
  </si>
  <si>
    <t>Chowmuhani 132/33kV</t>
  </si>
  <si>
    <t>Feni line-01</t>
  </si>
  <si>
    <t>2025-04-07 12:04</t>
  </si>
  <si>
    <t>2025-04-07 16:21</t>
  </si>
  <si>
    <t>Distance Relay Zone-1, B &amp; C Phase.</t>
  </si>
  <si>
    <t>2025-04-07 12:28</t>
  </si>
  <si>
    <t>Maintenance Work (SOTF shown by Feni S/S)</t>
  </si>
  <si>
    <t>Ramganj line-01</t>
  </si>
  <si>
    <t>2025-04-07 12:43</t>
  </si>
  <si>
    <t>2025-04-07 14:41</t>
  </si>
  <si>
    <t>789BP Flashing shown</t>
  </si>
  <si>
    <t>Cumilla(N) 230/132/33kV</t>
  </si>
  <si>
    <t>230KV Cumilla(N)-Ashuganj Ckt-1</t>
  </si>
  <si>
    <t>2025-04-13 11:52</t>
  </si>
  <si>
    <t>2025-04-13 12:48</t>
  </si>
  <si>
    <t>2025-04-28 10:14</t>
  </si>
  <si>
    <t>2025-04-28 10:48</t>
  </si>
  <si>
    <t>Fenchuganj 230/132/33kV</t>
  </si>
  <si>
    <t>Sreemongal-2</t>
  </si>
  <si>
    <t>2025-04-23 02:58</t>
  </si>
  <si>
    <t>2025-04-23 03:05</t>
  </si>
  <si>
    <t>Bad Weather</t>
  </si>
  <si>
    <t>2025-04-23 03:06</t>
  </si>
  <si>
    <t>2025-04-23 03:32</t>
  </si>
  <si>
    <t>After tripped</t>
  </si>
  <si>
    <t>Sylhet-2</t>
  </si>
  <si>
    <t>2025-04-28 07:45</t>
  </si>
  <si>
    <t>2025-04-28 07:50</t>
  </si>
  <si>
    <t>2025-04-28 07:51</t>
  </si>
  <si>
    <t>After trip</t>
  </si>
  <si>
    <t>2025-04-28 09:54</t>
  </si>
  <si>
    <t>2025-04-28 09:59</t>
  </si>
  <si>
    <t>2025-04-28 10:00</t>
  </si>
  <si>
    <t>2025-04-28 10:59</t>
  </si>
  <si>
    <t>After Trip</t>
  </si>
  <si>
    <t>Ramganj 132/33kV</t>
  </si>
  <si>
    <t>Ramgonj-Chowmuhani Ckt-02</t>
  </si>
  <si>
    <t>Distance Trip, Zone-2 Phase A B C</t>
  </si>
  <si>
    <t>Ramgonj-Chowmuhani Ckt-01</t>
  </si>
  <si>
    <t>2025-04-07 12:49</t>
  </si>
  <si>
    <t>Overcurrent A B C Trip</t>
  </si>
  <si>
    <t>2025-04-07 12:50</t>
  </si>
  <si>
    <t>Line Fault</t>
  </si>
  <si>
    <t>Shahjibazar-Ashuganj Ckt-03</t>
  </si>
  <si>
    <t>2025-04-11 18:22</t>
  </si>
  <si>
    <t>2025-04-11 18:52</t>
  </si>
  <si>
    <t>Shahjibazar-B.Baria Ckt-02</t>
  </si>
  <si>
    <t>2025-04-17 12:26</t>
  </si>
  <si>
    <t>Heavy Rain &amp; Wind flow</t>
  </si>
  <si>
    <t>2025-04-21 01:05</t>
  </si>
  <si>
    <t>2025-04-21 01:18</t>
  </si>
  <si>
    <t>Stormy Weather</t>
  </si>
  <si>
    <t>SPCL 86 MW</t>
  </si>
  <si>
    <t>2025-04-23 16:30</t>
  </si>
  <si>
    <t>2025-04-23 16:34</t>
  </si>
  <si>
    <t>O/C Trip</t>
  </si>
  <si>
    <t>Sreemongol 132/33kV</t>
  </si>
  <si>
    <t>Sreemangal-Fenchugonj circuit-1</t>
  </si>
  <si>
    <t>2025-04-10 22:40</t>
  </si>
  <si>
    <t>2025-04-10 22:46</t>
  </si>
  <si>
    <t>Sreemangal-Fenchugonj circuit-2</t>
  </si>
  <si>
    <t>Sylhet (South)</t>
  </si>
  <si>
    <t xml:space="preserve">Sylhet (S)-Fenchugonj 132KV Ckt-1 </t>
  </si>
  <si>
    <t>2025-04-28 07:44</t>
  </si>
  <si>
    <t>2025-04-28 08:30</t>
  </si>
  <si>
    <t>HEAVY RAIN FALL.</t>
  </si>
  <si>
    <t xml:space="preserve">Sylhet (S)-Fenchugonj 132KV Ckt-2 </t>
  </si>
  <si>
    <t>heavy rain fall</t>
  </si>
  <si>
    <t>2025-04-28 11:01</t>
  </si>
  <si>
    <t>thundering</t>
  </si>
  <si>
    <t>THUNDERING</t>
  </si>
  <si>
    <t>Sylhet 132/33kV</t>
  </si>
  <si>
    <t>Sylhet-90MW P/S</t>
  </si>
  <si>
    <t>2025-04-17 06:19</t>
  </si>
  <si>
    <t>2025-04-17 06:25</t>
  </si>
  <si>
    <t>Distance Protection</t>
  </si>
  <si>
    <t>Khulna Grid Circle :</t>
  </si>
  <si>
    <t>Bagerhat 132/33kV</t>
  </si>
  <si>
    <t>Bagerhat- Bhandaria</t>
  </si>
  <si>
    <t>2025-04-14 15:01</t>
  </si>
  <si>
    <t>2025-04-14 16:17</t>
  </si>
  <si>
    <t>kalbayashi storms take place in the barisal zone.</t>
  </si>
  <si>
    <t>132kv Bhandaria ckt</t>
  </si>
  <si>
    <t>2025-04-18 13:57</t>
  </si>
  <si>
    <t>2025-04-18 14:18</t>
  </si>
  <si>
    <t>132 kV Capacitor Bank</t>
  </si>
  <si>
    <t>2025-04-26 17:49</t>
  </si>
  <si>
    <t>2025-04-26 20:18</t>
  </si>
  <si>
    <t>O/V</t>
  </si>
  <si>
    <t>132 kV Barishal north ckt-2</t>
  </si>
  <si>
    <t>2025-04-26 18:10</t>
  </si>
  <si>
    <t>2025-04-26 19:36</t>
  </si>
  <si>
    <t>O/V  ,</t>
  </si>
  <si>
    <t>Goalpara-Khulna Central-1</t>
  </si>
  <si>
    <t>2025-04-12 21:12</t>
  </si>
  <si>
    <t>2025-04-13 09:02</t>
  </si>
  <si>
    <t>Order by ALDC Khulna</t>
  </si>
  <si>
    <t>Gollamari 132/33kV</t>
  </si>
  <si>
    <t>E01 Gollamari-Gopalgonj Line - 1</t>
  </si>
  <si>
    <t>2025-04-26 18:31</t>
  </si>
  <si>
    <t>Over Voltage</t>
  </si>
  <si>
    <t>E07 Gollamari-Gopalgonj Line - 2</t>
  </si>
  <si>
    <t>2025-04-26 19:15</t>
  </si>
  <si>
    <t>Gopalganj North-1</t>
  </si>
  <si>
    <t>2025-04-26 18:15</t>
  </si>
  <si>
    <t>2025-04-26 19:39</t>
  </si>
  <si>
    <t>None</t>
  </si>
  <si>
    <t>Gopalganj North-2</t>
  </si>
  <si>
    <t>Gallamari-1</t>
  </si>
  <si>
    <t>2025-04-26 18:39</t>
  </si>
  <si>
    <t>Gopalganj 100 MW PS</t>
  </si>
  <si>
    <t>2025-04-26 18:48</t>
  </si>
  <si>
    <t>Gallamari-2</t>
  </si>
  <si>
    <t>2025-04-26 19:48</t>
  </si>
  <si>
    <t>Gopalganj 400/132kV</t>
  </si>
  <si>
    <t>132kV Madaripur Ckt-1</t>
  </si>
  <si>
    <t>2025-04-05 10:09</t>
  </si>
  <si>
    <t>2025-04-05 12:11</t>
  </si>
  <si>
    <t>North- West Ckt-2</t>
  </si>
  <si>
    <t>2025-04-13 09:14</t>
  </si>
  <si>
    <t>2025-04-13 16:00</t>
  </si>
  <si>
    <t>Maintenance of 132kv main bus section-2 loop clamp</t>
  </si>
  <si>
    <t>132 kV Central- South -1</t>
  </si>
  <si>
    <t>2025-04-13 09:15</t>
  </si>
  <si>
    <t>2025-04-13 15:54</t>
  </si>
  <si>
    <t>North-WestCkt-1</t>
  </si>
  <si>
    <t>2025-04-13 09:18</t>
  </si>
  <si>
    <t>2025-04-13 15:59</t>
  </si>
  <si>
    <t>132kV Central-Goalpara-2</t>
  </si>
  <si>
    <t>2025-04-26 18:55</t>
  </si>
  <si>
    <t>2025-04-28 17:15</t>
  </si>
  <si>
    <t>Goal para End fault</t>
  </si>
  <si>
    <t>Gopaganj North CKT-04</t>
  </si>
  <si>
    <t>2025-04-26 17:47</t>
  </si>
  <si>
    <t>2025-04-26 18:27</t>
  </si>
  <si>
    <t>Gopaganj North CKT-01</t>
  </si>
  <si>
    <t>2025-04-26 18:12</t>
  </si>
  <si>
    <t>2025-04-26 18:26</t>
  </si>
  <si>
    <t>Gopaganj North CKT-02</t>
  </si>
  <si>
    <t>Gopaganj North CKT-03</t>
  </si>
  <si>
    <t>2025-04-26 18:40</t>
  </si>
  <si>
    <t>Patuakhali 132/33kV</t>
  </si>
  <si>
    <t>Barishal-Pautakhali 132kV Line</t>
  </si>
  <si>
    <t>2025-04-18 13:54</t>
  </si>
  <si>
    <t>2025-04-18 14:13</t>
  </si>
  <si>
    <t>Faridpur - 2</t>
  </si>
  <si>
    <t>2025-04-16 17:04</t>
  </si>
  <si>
    <t>2025-04-16 17:22</t>
  </si>
  <si>
    <t>Thundering faridpur grid end</t>
  </si>
  <si>
    <t>Faridpur -1</t>
  </si>
  <si>
    <t>2025-04-26 18:06</t>
  </si>
  <si>
    <t>2025-04-26 18:50</t>
  </si>
  <si>
    <t>Grid fail so ordered by NLDC SD</t>
  </si>
  <si>
    <t>2025-04-26 18:49</t>
  </si>
  <si>
    <t>Ordered by NLDC SD for Grid fail</t>
  </si>
  <si>
    <t>Rampal 400/230kV</t>
  </si>
  <si>
    <t>Gopalganj Line-2 Reactor</t>
  </si>
  <si>
    <t>2025-04-12 18:42</t>
  </si>
  <si>
    <t>Due to low voltage.</t>
  </si>
  <si>
    <t>Gopalganj Line-1 Reactor</t>
  </si>
  <si>
    <t>2025-04-12 18:43</t>
  </si>
  <si>
    <t>20DF24</t>
  </si>
  <si>
    <t>2025-04-09 09:13</t>
  </si>
  <si>
    <t>Shutdown is taken for DCRM test of CB</t>
  </si>
  <si>
    <t>20DF11</t>
  </si>
  <si>
    <t>2025-04-09 11:13</t>
  </si>
  <si>
    <t>2025-04-09 13:30</t>
  </si>
  <si>
    <t>Shutdown is taken for BCU and Relay checking.</t>
  </si>
  <si>
    <t>2025-04-12 10:53</t>
  </si>
  <si>
    <t>2025-04-12 15:52</t>
  </si>
  <si>
    <t>Corrective Maintenance.</t>
  </si>
  <si>
    <t>2025-04-17 11:16</t>
  </si>
  <si>
    <t>2025-04-17 15:34</t>
  </si>
  <si>
    <t>Shutdown is taken by Abdullah Al Farabi, AE Troubleshooting.</t>
  </si>
  <si>
    <t>10CF14</t>
  </si>
  <si>
    <t>2025-04-27 12:58</t>
  </si>
  <si>
    <t>2025-04-27 16:22</t>
  </si>
  <si>
    <t>C1 unbalance 60/61 instant L2 tripped</t>
  </si>
  <si>
    <t>2025-04-27 15:51</t>
  </si>
  <si>
    <t>Due to tripped by showing unbalance 60/61 instant trip.</t>
  </si>
  <si>
    <t>132 kv Natore-1</t>
  </si>
  <si>
    <t>2025-04-09 09:32</t>
  </si>
  <si>
    <t>2025-04-09 11:48</t>
  </si>
  <si>
    <t>red hot maintenance</t>
  </si>
  <si>
    <t>230 kV Ghorashal 2</t>
  </si>
  <si>
    <t>2025-04-05 22:59</t>
  </si>
  <si>
    <t>JH-1(L2)</t>
  </si>
  <si>
    <t>2025-04-26 18:17</t>
  </si>
  <si>
    <t>JH-2(L1)</t>
  </si>
  <si>
    <t>Cap. Bank-1</t>
  </si>
  <si>
    <t>2025-04-26 19:07</t>
  </si>
  <si>
    <t>Ullahpara 132/33kV</t>
  </si>
  <si>
    <t>Shahjadpur Ckt</t>
  </si>
  <si>
    <t>2025-04-20 18:55</t>
  </si>
  <si>
    <t>2025-04-26 11:26</t>
  </si>
  <si>
    <t>Instruction By NLDC Dhaka.</t>
  </si>
  <si>
    <t>132 KV Sirajgonj Ckt-1</t>
  </si>
  <si>
    <t>2025-04-26 13:32</t>
  </si>
  <si>
    <t>Instruction by ALDC Bogura</t>
  </si>
  <si>
    <t>132 KV Sirajgonj Ckt-2</t>
  </si>
  <si>
    <t>2025-04-26 11:27</t>
  </si>
  <si>
    <t>2025-04-26 13:33</t>
  </si>
  <si>
    <t>2025-04-27 17:11</t>
  </si>
  <si>
    <t>Instruction By ALDC Bogra.</t>
  </si>
  <si>
    <t>Rangpur 132 KV Ckt2</t>
  </si>
  <si>
    <t>2025-04-13 04:51</t>
  </si>
  <si>
    <t>2025-04-13 05:40</t>
  </si>
  <si>
    <t>Thunderstorm</t>
  </si>
  <si>
    <t>Rangpur 132 KV Ckt1</t>
  </si>
  <si>
    <t>2025-04-26 23:13</t>
  </si>
  <si>
    <t>Thunder storm of Rangpur end</t>
  </si>
  <si>
    <t>2025-04-28 05:31</t>
  </si>
  <si>
    <t>2025-04-28 07:08</t>
  </si>
  <si>
    <t>Over voltage</t>
  </si>
  <si>
    <t>Saidpur 132 KV Ckt2</t>
  </si>
  <si>
    <t>2025-04-28 05:32</t>
  </si>
  <si>
    <t>2025-04-28 06:40</t>
  </si>
  <si>
    <t>Bog-Sherpur 132/33kV</t>
  </si>
  <si>
    <t>Sherpur-Bogura Ckt-2</t>
  </si>
  <si>
    <t>2025-04-26 11:34</t>
  </si>
  <si>
    <t>2025-04-26 12:39</t>
  </si>
  <si>
    <t>Emergency maint.work</t>
  </si>
  <si>
    <t>Bogura 132/33kV</t>
  </si>
  <si>
    <t>New Bogura-2</t>
  </si>
  <si>
    <t>2025-04-02 09:57</t>
  </si>
  <si>
    <t>2025-04-02 11:40</t>
  </si>
  <si>
    <t>Red Hot maintenance work.</t>
  </si>
  <si>
    <t>Naogaon 132 KV Line-2</t>
  </si>
  <si>
    <t>2025-04-10 23:15</t>
  </si>
  <si>
    <t>Rain and Storming.</t>
  </si>
  <si>
    <t>2025-04-11 07:05</t>
  </si>
  <si>
    <t>Sherpur 132 KV Line-2</t>
  </si>
  <si>
    <t>2025-04-26 11:33</t>
  </si>
  <si>
    <t>Red Hot Maintenance</t>
  </si>
  <si>
    <t>Bogura 400/230kV</t>
  </si>
  <si>
    <t>Bogura - Kaliakoir 400 kV Ckt-1</t>
  </si>
  <si>
    <t>2025-04-06 08:39</t>
  </si>
  <si>
    <t>2025-04-07 14:30</t>
  </si>
  <si>
    <t>Bogura - Kaliakoir 400 kV Ckt-2</t>
  </si>
  <si>
    <t>TIE</t>
  </si>
  <si>
    <t>Bogura - Rooppur 400 KV Line-1</t>
  </si>
  <si>
    <t>2025-04-10 15:07</t>
  </si>
  <si>
    <t>Earth Fault (R-Phase)</t>
  </si>
  <si>
    <t>2025-04-10 23:10</t>
  </si>
  <si>
    <t>2025-04-11 15:29</t>
  </si>
  <si>
    <t>Differential Fault</t>
  </si>
  <si>
    <t>2025-04-11 15:55</t>
  </si>
  <si>
    <t>2025-04-23 16:51</t>
  </si>
  <si>
    <t>Directional Earth Fault IDMT</t>
  </si>
  <si>
    <t>2025-04-13 06:22</t>
  </si>
  <si>
    <t>Directional Earth Fault IDMT (67N) pickup</t>
  </si>
  <si>
    <t>400 KV Reactor (125 MVAR)</t>
  </si>
  <si>
    <t>2025-04-21 00:54</t>
  </si>
  <si>
    <t>2025-04-27 13:01</t>
  </si>
  <si>
    <t>As per NLDC's instruction</t>
  </si>
  <si>
    <t>Capacitor Bank</t>
  </si>
  <si>
    <t>2025-04-12 10:35</t>
  </si>
  <si>
    <t>2025-04-12 11:30</t>
  </si>
  <si>
    <t>Due to Redhot</t>
  </si>
  <si>
    <t>Nao-Bog Ckt-2</t>
  </si>
  <si>
    <t>2025-04-11 10:33</t>
  </si>
  <si>
    <t>Heavy thundering and raining.</t>
  </si>
  <si>
    <t>Mithapukur-02</t>
  </si>
  <si>
    <t>2025-04-13 05:01</t>
  </si>
  <si>
    <t>2025-04-13 06:21</t>
  </si>
  <si>
    <t>Saidpur Line-2</t>
  </si>
  <si>
    <t>2025-04-20 07:40</t>
  </si>
  <si>
    <t>2025-04-20 08:25</t>
  </si>
  <si>
    <t>Thakurgaon Line-1</t>
  </si>
  <si>
    <t>2025-04-20 08:27</t>
  </si>
  <si>
    <t>2025-04-28 03:50</t>
  </si>
  <si>
    <t>2025-04-28 06:32</t>
  </si>
  <si>
    <t>Saidpur Line-1</t>
  </si>
  <si>
    <t>2025-04-28 04:15</t>
  </si>
  <si>
    <t>2025-04-28 04:10</t>
  </si>
  <si>
    <t>high Voltage problem</t>
  </si>
  <si>
    <t>Rangpur-Barapukuria-1</t>
  </si>
  <si>
    <t>2025-04-11 15:03</t>
  </si>
  <si>
    <t>TEMPARATURE HIGH</t>
  </si>
  <si>
    <t>Rangpur-Saidpur-1</t>
  </si>
  <si>
    <t>2025-04-17 04:03</t>
  </si>
  <si>
    <t>Grid power Field</t>
  </si>
  <si>
    <t>Rangpur-Saidpur-2</t>
  </si>
  <si>
    <t>2025-04-23 20:20</t>
  </si>
  <si>
    <t>132 kv CB Maintenance</t>
  </si>
  <si>
    <t>2025-04-27 08:00</t>
  </si>
  <si>
    <t>2025-04-27 08:02</t>
  </si>
  <si>
    <t>Saidpur 132/33kV</t>
  </si>
  <si>
    <t>Saidpur-Rangpur CKT-02</t>
  </si>
  <si>
    <t>2025-04-15 10:38</t>
  </si>
  <si>
    <t>2025-04-15 19:14</t>
  </si>
  <si>
    <t>As the instruction of NLDC, Dhaka (299727)</t>
  </si>
  <si>
    <t>2025-04-19 21:19</t>
  </si>
  <si>
    <t>Rain and thanderstrom.</t>
  </si>
  <si>
    <t>Saidpur-Rangpur CKT-01</t>
  </si>
  <si>
    <t>2025-04-17 05:15</t>
  </si>
  <si>
    <t>Rain and Thanderstron</t>
  </si>
  <si>
    <t>Saidpur-Purbosadipur CKT-01</t>
  </si>
  <si>
    <t>2025-04-20 07:43</t>
  </si>
  <si>
    <t>2025-04-20 08:01</t>
  </si>
  <si>
    <t>2025-04-26 22:32</t>
  </si>
  <si>
    <t>Due to Rain and lightning</t>
  </si>
  <si>
    <t>2025-04-26 22:44</t>
  </si>
  <si>
    <t>Saidpur-Baropukuria CKT-02</t>
  </si>
  <si>
    <t>2025-04-28 03:23</t>
  </si>
  <si>
    <t>2025-04-28 04:06</t>
  </si>
  <si>
    <t>Saidpur-Purbosadipur CKT-02</t>
  </si>
  <si>
    <t>2025-04-28 06:34</t>
  </si>
  <si>
    <t>Thakurgaon-EPV Ckt-2</t>
  </si>
  <si>
    <t>2025-04-28 04:20</t>
  </si>
  <si>
    <t>2025-04-28 06:36</t>
  </si>
  <si>
    <t>For high voltage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</si>
  <si>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</si>
  <si>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</si>
  <si>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Ashuganj-2</t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</si>
  <si>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</si>
  <si>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</si>
  <si>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</si>
  <si>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</si>
  <si>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</si>
  <si>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Bus-2 (400kV)</t>
  </si>
  <si>
    <t>2025-04-26 09:14</t>
  </si>
  <si>
    <t>2025-04-26 21:37</t>
  </si>
  <si>
    <t>S/O</t>
  </si>
  <si>
    <t xml:space="preserve">Development work </t>
  </si>
  <si>
    <t>Bus-1 (400kV)</t>
  </si>
  <si>
    <t>2025-04-27 07:22</t>
  </si>
  <si>
    <t>2025-04-27 21:46</t>
  </si>
  <si>
    <t xml:space="preserve">Project Development work </t>
  </si>
  <si>
    <t>2025-04-30 21:40</t>
  </si>
  <si>
    <t xml:space="preserve">Project Development Work </t>
  </si>
  <si>
    <t>2025-04-29 11:39</t>
  </si>
  <si>
    <t>2025-04-29 12:47</t>
  </si>
  <si>
    <t xml:space="preserve">Metering purpose </t>
  </si>
  <si>
    <t>Transformer- 02</t>
  </si>
  <si>
    <t>2025-04-29 12:50</t>
  </si>
  <si>
    <t>2025-04-29 13:37</t>
  </si>
  <si>
    <t>Transformer-03</t>
  </si>
  <si>
    <t>2025-04-29 14:09</t>
  </si>
  <si>
    <t>2025-04-29 14:51</t>
  </si>
  <si>
    <t>2025-04-05 07:21</t>
  </si>
  <si>
    <t>2025-04-05 11:41</t>
  </si>
  <si>
    <t xml:space="preserve">Aux Tx-1 fuse and LA change </t>
  </si>
  <si>
    <t>2025-04-19 07:19</t>
  </si>
  <si>
    <t>2025-04-19 12:50</t>
  </si>
  <si>
    <t xml:space="preserve">Redhot maintenance by PBS. </t>
  </si>
  <si>
    <t>T-2</t>
  </si>
  <si>
    <t>2025-04-09 11:15</t>
  </si>
  <si>
    <t>2025-04-09 12:25</t>
  </si>
  <si>
    <t xml:space="preserve">CT Connector temperature high. </t>
  </si>
  <si>
    <t>GT-3</t>
  </si>
  <si>
    <t>2025-04-16 11:25</t>
  </si>
  <si>
    <t>2025-04-16 12:50</t>
  </si>
  <si>
    <t xml:space="preserve">Installation Of Multifunctional Meter. </t>
  </si>
  <si>
    <t>Aux. X-former-1 HT</t>
  </si>
  <si>
    <t>2025-04-19 06:27</t>
  </si>
  <si>
    <t>2025-04-19 07:43</t>
  </si>
  <si>
    <t>XFR, T-I</t>
  </si>
  <si>
    <t>2025-04-19 06:30</t>
  </si>
  <si>
    <t>2025-04-19 07:45</t>
  </si>
  <si>
    <t xml:space="preserve">High temoerature maintenance by DPBS-1 </t>
  </si>
  <si>
    <t>XFR, T-3</t>
  </si>
  <si>
    <t>2025-04-22 23:25</t>
  </si>
  <si>
    <t>2025-04-23 02:07</t>
  </si>
  <si>
    <t xml:space="preserve">High Temperature maintenance </t>
  </si>
  <si>
    <t>2025-04-23 13:10</t>
  </si>
  <si>
    <t>2025-04-23 19:25</t>
  </si>
  <si>
    <t xml:space="preserve">High temperature maintenance </t>
  </si>
  <si>
    <t>2025-04-24 11:35</t>
  </si>
  <si>
    <t>2025-04-24 14:42</t>
  </si>
  <si>
    <t xml:space="preserve">Shutdown taken by Dhaka PBS -1 due to High temperature maintenance work at 33KV BUS </t>
  </si>
  <si>
    <t>2025-04-29 20:59</t>
  </si>
  <si>
    <t>2025-04-29 23:05</t>
  </si>
  <si>
    <t xml:space="preserve">S/ D is taken by Dhaka Pbs-1 for 33 kv EPZ feeder underground cable maintenance. </t>
  </si>
  <si>
    <t>Kaliakoir 400/230/132kV</t>
  </si>
  <si>
    <t>400/132kV TR1 LT</t>
  </si>
  <si>
    <t>2025-04-05 06:48</t>
  </si>
  <si>
    <t>2025-04-05 10:03</t>
  </si>
  <si>
    <t xml:space="preserve">maintenance works </t>
  </si>
  <si>
    <t>400/132kV TR1 HT</t>
  </si>
  <si>
    <t>2025-04-07 06:36</t>
  </si>
  <si>
    <t>2025-04-07 08:21</t>
  </si>
  <si>
    <t xml:space="preserve">Maintenance for high temperature issue at B phase of bushing </t>
  </si>
  <si>
    <t>2025-04-12 06:29</t>
  </si>
  <si>
    <t>2025-04-12 08:07</t>
  </si>
  <si>
    <t xml:space="preserve">Maintenance for temperature rising on B-ph bushing </t>
  </si>
  <si>
    <t>400kV Bus 2</t>
  </si>
  <si>
    <t>2025-04-12 09:54</t>
  </si>
  <si>
    <t>2025-04-12 17:44</t>
  </si>
  <si>
    <t xml:space="preserve">Project works. </t>
  </si>
  <si>
    <t>400kV Bus 1</t>
  </si>
  <si>
    <t>2025-04-13 11:05</t>
  </si>
  <si>
    <t>2025-04-13 17:52</t>
  </si>
  <si>
    <t xml:space="preserve">Busbar protection works. </t>
  </si>
  <si>
    <t>2025-04-17 09:57</t>
  </si>
  <si>
    <t>2025-04-17 17:43</t>
  </si>
  <si>
    <t xml:space="preserve">Dismantle the D/S near the BUS -1 </t>
  </si>
  <si>
    <t>400/230kV TR2 HT</t>
  </si>
  <si>
    <t>2025-04-18 07:31</t>
  </si>
  <si>
    <t>2025-04-18 17:34</t>
  </si>
  <si>
    <t xml:space="preserve">Project Work Shutdown </t>
  </si>
  <si>
    <t>2025-04-19 18:18</t>
  </si>
  <si>
    <t>Maint.work</t>
  </si>
  <si>
    <t>400/230kV TR2 LT</t>
  </si>
  <si>
    <t>2025-04-20 08:31</t>
  </si>
  <si>
    <t>2025-04-20 15:44</t>
  </si>
  <si>
    <t xml:space="preserve">PROJECT WORKS </t>
  </si>
  <si>
    <t>2025-04-22 08:07</t>
  </si>
  <si>
    <t>2025-04-22 18:12</t>
  </si>
  <si>
    <t xml:space="preserve">Due to IDRNPP project work. </t>
  </si>
  <si>
    <t>2025-04-23 08:49</t>
  </si>
  <si>
    <t>2025-04-23 17:25</t>
  </si>
  <si>
    <t xml:space="preserve">Project Work </t>
  </si>
  <si>
    <t>2025-04-24 08:31</t>
  </si>
  <si>
    <t>2025-04-24 18:27</t>
  </si>
  <si>
    <t>2025-04-27 07:29</t>
  </si>
  <si>
    <t>2025-04-27 22:05</t>
  </si>
  <si>
    <t>2025-04-28 10:26</t>
  </si>
  <si>
    <t>2025-04-28 20:45</t>
  </si>
  <si>
    <t xml:space="preserve">IDRNPP project work. </t>
  </si>
  <si>
    <t>2025-04-29 10:12</t>
  </si>
  <si>
    <t>2025-04-29 12:37</t>
  </si>
  <si>
    <t xml:space="preserve">IDRNPP Project work. </t>
  </si>
  <si>
    <t>2025-04-30 10:31</t>
  </si>
  <si>
    <t>2025-04-30 12:33</t>
  </si>
  <si>
    <t>Kodda 132/33kV</t>
  </si>
  <si>
    <t>Tr-3 (426T)</t>
  </si>
  <si>
    <t>2025-04-16 13:13</t>
  </si>
  <si>
    <t>2025-04-16 14:26</t>
  </si>
  <si>
    <t>Bus-2</t>
  </si>
  <si>
    <t>2025-04-25 07:32</t>
  </si>
  <si>
    <t>2025-04-25 12:06</t>
  </si>
  <si>
    <t xml:space="preserve">132 kv summit 149 MW BDS-2 Alinement eork </t>
  </si>
  <si>
    <t>Manikganj 132/33kV</t>
  </si>
  <si>
    <t>132/33 kV Transformer GT-3 (50/75 MVA)</t>
  </si>
  <si>
    <t>2025-04-17 13:50</t>
  </si>
  <si>
    <t>2025-04-17 14:50</t>
  </si>
  <si>
    <t xml:space="preserve">Redhot removal work at 33kV side </t>
  </si>
  <si>
    <t>132/33 kV Transformer GT-2(35/50 MVA)</t>
  </si>
  <si>
    <t>2025-04-19 10:47</t>
  </si>
  <si>
    <t>2025-04-19 12:48</t>
  </si>
  <si>
    <t xml:space="preserve">33kV side CT to CB Redhot remove, 132 kV GT-2 X-former Main tank Oil filling. </t>
  </si>
  <si>
    <t>Mirpur 132/33kV</t>
  </si>
  <si>
    <t>Reserve Bus</t>
  </si>
  <si>
    <t>2025-04-18 15:46</t>
  </si>
  <si>
    <t>2025-04-18 16:51</t>
  </si>
  <si>
    <t>New Tongi</t>
  </si>
  <si>
    <t>T1(403T) HT</t>
  </si>
  <si>
    <t>2025-04-27 11:40</t>
  </si>
  <si>
    <t xml:space="preserve">Multification meter connection </t>
  </si>
  <si>
    <t>Main Bus-I</t>
  </si>
  <si>
    <t>2025-04-07 07:48</t>
  </si>
  <si>
    <t>2025-04-07 10:50</t>
  </si>
  <si>
    <t xml:space="preserve">Corrective maintenance work </t>
  </si>
  <si>
    <t>T-4 HT</t>
  </si>
  <si>
    <t>2025-04-07 10:48</t>
  </si>
  <si>
    <t>2025-04-07 14:05</t>
  </si>
  <si>
    <t>Main Bus-II</t>
  </si>
  <si>
    <t>2025-04-07 11:35</t>
  </si>
  <si>
    <t>2025-04-07 13:59</t>
  </si>
  <si>
    <t>2025-04-09 15:30</t>
  </si>
  <si>
    <t>2025-04-09 15:45</t>
  </si>
  <si>
    <t xml:space="preserve">For the purpose of removing bird nests </t>
  </si>
  <si>
    <t>2025-04-18 15:36</t>
  </si>
  <si>
    <t>2025-04-18 17:09</t>
  </si>
  <si>
    <t xml:space="preserve">OLTC Oil refilling </t>
  </si>
  <si>
    <t>2025-04-19 09:49</t>
  </si>
  <si>
    <t>2025-04-19 14:50</t>
  </si>
  <si>
    <t xml:space="preserve">DS maintenance </t>
  </si>
  <si>
    <t>2025-04-19 09:55</t>
  </si>
  <si>
    <t xml:space="preserve">DS MAINTENANCE </t>
  </si>
  <si>
    <t>2025-04-07 08:14</t>
  </si>
  <si>
    <t>2025-04-07 18:05</t>
  </si>
  <si>
    <t xml:space="preserve">Blast wall Construction </t>
  </si>
  <si>
    <t>2025-04-08 08:23</t>
  </si>
  <si>
    <t>2025-04-08 17:16</t>
  </si>
  <si>
    <t xml:space="preserve">Blast Wall Works </t>
  </si>
  <si>
    <t>2025-04-09 08:13</t>
  </si>
  <si>
    <t>2025-04-09 17:22</t>
  </si>
  <si>
    <t>2025-04-10 08:36</t>
  </si>
  <si>
    <t>2025-04-10 16:11</t>
  </si>
  <si>
    <t xml:space="preserve">Blast wall construction </t>
  </si>
  <si>
    <t>Transformer- 04 LT</t>
  </si>
  <si>
    <t>2025-04-11 09:26</t>
  </si>
  <si>
    <t>2025-04-11 17:20</t>
  </si>
  <si>
    <t xml:space="preserve">Fire Wall Construction Work. </t>
  </si>
  <si>
    <t>Transformer- 04 HT</t>
  </si>
  <si>
    <t>2025-04-12 08:23</t>
  </si>
  <si>
    <t>2025-04-12 15:18</t>
  </si>
  <si>
    <t>2025-04-13 10:46</t>
  </si>
  <si>
    <t>2025-04-13 11:36</t>
  </si>
  <si>
    <t xml:space="preserve">Blast Wall Construction Work. </t>
  </si>
  <si>
    <t>Transformer- 03 LT</t>
  </si>
  <si>
    <t>2025-04-13 10:50</t>
  </si>
  <si>
    <t>2025-04-13 12:41</t>
  </si>
  <si>
    <t>2025-04-13 11:38</t>
  </si>
  <si>
    <t>2025-04-13 12:44</t>
  </si>
  <si>
    <t>2025-04-30 11:58</t>
  </si>
  <si>
    <t>2025-04-30 16:48</t>
  </si>
  <si>
    <t xml:space="preserve">Blast wall painting </t>
  </si>
  <si>
    <t>132/33 kV T-2 HT</t>
  </si>
  <si>
    <t>2025-04-16 10:10</t>
  </si>
  <si>
    <t>2025-04-16 14:00</t>
  </si>
  <si>
    <t xml:space="preserve">Maintenance of 33 kV jack bus </t>
  </si>
  <si>
    <t>132 kV Bus-2</t>
  </si>
  <si>
    <t>2025-04-13 12:30</t>
  </si>
  <si>
    <t>2025-04-13 13:42</t>
  </si>
  <si>
    <t xml:space="preserve">Maintenance work </t>
  </si>
  <si>
    <t>Bashundhara 132/33kV</t>
  </si>
  <si>
    <t>2025-04-09 06:41</t>
  </si>
  <si>
    <t xml:space="preserve">Energy Meter Change </t>
  </si>
  <si>
    <t>Bhulta 132/33kV</t>
  </si>
  <si>
    <t>GT2 HT</t>
  </si>
  <si>
    <t>2025-04-07 07:58</t>
  </si>
  <si>
    <t xml:space="preserve">Red hot maintenace </t>
  </si>
  <si>
    <t>2025-04-10 21:07</t>
  </si>
  <si>
    <t>2025-04-10 22:21</t>
  </si>
  <si>
    <t>Bhulta 400/230kV</t>
  </si>
  <si>
    <t>230kV Bus-02</t>
  </si>
  <si>
    <t>2025-04-24 09:48</t>
  </si>
  <si>
    <t>2025-04-24 16:46</t>
  </si>
  <si>
    <t>maint.work</t>
  </si>
  <si>
    <t>Cantonment 132/33kV</t>
  </si>
  <si>
    <t>Auxiliary Transformer, AT-1 LT</t>
  </si>
  <si>
    <t>2025-04-04 07:07</t>
  </si>
  <si>
    <t>2025-04-04 17:56</t>
  </si>
  <si>
    <t xml:space="preserve">Painting work. </t>
  </si>
  <si>
    <t>Transformer-1 (T-1) HT</t>
  </si>
  <si>
    <t>2025-04-04 07:14</t>
  </si>
  <si>
    <t>2025-04-04 17:53</t>
  </si>
  <si>
    <t>Auxiliary Transformer, AT-1 HT</t>
  </si>
  <si>
    <t>2025-04-04 07:21</t>
  </si>
  <si>
    <t>2025-04-04 17:46</t>
  </si>
  <si>
    <t>2025-04-05 07:09</t>
  </si>
  <si>
    <t>2025-04-05 18:50</t>
  </si>
  <si>
    <t>Transformer-1 (T-1) LT</t>
  </si>
  <si>
    <t>2025-04-05 07:10</t>
  </si>
  <si>
    <t>2025-04-06 20:01</t>
  </si>
  <si>
    <t>2025-04-05 07:12</t>
  </si>
  <si>
    <t>2025-04-05 18:44</t>
  </si>
  <si>
    <t>2025-04-05 07:20</t>
  </si>
  <si>
    <t>2025-04-05 18:36</t>
  </si>
  <si>
    <t>2025-04-06 07:16</t>
  </si>
  <si>
    <t>2025-04-06 19:43</t>
  </si>
  <si>
    <t>2025-04-06 07:22</t>
  </si>
  <si>
    <t>2025-04-06 19:50</t>
  </si>
  <si>
    <t>Transformer-2 (T-2) LT</t>
  </si>
  <si>
    <t>2025-04-07 07:13</t>
  </si>
  <si>
    <t>2025-04-09 08:35</t>
  </si>
  <si>
    <t xml:space="preserve">Painting Work. </t>
  </si>
  <si>
    <t>2025-04-07 07:14</t>
  </si>
  <si>
    <t>2025-04-07 18:39</t>
  </si>
  <si>
    <t>Auxiliary Transformer, AT-2 HT</t>
  </si>
  <si>
    <t>2025-04-07 07:17</t>
  </si>
  <si>
    <t>2025-04-07 18:35</t>
  </si>
  <si>
    <t>2025-04-08 07:12</t>
  </si>
  <si>
    <t>2025-04-08 18:35</t>
  </si>
  <si>
    <t>2025-04-08 07:18</t>
  </si>
  <si>
    <t>2025-04-08 18:29</t>
  </si>
  <si>
    <t>2025-04-09 07:15</t>
  </si>
  <si>
    <t>2025-04-09 19:01</t>
  </si>
  <si>
    <t xml:space="preserve">132/33 KV Tr-2 Painting work </t>
  </si>
  <si>
    <t>2025-04-09 07:21</t>
  </si>
  <si>
    <t>2025-04-09 18:57</t>
  </si>
  <si>
    <t>MT-2 LT</t>
  </si>
  <si>
    <t>2025-04-22 07:00</t>
  </si>
  <si>
    <t>2025-04-22 07:57</t>
  </si>
  <si>
    <t>132/33kV 404 T-1 HT</t>
  </si>
  <si>
    <t>2025-04-08 16:06</t>
  </si>
  <si>
    <t>2025-04-08 16:26</t>
  </si>
  <si>
    <t xml:space="preserve">Bird nest cleaning </t>
  </si>
  <si>
    <t>33kv Main Bus</t>
  </si>
  <si>
    <t>2025-04-19 10:40</t>
  </si>
  <si>
    <t>2025-04-19 14:13</t>
  </si>
  <si>
    <t>132/33kV 424 T-5 HT</t>
  </si>
  <si>
    <t>2025-04-19 10:42</t>
  </si>
  <si>
    <t>2025-04-19 15:53</t>
  </si>
  <si>
    <t>33kv Reserve Bus</t>
  </si>
  <si>
    <t>2025-04-19 15:30</t>
  </si>
  <si>
    <t>2025-04-28 13:18</t>
  </si>
  <si>
    <t xml:space="preserve">Dohar feeder Bus isolator problem </t>
  </si>
  <si>
    <t>Hasnabad 230/132kV</t>
  </si>
  <si>
    <t>AUTO TR-1 HT</t>
  </si>
  <si>
    <t>2025-04-05 09:03</t>
  </si>
  <si>
    <t xml:space="preserve">Over temperature. </t>
  </si>
  <si>
    <t>Main Bus</t>
  </si>
  <si>
    <t>2025-04-19 10:34</t>
  </si>
  <si>
    <t>2025-04-19 18:20</t>
  </si>
  <si>
    <t xml:space="preserve">132 kV Main Bus-2 </t>
  </si>
  <si>
    <t>2025-04-25 14:43</t>
  </si>
  <si>
    <t>2025-04-25 18:00</t>
  </si>
  <si>
    <t xml:space="preserve">T-4 bus DS-2 maintenance work. </t>
  </si>
  <si>
    <t>2025-04-25 14:44</t>
  </si>
  <si>
    <t>2025-04-25 18:28</t>
  </si>
  <si>
    <t>TR-1 HT</t>
  </si>
  <si>
    <t>2025-04-21 13:31</t>
  </si>
  <si>
    <t>2025-04-21 18:34</t>
  </si>
  <si>
    <t xml:space="preserve">33 kV incomer-01 R-Phase CT change </t>
  </si>
  <si>
    <t>230kV Busbar-1</t>
  </si>
  <si>
    <t>2025-04-25 07:03</t>
  </si>
  <si>
    <t xml:space="preserve">Connect of Auto tx-2 to jackbus </t>
  </si>
  <si>
    <t>230kV Busbar-2</t>
  </si>
  <si>
    <t>2025-04-25 14:45</t>
  </si>
  <si>
    <t>2025-04-25 18:31</t>
  </si>
  <si>
    <t>2025-04-29 14:16</t>
  </si>
  <si>
    <t>2025-04-29 17:25</t>
  </si>
  <si>
    <t xml:space="preserve">33 kv side , 33 KV Bus to DS loop change </t>
  </si>
  <si>
    <t xml:space="preserve">  Chattogram Grid Circle :</t>
  </si>
  <si>
    <t>Aux Tr-1 HT</t>
  </si>
  <si>
    <t>2025-04-16 07:08</t>
  </si>
  <si>
    <t>2025-04-16 08:09</t>
  </si>
  <si>
    <t xml:space="preserve">New Aux Tr-2 loop connection and turn on. It is done from the edge of the bakalia S&amp;D BPDB. </t>
  </si>
  <si>
    <t>T-1 (402T) LT</t>
  </si>
  <si>
    <t>2025-04-16 07:47</t>
  </si>
  <si>
    <t>T-2 (412T) LT</t>
  </si>
  <si>
    <t>2025-04-16 08:10</t>
  </si>
  <si>
    <t>230/33 kV Transformer-1 (125/140 MVA) HT</t>
  </si>
  <si>
    <t>2025-04-19 10:06</t>
  </si>
  <si>
    <t>2025-04-30 11:06</t>
  </si>
  <si>
    <t xml:space="preserve">Annual Maintenance </t>
  </si>
  <si>
    <t>Chandraghona 132/33kV</t>
  </si>
  <si>
    <t>TR-01(406T) LT</t>
  </si>
  <si>
    <t>2025-04-24 07:32</t>
  </si>
  <si>
    <t>2025-04-24 09:35</t>
  </si>
  <si>
    <t>Coxsbazar 132/33kV</t>
  </si>
  <si>
    <t>T3 HT</t>
  </si>
  <si>
    <t>2025-04-11 06:10</t>
  </si>
  <si>
    <t>2025-04-11 08:33</t>
  </si>
  <si>
    <t xml:space="preserve">Old auxiliary transformer energized. </t>
  </si>
  <si>
    <t>2025-04-23 07:32</t>
  </si>
  <si>
    <t>2025-04-23 08:20</t>
  </si>
  <si>
    <t>KSRM 132/33kV</t>
  </si>
  <si>
    <t>2025-04-09 08:27</t>
  </si>
  <si>
    <t>2025-04-09 16:50</t>
  </si>
  <si>
    <t xml:space="preserve">cleaning purpose </t>
  </si>
  <si>
    <t>Transformer-01 HT</t>
  </si>
  <si>
    <t>2025-04-09 08:29</t>
  </si>
  <si>
    <t>2025-04-09 16:41</t>
  </si>
  <si>
    <t>Transformer-02 LT</t>
  </si>
  <si>
    <t>2025-04-09 08:32</t>
  </si>
  <si>
    <t>2025-04-09 16:51</t>
  </si>
  <si>
    <t>2025-04-29 08:42</t>
  </si>
  <si>
    <t>2025-04-29 16:51</t>
  </si>
  <si>
    <t xml:space="preserve">33 KV side Isolator Maintenance </t>
  </si>
  <si>
    <t>Sholosohor 132/33kV</t>
  </si>
  <si>
    <t>TRAFO-01 HT</t>
  </si>
  <si>
    <t>2025-04-12 07:25</t>
  </si>
  <si>
    <t>2025-04-12 12:11</t>
  </si>
  <si>
    <t xml:space="preserve">for bird nest removing and to prevent further nesting. </t>
  </si>
  <si>
    <t>TRAFO-02 LT</t>
  </si>
  <si>
    <t>2025-04-12 12:16</t>
  </si>
  <si>
    <t>TR-OAT-11 HT</t>
  </si>
  <si>
    <t>2025-04-08 05:57</t>
  </si>
  <si>
    <t>2025-04-08 07:43</t>
  </si>
  <si>
    <t xml:space="preserve">132kv CB hand isolator lower clamp(transformer side) B-phase temperature 230 C @1040 amp. </t>
  </si>
  <si>
    <t>Bibiana 400/230kV</t>
  </si>
  <si>
    <t>ICT-02 LT</t>
  </si>
  <si>
    <t>2025-04-16 09:27</t>
  </si>
  <si>
    <t>2025-04-16 11:16</t>
  </si>
  <si>
    <t xml:space="preserve">EM </t>
  </si>
  <si>
    <t>402T LT</t>
  </si>
  <si>
    <t>2025-04-10 13:30</t>
  </si>
  <si>
    <t>2025-04-10 14:35</t>
  </si>
  <si>
    <t>Chandina 132/33kV</t>
  </si>
  <si>
    <t>TR-3 HT</t>
  </si>
  <si>
    <t>2025-04-23 10:33</t>
  </si>
  <si>
    <t>2025-04-23 17:46</t>
  </si>
  <si>
    <t>TR-2 HT</t>
  </si>
  <si>
    <t>2025-04-23 10:34</t>
  </si>
  <si>
    <t>2025-04-23 17:41</t>
  </si>
  <si>
    <t>2025-04-29 11:30</t>
  </si>
  <si>
    <t>2025-04-29 15:16</t>
  </si>
  <si>
    <t>2025-04-30 10:34</t>
  </si>
  <si>
    <t>2025-04-30 16:19</t>
  </si>
  <si>
    <t>Chauddagram 132/33kV</t>
  </si>
  <si>
    <t>132 kv T-2 HT</t>
  </si>
  <si>
    <t>2025-04-06 08:33</t>
  </si>
  <si>
    <t>2025-04-06 11:21</t>
  </si>
  <si>
    <t xml:space="preserve">Cumilla PBS-2 Taken S/D due to loop connection Red-hot maintenance. </t>
  </si>
  <si>
    <t>132 kv T-1 HT</t>
  </si>
  <si>
    <t>2025-04-09 08:18</t>
  </si>
  <si>
    <t>2025-04-09 11:50</t>
  </si>
  <si>
    <t xml:space="preserve">CUmillaPBS-2 taken S/D for Red hot maintenance. </t>
  </si>
  <si>
    <t>2025-04-23 07:11</t>
  </si>
  <si>
    <t>2025-04-23 12:05</t>
  </si>
  <si>
    <t>132 kv T-1 LT</t>
  </si>
  <si>
    <t>2025-04-24 07:50</t>
  </si>
  <si>
    <t>2025-04-24 10:22</t>
  </si>
  <si>
    <t>TR3-435T HT</t>
  </si>
  <si>
    <t>2025-04-26 08:52</t>
  </si>
  <si>
    <t>2025-04-26 16:20</t>
  </si>
  <si>
    <t xml:space="preserve">33KV Bus section of T-03 shutdown taken by BPDB and LPBS &amp; NPBS. </t>
  </si>
  <si>
    <t>230KV ATR-03 HT</t>
  </si>
  <si>
    <t>2025-04-19 06:42</t>
  </si>
  <si>
    <t>2025-04-19 11:00</t>
  </si>
  <si>
    <t>2025-04-11 16:07</t>
  </si>
  <si>
    <t>2025-04-12 14:10</t>
  </si>
  <si>
    <t xml:space="preserve">Energypac commissioning work. </t>
  </si>
  <si>
    <t>2025-04-17 21:57</t>
  </si>
  <si>
    <t>2025-04-17 21:58</t>
  </si>
  <si>
    <t>Feni 132/33kV</t>
  </si>
  <si>
    <t>T-1(405T) LT</t>
  </si>
  <si>
    <t>2025-04-17 13:44</t>
  </si>
  <si>
    <t>2025-04-17 18:18</t>
  </si>
  <si>
    <t xml:space="preserve">For Ten Delta Test By RTS </t>
  </si>
  <si>
    <t>Kasba 132/33kV</t>
  </si>
  <si>
    <t>2025-04-26 13:14</t>
  </si>
  <si>
    <t>2025-04-26 15:12</t>
  </si>
  <si>
    <t xml:space="preserve">Shutdown taken by PBS for Redhot Maintanace. </t>
  </si>
  <si>
    <t>2025-04-26 15:33</t>
  </si>
  <si>
    <t>2025-04-26 16:37</t>
  </si>
  <si>
    <t xml:space="preserve">Shutdown taken by redhot maintenance </t>
  </si>
  <si>
    <t>Kulaura 132/33kV</t>
  </si>
  <si>
    <t>2025-04-07 09:33</t>
  </si>
  <si>
    <t xml:space="preserve">REB-2 feeder Red Hot maintenance </t>
  </si>
  <si>
    <t>2025-04-16 07:20</t>
  </si>
  <si>
    <t>2025-04-16 17:53</t>
  </si>
  <si>
    <t xml:space="preserve">TR-3 Development work </t>
  </si>
  <si>
    <t>TR-1 LT</t>
  </si>
  <si>
    <t>2025-04-17 14:00</t>
  </si>
  <si>
    <t>2025-04-17 21:06</t>
  </si>
  <si>
    <t xml:space="preserve">TR-3 Relay testing </t>
  </si>
  <si>
    <t>2025-04-17 14:01</t>
  </si>
  <si>
    <t>2025-04-17 21:05</t>
  </si>
  <si>
    <t>2025-04-20 13:53</t>
  </si>
  <si>
    <t>2025-04-20 16:06</t>
  </si>
  <si>
    <t xml:space="preserve">for Tr- 01 (B) DS maintenance </t>
  </si>
  <si>
    <t>Transformer -02 LT</t>
  </si>
  <si>
    <t>2025-04-30 06:31</t>
  </si>
  <si>
    <t>2025-04-30 07:46</t>
  </si>
  <si>
    <t xml:space="preserve">Red hot maintenance of 33 kv PBS feeder </t>
  </si>
  <si>
    <t>2025-04-13 08:49</t>
  </si>
  <si>
    <t>2025-04-13 12:25</t>
  </si>
  <si>
    <t xml:space="preserve">Shutdown taken by PDB </t>
  </si>
  <si>
    <t>TR-06 LT</t>
  </si>
  <si>
    <t>2025-04-13 08:59</t>
  </si>
  <si>
    <t>2025-04-13 12:26</t>
  </si>
  <si>
    <t xml:space="preserve">Shutdown Taken by PDB </t>
  </si>
  <si>
    <t>2025-04-24 06:48</t>
  </si>
  <si>
    <t>2025-04-24 09:46</t>
  </si>
  <si>
    <t xml:space="preserve">Shutdown taken by PBS </t>
  </si>
  <si>
    <t>2025-04-24 07:05</t>
  </si>
  <si>
    <t>2025-04-24 09:40</t>
  </si>
  <si>
    <t>132 kV BUS</t>
  </si>
  <si>
    <t>2025-04-21 17:10</t>
  </si>
  <si>
    <t>2025-04-21 18:33</t>
  </si>
  <si>
    <t xml:space="preserve">132 Tr2 bus side red hot maintenance work </t>
  </si>
  <si>
    <t>Transformer-3 ( 423 T) HT</t>
  </si>
  <si>
    <t>2025-04-27 16:32</t>
  </si>
  <si>
    <t>2025-04-27 17:56</t>
  </si>
  <si>
    <t xml:space="preserve">33 kv Fakirhat-2 feeder red hot maintenance work. </t>
  </si>
  <si>
    <t>Barguna 132/33kV</t>
  </si>
  <si>
    <t>2025-04-16 09:53</t>
  </si>
  <si>
    <t>2025-04-16 11:12</t>
  </si>
  <si>
    <t xml:space="preserve">Emergency Maintenance for BREB-2(Betagi) Feeder </t>
  </si>
  <si>
    <t>T-1 (405T) HT</t>
  </si>
  <si>
    <t>2025-04-04 07:28</t>
  </si>
  <si>
    <t>2025-04-04 08:47</t>
  </si>
  <si>
    <t xml:space="preserve">Red hot remove at 33 kV busber (Padma bowing) under 132 kV T1 Transformer. </t>
  </si>
  <si>
    <t>2025-04-28 23:11</t>
  </si>
  <si>
    <t>2025-04-29 00:30</t>
  </si>
  <si>
    <t xml:space="preserve">To remove red hot problem </t>
  </si>
  <si>
    <t>T-2 (415T) HT</t>
  </si>
  <si>
    <t>2025-04-29 06:10</t>
  </si>
  <si>
    <t>2025-04-29 07:38</t>
  </si>
  <si>
    <t xml:space="preserve">To remove red hot problem. </t>
  </si>
  <si>
    <t>ATR-2 HT</t>
  </si>
  <si>
    <t>2025-04-07 09:47</t>
  </si>
  <si>
    <t>2025-04-07 13:03</t>
  </si>
  <si>
    <t xml:space="preserve">oil leakage repair oltc </t>
  </si>
  <si>
    <t>2025-04-12 07:22</t>
  </si>
  <si>
    <t>2025-04-12 10:49</t>
  </si>
  <si>
    <t xml:space="preserve">Red Hot Repair at 33 Bus </t>
  </si>
  <si>
    <t>T-5 HT</t>
  </si>
  <si>
    <t>2025-04-12 13:03</t>
  </si>
  <si>
    <t xml:space="preserve">Red Hot Repair </t>
  </si>
  <si>
    <t>2025-04-13 11:21</t>
  </si>
  <si>
    <t>2025-04-13 15:28</t>
  </si>
  <si>
    <t xml:space="preserve">CB spring charged problem. </t>
  </si>
  <si>
    <t>2025-04-13 16:51</t>
  </si>
  <si>
    <t>2025-04-13 18:54</t>
  </si>
  <si>
    <t xml:space="preserve">Barisal PBS_2 take shutdown for DS maintenance </t>
  </si>
  <si>
    <t>2025-04-14 06:10</t>
  </si>
  <si>
    <t>2025-04-14 07:30</t>
  </si>
  <si>
    <t xml:space="preserve">Banaripara 33 kV feeder bus DS maintenance work </t>
  </si>
  <si>
    <t>2025-04-19 08:54</t>
  </si>
  <si>
    <t>2025-04-19 13:10</t>
  </si>
  <si>
    <t xml:space="preserve">BCIC 33kv fedder bus DS maintenance work. </t>
  </si>
  <si>
    <t>2025-04-26 06:13</t>
  </si>
  <si>
    <t>2025-04-26 13:05</t>
  </si>
  <si>
    <t xml:space="preserve">EEGBPSB Project work. </t>
  </si>
  <si>
    <t>2025-04-26 06:14</t>
  </si>
  <si>
    <t>2025-04-26 13:09</t>
  </si>
  <si>
    <t>Faridpur 132/33kV</t>
  </si>
  <si>
    <t>2025-04-30 09:42</t>
  </si>
  <si>
    <t xml:space="preserve">ATR-2 WTI Checking </t>
  </si>
  <si>
    <t>T-6 HT</t>
  </si>
  <si>
    <t>2025-04-12 09:44</t>
  </si>
  <si>
    <t>2025-04-12 12:42</t>
  </si>
  <si>
    <t xml:space="preserve">Shutdown taken by wzpdcl </t>
  </si>
  <si>
    <t>2025-04-20 07:41</t>
  </si>
  <si>
    <t>2025-04-20 09:15</t>
  </si>
  <si>
    <t xml:space="preserve">PBS taken SD </t>
  </si>
  <si>
    <t>2025-04-20 07:46</t>
  </si>
  <si>
    <t>2025-04-20 09:10</t>
  </si>
  <si>
    <t>400kV Bus-01</t>
  </si>
  <si>
    <t>2025-04-14 10:50</t>
  </si>
  <si>
    <t>2025-04-14 13:29</t>
  </si>
  <si>
    <t>2025-04-19 10:52</t>
  </si>
  <si>
    <t>2025-04-19 15:38</t>
  </si>
  <si>
    <t>2025-04-20 07:19</t>
  </si>
  <si>
    <t>2025-04-20 21:34</t>
  </si>
  <si>
    <t>2025-04-21 07:20</t>
  </si>
  <si>
    <t>2025-04-21 19:50</t>
  </si>
  <si>
    <t>2025-04-22 07:39</t>
  </si>
  <si>
    <t>2025-04-22 18:19</t>
  </si>
  <si>
    <t>400kV Bus-02</t>
  </si>
  <si>
    <t>2025-04-23 07:35</t>
  </si>
  <si>
    <t>2025-04-23 21:21</t>
  </si>
  <si>
    <t>2025-04-24 07:30</t>
  </si>
  <si>
    <t>2025-04-24 19:54</t>
  </si>
  <si>
    <t>2025-04-25 07:47</t>
  </si>
  <si>
    <t>2025-04-25 19:39</t>
  </si>
  <si>
    <t>Tr-2 415 T HT</t>
  </si>
  <si>
    <t>2025-04-12 10:26</t>
  </si>
  <si>
    <t>2025-04-12 12:26</t>
  </si>
  <si>
    <t xml:space="preserve">33kv newly installed feeder's Bus loop( Riser) connection purpose. </t>
  </si>
  <si>
    <t>Narail 132/33kV</t>
  </si>
  <si>
    <t>TR2 (413-T) HT</t>
  </si>
  <si>
    <t>2025-04-11 07:22</t>
  </si>
  <si>
    <t>2025-04-11 10:00</t>
  </si>
  <si>
    <t xml:space="preserve">33kV N5 and N8 Feeder Red hot Maintenance </t>
  </si>
  <si>
    <t>TR1 (403-T) LT</t>
  </si>
  <si>
    <t>2025-04-26 09:00</t>
  </si>
  <si>
    <t xml:space="preserve">33 kv bay extension work. </t>
  </si>
  <si>
    <t>Noapara 132/33kV</t>
  </si>
  <si>
    <t>BUS A</t>
  </si>
  <si>
    <t>2025-04-12 10:28</t>
  </si>
  <si>
    <t>2025-04-12 12:04</t>
  </si>
  <si>
    <t>Payra 400/132/33kV</t>
  </si>
  <si>
    <t>400/132/33 kV Auto Transformer-02 HT</t>
  </si>
  <si>
    <t>2025-04-10 06:05</t>
  </si>
  <si>
    <t>2025-04-10 06:55</t>
  </si>
  <si>
    <t xml:space="preserve">High temperature point </t>
  </si>
  <si>
    <t>2025-04-09 12:28</t>
  </si>
  <si>
    <t>2025-04-09 13:15</t>
  </si>
  <si>
    <t xml:space="preserve">OLTC Oil Samples  collection... </t>
  </si>
  <si>
    <t>Transformer-3 HT</t>
  </si>
  <si>
    <t>2025-04-24 15:18</t>
  </si>
  <si>
    <t>2025-04-27 16:50</t>
  </si>
  <si>
    <t xml:space="preserve">SAS Integration works. </t>
  </si>
  <si>
    <t>132 kV Bus-I</t>
  </si>
  <si>
    <t>2025-04-25 15:49</t>
  </si>
  <si>
    <t>2025-04-27 16:36</t>
  </si>
  <si>
    <t xml:space="preserve">T-3 SAS Work. </t>
  </si>
  <si>
    <t>Unserved Energy :</t>
  </si>
  <si>
    <t xml:space="preserve">HVDC Grid Circle </t>
  </si>
  <si>
    <t>Tr-2(413T) LT</t>
  </si>
  <si>
    <t>2025-04-18 03:37</t>
  </si>
  <si>
    <t>2025-04-18 12:46</t>
  </si>
  <si>
    <t xml:space="preserve">Project development work </t>
  </si>
  <si>
    <t>Tr-1(403T) LT</t>
  </si>
  <si>
    <t>2025-04-18 04:35</t>
  </si>
  <si>
    <t>2025-04-18 12:45</t>
  </si>
  <si>
    <t>132KV Single Bus</t>
  </si>
  <si>
    <t>2025-04-18 04:40</t>
  </si>
  <si>
    <t>2025-04-18 12:43</t>
  </si>
  <si>
    <t>Bheramara 230/132kV</t>
  </si>
  <si>
    <t>Bus-A (132)</t>
  </si>
  <si>
    <t>2025-04-23 08:34</t>
  </si>
  <si>
    <t>2025-04-24 16:43</t>
  </si>
  <si>
    <t xml:space="preserve">ishurdi ckt 1&amp;2 Reconducting </t>
  </si>
  <si>
    <t>20D09C 20MVA HT</t>
  </si>
  <si>
    <t>2025-04-18 07:51</t>
  </si>
  <si>
    <t>2025-04-18 13:10</t>
  </si>
  <si>
    <t xml:space="preserve">20D09C 20MVA Auxiliary Trafo-1 tripped by 87T (Differential Relay) Over Current Stage-2 Operated </t>
  </si>
  <si>
    <t>2025-04-07 11:40</t>
  </si>
  <si>
    <t>2025-04-07 16:32</t>
  </si>
  <si>
    <t>Due to maint.work</t>
  </si>
  <si>
    <t>Jhenaidah 132/33kV</t>
  </si>
  <si>
    <t>Transformer T-2 HT</t>
  </si>
  <si>
    <t>2025-04-08 07:30</t>
  </si>
  <si>
    <t>2025-04-08 09:28</t>
  </si>
  <si>
    <t xml:space="preserve">33kV WZPDCL Bus Section 1&amp;2 B Phase Red Hot Maintenance Work. </t>
  </si>
  <si>
    <t>2025-04-11 07:02</t>
  </si>
  <si>
    <t>2025-04-11 09:23</t>
  </si>
  <si>
    <t xml:space="preserve">T-1 33kv bushing B-phase red hot maintenance </t>
  </si>
  <si>
    <t>Magura 132/33kV</t>
  </si>
  <si>
    <t>T-3 (425T) HT</t>
  </si>
  <si>
    <t>2025-04-26 06:36</t>
  </si>
  <si>
    <t>2025-04-26 15:49</t>
  </si>
  <si>
    <t xml:space="preserve">33kv Bay extension of PBS </t>
  </si>
  <si>
    <t>Pabna 132/33kV</t>
  </si>
  <si>
    <t>2025-04-26 09:30</t>
  </si>
  <si>
    <t>2025-04-26 16:15</t>
  </si>
  <si>
    <t xml:space="preserve">Oil Leakage Maintenance </t>
  </si>
  <si>
    <t>Power Transformer -1 LT</t>
  </si>
  <si>
    <t>2025-04-15 13:46</t>
  </si>
  <si>
    <t>2025-04-15 14:03</t>
  </si>
  <si>
    <t xml:space="preserve">Energy Meter Changing work of 33kV Incomer-1 by Energy Audit Unit, Bogura. </t>
  </si>
  <si>
    <t>Power Transformer -1 HT</t>
  </si>
  <si>
    <t>2025-04-15 13:48</t>
  </si>
  <si>
    <t>2025-04-15 13:56</t>
  </si>
  <si>
    <t>Power Transformer-2 LT</t>
  </si>
  <si>
    <t>2025-04-15 14:05</t>
  </si>
  <si>
    <t>2025-04-15 14:15</t>
  </si>
  <si>
    <t xml:space="preserve">Energy Meter Changing work of 33kV Incomer-2 by Energy Audit Unit, Bogura. </t>
  </si>
  <si>
    <t>Power Transformer-2 HT</t>
  </si>
  <si>
    <t>2025-04-15 14:06</t>
  </si>
  <si>
    <t>2025-04-15 14:14</t>
  </si>
  <si>
    <t>132/33 KV T-3, 404T HT</t>
  </si>
  <si>
    <t>2025-04-19 11:12</t>
  </si>
  <si>
    <t>2025-04-19 13:18</t>
  </si>
  <si>
    <t xml:space="preserve">Maintenance work. </t>
  </si>
  <si>
    <t>2025-04-26 09:12</t>
  </si>
  <si>
    <t>T-04 HT</t>
  </si>
  <si>
    <t>2025-04-02 09:34</t>
  </si>
  <si>
    <t>2025-04-02 11:44</t>
  </si>
  <si>
    <t xml:space="preserve">Bogura132 kv ckt-02, Q2 DS Finger Change, </t>
  </si>
  <si>
    <t>ATR-02 HT</t>
  </si>
  <si>
    <t>2025-04-10 11:07</t>
  </si>
  <si>
    <t>2025-04-10 14:36</t>
  </si>
  <si>
    <t xml:space="preserve">ATR-02 Punch list Problem Resolving. </t>
  </si>
  <si>
    <t>Transformer T-1 (Tr-403T) LT</t>
  </si>
  <si>
    <t>2025-04-16 07:38</t>
  </si>
  <si>
    <t>2025-04-16 09:25</t>
  </si>
  <si>
    <t xml:space="preserve">Equipment loop connection tightening. </t>
  </si>
  <si>
    <t>2025-04-16 07:05</t>
  </si>
  <si>
    <t>2025-04-16 08:40</t>
  </si>
  <si>
    <t xml:space="preserve">33 KV T-1 Bus PT  Y-Phase Oil leakage maintenance. </t>
  </si>
  <si>
    <t>2025-04-19 07:13</t>
  </si>
  <si>
    <t>2025-04-19 09:23</t>
  </si>
  <si>
    <t xml:space="preserve">Baludanga 33 KV feeder (NESCO) Bus DS Emergency maintenance under Transformer-3 (425T). </t>
  </si>
  <si>
    <t>T-3 33kV BUS</t>
  </si>
  <si>
    <t>2025-04-19 07:18</t>
  </si>
  <si>
    <t>2025-04-19 09:24</t>
  </si>
  <si>
    <t>2025-04-25 08:26</t>
  </si>
  <si>
    <t>2025-04-25 09:54</t>
  </si>
  <si>
    <t xml:space="preserve">33KV busbar PT maintenance work by Nesco. </t>
  </si>
  <si>
    <t>Natore 132/33kV</t>
  </si>
  <si>
    <t>TR-1 (405 T) HT</t>
  </si>
  <si>
    <t>2025-04-25 06:30</t>
  </si>
  <si>
    <t>2025-04-25 09:24</t>
  </si>
  <si>
    <t xml:space="preserve">Red hot maintenance and CT to CB conductor change. </t>
  </si>
  <si>
    <t>Panchagarh 132/33kV</t>
  </si>
  <si>
    <t>T-3(A+B)(427T) HT</t>
  </si>
  <si>
    <t>2025-04-30 07:35</t>
  </si>
  <si>
    <t>2025-04-30 11:43</t>
  </si>
  <si>
    <t xml:space="preserve">33 kv Bus Section-03 Maintenance work (Nesco CB junction point Redhot) </t>
  </si>
  <si>
    <t>2025-04-26 07:42</t>
  </si>
  <si>
    <t>2025-04-26 10:10</t>
  </si>
  <si>
    <t>TR-01 HT</t>
  </si>
  <si>
    <t>2025-04-15 08:54</t>
  </si>
  <si>
    <t>2025-04-15 19:38</t>
  </si>
  <si>
    <t xml:space="preserve">QF- GMD- 39   and as  the instruction of ALDC, Bogura (499264) </t>
  </si>
  <si>
    <t>2025-04-15 09:20</t>
  </si>
  <si>
    <t>2025-04-15 19:02</t>
  </si>
  <si>
    <t xml:space="preserve">QF- GMD- 39  and as  the instruction of ALDC, Bogura (499264) </t>
  </si>
  <si>
    <t>2025-04-16 08:46</t>
  </si>
  <si>
    <t>2025-04-16 13:21</t>
  </si>
  <si>
    <t xml:space="preserve">QF- GMD- 39 and as  the instruction of ALDC, Bogura (499264) </t>
  </si>
  <si>
    <t>2025-04-16 09:15</t>
  </si>
  <si>
    <t>2025-04-16 12:25</t>
  </si>
  <si>
    <t>BUS B</t>
  </si>
  <si>
    <t>2025-04-16 17:55</t>
  </si>
  <si>
    <t>T-3(432T) HT</t>
  </si>
  <si>
    <t>2025-04-06 09:04</t>
  </si>
  <si>
    <t>2025-04-06 12:05</t>
  </si>
  <si>
    <t>2025-04-23 13:40</t>
  </si>
  <si>
    <t>2025-04-23 14:27</t>
  </si>
  <si>
    <t xml:space="preserve">Red hot at Incoming CT Clamp 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</si>
  <si>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</si>
  <si>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</si>
  <si>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</si>
  <si>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</si>
  <si>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Meghnaghat-01</t>
  </si>
  <si>
    <t>2025-04-09 08:41</t>
  </si>
  <si>
    <t>2025-04-09 17:11</t>
  </si>
  <si>
    <t>Disc changing Work</t>
  </si>
  <si>
    <t>Meghnaghat-02</t>
  </si>
  <si>
    <t>2025-04-10 08:27</t>
  </si>
  <si>
    <t>2025-04-10 16:08</t>
  </si>
  <si>
    <t>Disk cleaning Works</t>
  </si>
  <si>
    <t>2025-04-20 10:10</t>
  </si>
  <si>
    <t>2025-04-20 18:16</t>
  </si>
  <si>
    <t>Disc cleaning</t>
  </si>
  <si>
    <t>2025-04-21 10:38</t>
  </si>
  <si>
    <t>2025-04-21 18:19</t>
  </si>
  <si>
    <t>2025-04-22 10:34</t>
  </si>
  <si>
    <t>2025-04-22 16:51</t>
  </si>
  <si>
    <t>Disc cleaning work</t>
  </si>
  <si>
    <t>2025-04-23 10:01</t>
  </si>
  <si>
    <t>2025-04-23 18:01</t>
  </si>
  <si>
    <t>Disc cleaning works.</t>
  </si>
  <si>
    <t>2025-04-24 10:43</t>
  </si>
  <si>
    <t>2025-04-24 17:05</t>
  </si>
  <si>
    <t>BR Powergen Ckt- 01</t>
  </si>
  <si>
    <t>2025-04-21 14:28</t>
  </si>
  <si>
    <t>2025-04-21 15:28</t>
  </si>
  <si>
    <t>N to N test</t>
  </si>
  <si>
    <t>Mymensingh Ckt-02</t>
  </si>
  <si>
    <t>2025-04-16 09:28</t>
  </si>
  <si>
    <t>2025-04-16 12:42</t>
  </si>
  <si>
    <t>2025-04-22 06:59</t>
  </si>
  <si>
    <t>2025-04-22 13:41</t>
  </si>
  <si>
    <t>Work on mymensingh grid substation</t>
  </si>
  <si>
    <t>2025-04-22 13:45</t>
  </si>
  <si>
    <t>2025-04-22 19:15</t>
  </si>
  <si>
    <t>G2G work purpose.</t>
  </si>
  <si>
    <t>2025-04-26 09:41</t>
  </si>
  <si>
    <t>2025-04-26 14:14</t>
  </si>
  <si>
    <t>G2g</t>
  </si>
  <si>
    <t>2025-04-18 06:45</t>
  </si>
  <si>
    <t>2025-04-18 21:36</t>
  </si>
  <si>
    <t>2025-04-18 21:32</t>
  </si>
  <si>
    <t>2025-04-06 12:24</t>
  </si>
  <si>
    <t>2025-04-06 13:56</t>
  </si>
  <si>
    <t>Conductor armaring.</t>
  </si>
  <si>
    <t>Kallyanpur 132/33kV</t>
  </si>
  <si>
    <t>132Kv Kallyanpur-Aminbazar Ckt-01</t>
  </si>
  <si>
    <t>2025-04-10 07:23</t>
  </si>
  <si>
    <t>2025-04-10 13:09</t>
  </si>
  <si>
    <t>Rajendrapur Ckt-1</t>
  </si>
  <si>
    <t>2025-04-25 06:58</t>
  </si>
  <si>
    <t>2025-04-25 14:36</t>
  </si>
  <si>
    <t>Bus 2 s/d</t>
  </si>
  <si>
    <t>Summit 149 MW PS</t>
  </si>
  <si>
    <t>2025-04-25 07:17</t>
  </si>
  <si>
    <t>2025-04-25 12:20</t>
  </si>
  <si>
    <t>BDS-2 alinement work</t>
  </si>
  <si>
    <t>Manikganj- Kabirpur CKT-2</t>
  </si>
  <si>
    <t>2025-04-19 12:45</t>
  </si>
  <si>
    <t>33kV side CT to CB Redhot remove, 132 kV GT-2 X-former Main tank Oil filling.</t>
  </si>
  <si>
    <t>Aminbazar-2</t>
  </si>
  <si>
    <t>2025-04-18 07:58</t>
  </si>
  <si>
    <t>2025-04-18 18:20</t>
  </si>
  <si>
    <t>CVT, LA and Loop of DS Replacement work</t>
  </si>
  <si>
    <t>Mymensingh-Jamalpur Ckt-2</t>
  </si>
  <si>
    <t>2025-04-16 11:20</t>
  </si>
  <si>
    <t>Tree trimming at Mymensingh end.</t>
  </si>
  <si>
    <t>2025-04-22 13:42</t>
  </si>
  <si>
    <t>LILO connection of ERS tower at Muktagachha end</t>
  </si>
  <si>
    <t>Mymensingh-Netrakona Ckt-2</t>
  </si>
  <si>
    <t>2025-04-22 07:10</t>
  </si>
  <si>
    <t>2025-04-22 07:55</t>
  </si>
  <si>
    <t>At Net end</t>
  </si>
  <si>
    <t>Mymensingh-Netrakona Ckt-1</t>
  </si>
  <si>
    <t>2025-04-22 07:14</t>
  </si>
  <si>
    <t>2025-04-22 07:46</t>
  </si>
  <si>
    <t>At Net end.</t>
  </si>
  <si>
    <t>2025-04-22 13:44</t>
  </si>
  <si>
    <t>2025-04-22 19:14</t>
  </si>
  <si>
    <t>Lilo connection of ERS Tower at Muktagasa ( Jamalpur-2 ckt)</t>
  </si>
  <si>
    <t>2025-04-26 11:45</t>
  </si>
  <si>
    <t>2025-04-26 14:13</t>
  </si>
  <si>
    <t>2025-04-25 06:42</t>
  </si>
  <si>
    <t>2025-04-25 14:42</t>
  </si>
  <si>
    <t>Kodda end bus shutdown purpose.</t>
  </si>
  <si>
    <t>132kV Manikganj PS-Savar Ckt-1</t>
  </si>
  <si>
    <t>2025-04-07 07:52</t>
  </si>
  <si>
    <t>2025-04-07 09:01</t>
  </si>
  <si>
    <t>Corrective maintenance work.</t>
  </si>
  <si>
    <t>132kV Manikganj PS-Savar Ckt-2</t>
  </si>
  <si>
    <t>2025-04-07 09:02</t>
  </si>
  <si>
    <t>Tongi-Summit PS(Kodda)</t>
  </si>
  <si>
    <t>2025-04-11 06:29</t>
  </si>
  <si>
    <t>2025-04-11 16:08</t>
  </si>
  <si>
    <t>2025-04-14 05:34</t>
  </si>
  <si>
    <t>2025-04-14 15:08</t>
  </si>
  <si>
    <t>2025-04-17 07:09</t>
  </si>
  <si>
    <t>2025-04-17 08:23</t>
  </si>
  <si>
    <t>2025-04-07 08:43</t>
  </si>
  <si>
    <t>2025-04-07 10:26</t>
  </si>
  <si>
    <t>Red hot maintenace</t>
  </si>
  <si>
    <t>2025-04-19 10:15</t>
  </si>
  <si>
    <t>2025-04-19 12:17</t>
  </si>
  <si>
    <t>Maintenance</t>
  </si>
  <si>
    <t>Ghorashal-Ishwardi circuit-1</t>
  </si>
  <si>
    <t>2025-04-08 06:53</t>
  </si>
  <si>
    <t>2025-04-08 17:50</t>
  </si>
  <si>
    <t>Manikganj 132/33 Kv Grid For ERS work at Ishwardi line-1</t>
  </si>
  <si>
    <t>2025-04-10 06:33</t>
  </si>
  <si>
    <t>2025-04-10 11:35</t>
  </si>
  <si>
    <t>Ruppoor Transmission line project work</t>
  </si>
  <si>
    <t>2025-04-10 11:40</t>
  </si>
  <si>
    <t>Madanganj-1</t>
  </si>
  <si>
    <t>2025-04-22 13:27</t>
  </si>
  <si>
    <t>2025-04-22 16:16</t>
  </si>
  <si>
    <t>Work on another side.</t>
  </si>
  <si>
    <t>Shyampur-APR-Hasnabad Ckt-2</t>
  </si>
  <si>
    <t>2025-04-28 07:03</t>
  </si>
  <si>
    <t>2025-04-29 19:52</t>
  </si>
  <si>
    <t>OPGW Maintenance work.</t>
  </si>
  <si>
    <t>2025-04-19 10:16</t>
  </si>
  <si>
    <t>2025-04-19 12:18</t>
  </si>
  <si>
    <t>Meghnaghat-Start Up(MPL)</t>
  </si>
  <si>
    <t>2025-04-20 13:05</t>
  </si>
  <si>
    <t>2025-04-20 17:33</t>
  </si>
  <si>
    <t>as per request of NLDC</t>
  </si>
  <si>
    <t>Meghnaghat-Aminbazar 400KV Ckt-1</t>
  </si>
  <si>
    <t>2025-04-09 08:46</t>
  </si>
  <si>
    <t>Requested by NLDC</t>
  </si>
  <si>
    <t>2025-04-20 10:28</t>
  </si>
  <si>
    <t>2025-04-20 18:15</t>
  </si>
  <si>
    <t>Requested by Aminbazar</t>
  </si>
  <si>
    <t>2025-04-21 11:00</t>
  </si>
  <si>
    <t>2025-04-21 18:20</t>
  </si>
  <si>
    <t>2025-04-22 10:45</t>
  </si>
  <si>
    <t>Maintenance Purpose</t>
  </si>
  <si>
    <t>2025-04-23 10:02</t>
  </si>
  <si>
    <t>2025-04-23 18:02</t>
  </si>
  <si>
    <t>Requested by LDC</t>
  </si>
  <si>
    <t>2025-04-24 11:14</t>
  </si>
  <si>
    <t>2025-04-24 17:06</t>
  </si>
  <si>
    <t>Moghbazar-02</t>
  </si>
  <si>
    <t>2025-04-03 09:40</t>
  </si>
  <si>
    <t>Taken by DPDC</t>
  </si>
  <si>
    <t>2025-04-03 16:43</t>
  </si>
  <si>
    <t>2025-04-05 07:14</t>
  </si>
  <si>
    <t>2025-04-05 12:59</t>
  </si>
  <si>
    <t>High-temperature maintenance work at the tower attached to Basundhara grid SS.</t>
  </si>
  <si>
    <t>Dhaka University - 01</t>
  </si>
  <si>
    <t>2025-04-15 08:35</t>
  </si>
  <si>
    <t>GIS bay Maintenance Taken by DPDC</t>
  </si>
  <si>
    <t>132KV Bhulta-1 (Old Narsingdi)</t>
  </si>
  <si>
    <t>2025-04-13 10:49</t>
  </si>
  <si>
    <t>2025-04-13 14:38</t>
  </si>
  <si>
    <t>Project work</t>
  </si>
  <si>
    <t>132KV Bhulta-2</t>
  </si>
  <si>
    <t>2025-04-30 10:15</t>
  </si>
  <si>
    <t>2025-04-09 08:38</t>
  </si>
  <si>
    <t>2025-04-09 15:50</t>
  </si>
  <si>
    <t>Maintenance work at ksrm end</t>
  </si>
  <si>
    <t>Cumilla Ckt-2</t>
  </si>
  <si>
    <t>2025-04-13 06:04</t>
  </si>
  <si>
    <t>2025-04-13 19:49</t>
  </si>
  <si>
    <t>Feni 230kV LILO</t>
  </si>
  <si>
    <t>2025-04-14 08:17</t>
  </si>
  <si>
    <t>Kite remove</t>
  </si>
  <si>
    <t>2025-04-15 08:27</t>
  </si>
  <si>
    <t>CONDUCTOR REPLACE</t>
  </si>
  <si>
    <t>Cumilla Ckt-1</t>
  </si>
  <si>
    <t>2025-04-16 06:10</t>
  </si>
  <si>
    <t>2025-04-16 14:31</t>
  </si>
  <si>
    <t>Annual Maintenance</t>
  </si>
  <si>
    <t>Dohazari-Cox's Bazar ckt-1</t>
  </si>
  <si>
    <t>2025-04-16 08:36</t>
  </si>
  <si>
    <t>2025-04-16 19:45</t>
  </si>
  <si>
    <t>For disk change. 27 MW interruption matarbari around 3Hour.</t>
  </si>
  <si>
    <t>Dohazari-Cox's Bazar ckt-2</t>
  </si>
  <si>
    <t>2025-04-19 10:08</t>
  </si>
  <si>
    <t>2025-04-19 16:44</t>
  </si>
  <si>
    <t>disk cleaning</t>
  </si>
  <si>
    <t>Baraulia Main</t>
  </si>
  <si>
    <t>2025-04-09 16:54</t>
  </si>
  <si>
    <t>Trimming tree</t>
  </si>
  <si>
    <t>Madunaghat 132/33kV</t>
  </si>
  <si>
    <t>Madunaghat-Sikalbaha ckt</t>
  </si>
  <si>
    <t>2025-04-12 11:50</t>
  </si>
  <si>
    <t>Emergency Maintenance work</t>
  </si>
  <si>
    <t>Rampur 230/132/33</t>
  </si>
  <si>
    <t>Khulshi-1</t>
  </si>
  <si>
    <t>2025-04-19 10:27</t>
  </si>
  <si>
    <t>2025-04-19 13:56</t>
  </si>
  <si>
    <t>red ot maintenance</t>
  </si>
  <si>
    <t>Julda</t>
  </si>
  <si>
    <t>2025-04-22 15:08</t>
  </si>
  <si>
    <t>2025-04-21 13:25</t>
  </si>
  <si>
    <t>2025-04-21 14:54</t>
  </si>
  <si>
    <t>2025-04-22 14:10</t>
  </si>
  <si>
    <t>2025-04-22 16:26</t>
  </si>
  <si>
    <t>CPGL maintenance work</t>
  </si>
  <si>
    <t>2025-04-30 09:11</t>
  </si>
  <si>
    <t>2025-04-30 16:25</t>
  </si>
  <si>
    <t>Maggar and parameter test</t>
  </si>
  <si>
    <t>230KV Cumilla(N)-Meghnagat Ckt-2</t>
  </si>
  <si>
    <t>2025-04-06 16:38</t>
  </si>
  <si>
    <t>2025-04-07 01:05</t>
  </si>
  <si>
    <t>Isulator (Q3) T-Phase  High temp. Maintenance works</t>
  </si>
  <si>
    <t>230KV Cumilla(N)-Meghnagat Ckt 1</t>
  </si>
  <si>
    <t>2025-04-07 10:43</t>
  </si>
  <si>
    <t>2025-04-07 16:15</t>
  </si>
  <si>
    <t>230KV Cumilla(N)-BSRM Ckt-2</t>
  </si>
  <si>
    <t>2025-04-13 06:05</t>
  </si>
  <si>
    <t>Disk Cleaning &amp; Feni Project Work</t>
  </si>
  <si>
    <t>2025-04-15 08:29</t>
  </si>
  <si>
    <t>230KV Cumilla(N)-BSRM Ckt-1</t>
  </si>
  <si>
    <t>2025-04-16 06:11</t>
  </si>
  <si>
    <t>2025-04-16 14:32</t>
  </si>
  <si>
    <t>Line maintenance</t>
  </si>
  <si>
    <t>2025-04-18 06:12</t>
  </si>
  <si>
    <t>2025-04-18 14:46</t>
  </si>
  <si>
    <t>Bibiyana-1</t>
  </si>
  <si>
    <t>2025-04-13 17:18</t>
  </si>
  <si>
    <t>due to deadline checking</t>
  </si>
  <si>
    <t>2025-04-15 08:59</t>
  </si>
  <si>
    <t>2025-04-15 16:53</t>
  </si>
  <si>
    <t>Deadline checking.</t>
  </si>
  <si>
    <t>Bibiyana-2</t>
  </si>
  <si>
    <t>2025-04-16 08:52</t>
  </si>
  <si>
    <t>2025-04-16 18:42</t>
  </si>
  <si>
    <t>2025-04-17 08:37</t>
  </si>
  <si>
    <t>2025-04-17 18:11</t>
  </si>
  <si>
    <t>Deadline checking</t>
  </si>
  <si>
    <t>Kachua 132/33kV</t>
  </si>
  <si>
    <t>Chandpur CKT-2</t>
  </si>
  <si>
    <t>2025-04-21 13:15</t>
  </si>
  <si>
    <t>2025-04-21 14:52</t>
  </si>
  <si>
    <t>Emergency maintenance of Earth wire connection at tower no 61.</t>
  </si>
  <si>
    <t>2025-04-30 09:12</t>
  </si>
  <si>
    <t>order from NLDC</t>
  </si>
  <si>
    <t>2025-04-26 06:19</t>
  </si>
  <si>
    <t>2025-04-26 12:57</t>
  </si>
  <si>
    <t>SD Taken from bhandaria end</t>
  </si>
  <si>
    <t>2025-04-29 07:23</t>
  </si>
  <si>
    <t>2025-04-29 15:31</t>
  </si>
  <si>
    <t>2025-04-16 10:23</t>
  </si>
  <si>
    <t>2025-04-18 14:50</t>
  </si>
  <si>
    <t>For new Relay install work.</t>
  </si>
  <si>
    <t>Barishal ckt-02</t>
  </si>
  <si>
    <t>S/d taken by Barishal 132/33kv s.stn.</t>
  </si>
  <si>
    <t>Barishal (L4)</t>
  </si>
  <si>
    <t>2025-04-26 12:55</t>
  </si>
  <si>
    <t>EEGBPSB Project work.</t>
  </si>
  <si>
    <t>Bagerhat (L3)</t>
  </si>
  <si>
    <t>2025-04-26 06:25</t>
  </si>
  <si>
    <t>2025-04-26 13:10</t>
  </si>
  <si>
    <t>2025-04-29 07:45</t>
  </si>
  <si>
    <t>2025-04-29 15:27</t>
  </si>
  <si>
    <t>EEGBPSB project work.</t>
  </si>
  <si>
    <t>Goalpara-Khulna Central-2</t>
  </si>
  <si>
    <t>2025-04-26 18:59</t>
  </si>
  <si>
    <t>2025-04-28 17:17</t>
  </si>
  <si>
    <t>E03 Gollamari-Khulna(S) Line-1</t>
  </si>
  <si>
    <t>2025-04-09 09:01</t>
  </si>
  <si>
    <t>2025-04-09 16:26</t>
  </si>
  <si>
    <t>2025-04-10 08:50</t>
  </si>
  <si>
    <t>2025-04-10 16:33</t>
  </si>
  <si>
    <t>Control Building</t>
  </si>
  <si>
    <t>E05 Gollamari-Khulna(S) Line-2</t>
  </si>
  <si>
    <t>2025-04-12 09:28</t>
  </si>
  <si>
    <t>2025-04-12 17:01</t>
  </si>
  <si>
    <t>Control Building Painting Work</t>
  </si>
  <si>
    <t>2025-04-13 08:48</t>
  </si>
  <si>
    <t>2025-04-13 16:30</t>
  </si>
  <si>
    <t>Control Building Painting</t>
  </si>
  <si>
    <t>132kV Faridpur Ckt-1</t>
  </si>
  <si>
    <t>2025-04-19 09:27</t>
  </si>
  <si>
    <t>2025-04-19 14:16</t>
  </si>
  <si>
    <t>132kV Faridpur Ckt-2</t>
  </si>
  <si>
    <t>2025-04-19 09:36</t>
  </si>
  <si>
    <t>2025-04-19 14:17</t>
  </si>
  <si>
    <t>Khulna(S) 230/132kV</t>
  </si>
  <si>
    <t>Gallamari Ckt-1</t>
  </si>
  <si>
    <t>2025-04-09 08:59</t>
  </si>
  <si>
    <t>2025-04-09 16:25</t>
  </si>
  <si>
    <t>2025-04-10 16:32</t>
  </si>
  <si>
    <t>Gallamari Ckt-2</t>
  </si>
  <si>
    <t>2025-04-12 09:20</t>
  </si>
  <si>
    <t>2025-04-12 17:02</t>
  </si>
  <si>
    <t>2025-04-13 16:31</t>
  </si>
  <si>
    <t>Maintenance Work at Gallamari S/S end.</t>
  </si>
  <si>
    <t>Khulna Central Ckt-1</t>
  </si>
  <si>
    <t>2025-04-13 09:16</t>
  </si>
  <si>
    <t>Maintenance Work at Central S/S end.</t>
  </si>
  <si>
    <t>Jashore-2</t>
  </si>
  <si>
    <t>2025-04-12 07:41</t>
  </si>
  <si>
    <t>2025-04-12 09:59</t>
  </si>
  <si>
    <t>High temperature maintenance</t>
  </si>
  <si>
    <t>Jashore-1</t>
  </si>
  <si>
    <t>2025-04-12 10:14</t>
  </si>
  <si>
    <t>2025-04-12 12:18</t>
  </si>
  <si>
    <t>PAYRA-PATUAKHALI CKT-1</t>
  </si>
  <si>
    <t>2025-04-10 08:02</t>
  </si>
  <si>
    <t>2025-04-10 09:10</t>
  </si>
  <si>
    <t>Red hot maintenance by Payra Grid</t>
  </si>
  <si>
    <t>Payra Patuakhali Line-01</t>
  </si>
  <si>
    <t>2025-04-10 08:03</t>
  </si>
  <si>
    <t>2025-04-10 09:09</t>
  </si>
  <si>
    <t>High temperature point</t>
  </si>
  <si>
    <t>Bheramara-1</t>
  </si>
  <si>
    <t>2025-04-25 16:53</t>
  </si>
  <si>
    <t>2025-04-25 21:46</t>
  </si>
  <si>
    <t>SAS INTEGRATION WORK.</t>
  </si>
  <si>
    <t>2025-04-26 10:05</t>
  </si>
  <si>
    <t>2025-04-26 19:28</t>
  </si>
  <si>
    <t>Shariatpur 132/33kV</t>
  </si>
  <si>
    <t>Madaripur-Shariatpur CKT-02</t>
  </si>
  <si>
    <t>2025-04-29 15:10</t>
  </si>
  <si>
    <t>2025-04-29 17:37</t>
  </si>
  <si>
    <t>SF6 Refilled work</t>
  </si>
  <si>
    <t>Bhangura-Bhagabari ckt-1</t>
  </si>
  <si>
    <t>2025-04-19 08:20</t>
  </si>
  <si>
    <t>2025-04-19 17:29</t>
  </si>
  <si>
    <t>Piling work at Bhangura -Bhagabari ckt-2 bay</t>
  </si>
  <si>
    <t xml:space="preserve">Rajbari 1 </t>
  </si>
  <si>
    <t>2025-04-09 06:48</t>
  </si>
  <si>
    <t>2025-04-09 12:06</t>
  </si>
  <si>
    <t>Re- splicins joint box</t>
  </si>
  <si>
    <t>Rajbari 2</t>
  </si>
  <si>
    <t>2025-04-09 07:49</t>
  </si>
  <si>
    <t>2025-04-09 12:07</t>
  </si>
  <si>
    <t>Ishurdi 1</t>
  </si>
  <si>
    <t>2025-04-15 11:07</t>
  </si>
  <si>
    <t>Reconducting</t>
  </si>
  <si>
    <t>Ishurdi 2</t>
  </si>
  <si>
    <t>2025-04-07 12:31</t>
  </si>
  <si>
    <t>2025-04-07 17:56</t>
  </si>
  <si>
    <t>2025-04-08 08:29</t>
  </si>
  <si>
    <t>2025-04-08 18:10</t>
  </si>
  <si>
    <t>132 kV Rupppur-1</t>
  </si>
  <si>
    <t>2025-04-08 10:55</t>
  </si>
  <si>
    <t>2025-04-08 13:39</t>
  </si>
  <si>
    <t>132 kV Rupppur-2</t>
  </si>
  <si>
    <t>2025-04-08 13:43</t>
  </si>
  <si>
    <t>2025-04-08 15:41</t>
  </si>
  <si>
    <t>132 kV Pabna</t>
  </si>
  <si>
    <t>2025-04-10 07:12</t>
  </si>
  <si>
    <t>2025-04-10 12:05</t>
  </si>
  <si>
    <t>132 kv Natore-2</t>
  </si>
  <si>
    <t>2025-04-11 10:35</t>
  </si>
  <si>
    <t>Reconductoring Work</t>
  </si>
  <si>
    <t>2025-04-12 09:45</t>
  </si>
  <si>
    <t>2025-04-12 12:13</t>
  </si>
  <si>
    <t>2025-04-12 15:00</t>
  </si>
  <si>
    <t>132 kV Baghabari Line</t>
  </si>
  <si>
    <t>2025-04-14 07:46</t>
  </si>
  <si>
    <t>2025-04-14 16:39</t>
  </si>
  <si>
    <t>132 kV Bheramara -1</t>
  </si>
  <si>
    <t>2025-04-15 11:11</t>
  </si>
  <si>
    <t>reconductoring work</t>
  </si>
  <si>
    <t>132 kV Bheramara -2</t>
  </si>
  <si>
    <t>2025-04-21 10:14</t>
  </si>
  <si>
    <t>2025-04-21 11:24</t>
  </si>
  <si>
    <t>caddle guard remove</t>
  </si>
  <si>
    <t>2025-04-21 11:57</t>
  </si>
  <si>
    <t>2025-04-21 13:13</t>
  </si>
  <si>
    <t>Scaffolding remove</t>
  </si>
  <si>
    <t>230 kV Ghorashal 1</t>
  </si>
  <si>
    <t>2025-04-08 06:55</t>
  </si>
  <si>
    <t>Manikganj for project work</t>
  </si>
  <si>
    <t>2025-04-10 06:35</t>
  </si>
  <si>
    <t>2025-04-10 11:34</t>
  </si>
  <si>
    <t>removal of Cradle guard in Rooppur Dhaka line.</t>
  </si>
  <si>
    <t>NOA-2(L4)</t>
  </si>
  <si>
    <t>2025-04-12 07:39</t>
  </si>
  <si>
    <t>2025-04-12 10:02</t>
  </si>
  <si>
    <t>Shutdown For Noapara End</t>
  </si>
  <si>
    <t>NOA-1(L3)</t>
  </si>
  <si>
    <t>Jhenaidah 230/132kV</t>
  </si>
  <si>
    <t>Jhenaidah (New)-Khulna (South) Ckt-1</t>
  </si>
  <si>
    <t>2025-04-26 06:04</t>
  </si>
  <si>
    <t>2025-04-26 14:54</t>
  </si>
  <si>
    <t>line strining work</t>
  </si>
  <si>
    <t>Jhenaidah (New)-Khulna (South) Ckt-2</t>
  </si>
  <si>
    <t>2025-04-26 06:06</t>
  </si>
  <si>
    <t>Line strining work</t>
  </si>
  <si>
    <t>Pabna-Ishwardi Line</t>
  </si>
  <si>
    <t>2025-04-10 07:11</t>
  </si>
  <si>
    <t>2025-04-10 12:06</t>
  </si>
  <si>
    <t>S/D taken by Ishwardi grid S/S</t>
  </si>
  <si>
    <t>Ruppur 132/11kV</t>
  </si>
  <si>
    <t>132kv Ishurdi Line-1</t>
  </si>
  <si>
    <t>2025-04-08 10:53</t>
  </si>
  <si>
    <t>2025-04-08 13:40</t>
  </si>
  <si>
    <t>Project work Ishwardi 230/132 kv grid substations</t>
  </si>
  <si>
    <t>132kv Ishurdi Line-2</t>
  </si>
  <si>
    <t>2025-04-08 13:42</t>
  </si>
  <si>
    <t>2025-04-08 15:30</t>
  </si>
  <si>
    <t>2025-04-12 11:56</t>
  </si>
  <si>
    <t>2025-04-12 12:12</t>
  </si>
  <si>
    <t>2025-04-12 14:48</t>
  </si>
  <si>
    <t>2025-04-21 09:56</t>
  </si>
  <si>
    <t>2025-04-21 11:26</t>
  </si>
  <si>
    <t>project work</t>
  </si>
  <si>
    <t>2025-04-21 11:56</t>
  </si>
  <si>
    <t>Baghabari ckt</t>
  </si>
  <si>
    <t>2025-04-20 09:34</t>
  </si>
  <si>
    <t>2025-04-26 20:06</t>
  </si>
  <si>
    <t>Erecting a new Tower of Shahjadpur grid.</t>
  </si>
  <si>
    <t>2025-04-20 16:33</t>
  </si>
  <si>
    <t>2025-04-20 18:51</t>
  </si>
  <si>
    <t>2025-04-20 16:35</t>
  </si>
  <si>
    <t>2025-04-20 22:46</t>
  </si>
  <si>
    <t>Bogura Grid Circle :</t>
  </si>
  <si>
    <t>2025-04-11 15:01</t>
  </si>
  <si>
    <t>132KV Main 2</t>
  </si>
  <si>
    <t>2025-04-02 09:37</t>
  </si>
  <si>
    <t>2025-04-02 11:19</t>
  </si>
  <si>
    <t>Bogura132 kv ckt-02, Q2 DS Finger Change,</t>
  </si>
  <si>
    <t>Bogra 132KV Line-2</t>
  </si>
  <si>
    <t>2025-04-02 09:45</t>
  </si>
  <si>
    <t>2025-04-02 11:30</t>
  </si>
  <si>
    <t>Line checking</t>
  </si>
  <si>
    <t>2025-04-07 14:40</t>
  </si>
  <si>
    <t>2025-04-08 16:03</t>
  </si>
  <si>
    <t>2025-04-08 16:04</t>
  </si>
  <si>
    <t>Bogura - Naogaon 230 kV Ckt-1</t>
  </si>
  <si>
    <t>2025-04-10 12:41</t>
  </si>
  <si>
    <t>2025-04-10 16:19</t>
  </si>
  <si>
    <t>Punch list Problem solving.</t>
  </si>
  <si>
    <t>Bogura - Parbotipur 230 kV Ckt-2</t>
  </si>
  <si>
    <t>2025-04-18 09:43</t>
  </si>
  <si>
    <t>2025-04-18 17:41</t>
  </si>
  <si>
    <t>Tree Trimming</t>
  </si>
  <si>
    <t>Bogura - Parbotipur 230 kV Ckt-1</t>
  </si>
  <si>
    <t>2025-04-18 09:44</t>
  </si>
  <si>
    <t>2025-04-18 17:42</t>
  </si>
  <si>
    <t>2025-04-19 09:20</t>
  </si>
  <si>
    <t>2025-04-19 17:38</t>
  </si>
  <si>
    <t>Tree Trimming work</t>
  </si>
  <si>
    <t>2025-04-19 09:21</t>
  </si>
  <si>
    <t>2025-04-19 17:37</t>
  </si>
  <si>
    <t>2025-04-20 09:47</t>
  </si>
  <si>
    <t>2025-04-20 18:31</t>
  </si>
  <si>
    <t>2025-04-20 09:48</t>
  </si>
  <si>
    <t>2025-04-22 11:22</t>
  </si>
  <si>
    <t>2025-04-22 20:27</t>
  </si>
  <si>
    <t>Tree cutting and aviation light setting on Parbatipur Ckt-01</t>
  </si>
  <si>
    <t>2025-04-22 11:23</t>
  </si>
  <si>
    <t>2025-04-22 20:28</t>
  </si>
  <si>
    <t>Tree cutting and aviation light setting on Parbatipur Ckt-02</t>
  </si>
  <si>
    <t>Saidpur-Jaldhaka Ckt-01</t>
  </si>
  <si>
    <t>2025-04-15 08:43</t>
  </si>
  <si>
    <t>2025-04-15 19:34</t>
  </si>
  <si>
    <t>Saidpur 150MW SCPP Project ,BPDB has requested for a shutdown of Jaldhaka-Saidpur 132KV Ckt-01 at Saidpur Grid S/S due to power evacuation from plant side to Grid side.</t>
  </si>
  <si>
    <t>2025-04-16 18:07</t>
  </si>
  <si>
    <t>Ishurdi-1</t>
  </si>
  <si>
    <t>2025-04-09 11:49</t>
  </si>
  <si>
    <t>Ishurdi-2</t>
  </si>
  <si>
    <t>Reconductoring work.</t>
  </si>
  <si>
    <t>2025-04-16 08:44</t>
  </si>
  <si>
    <t>Work of  OPGW</t>
  </si>
  <si>
    <t>2025-04-16 08:45</t>
  </si>
  <si>
    <t>2025-04-16 15:54</t>
  </si>
  <si>
    <t>Work of OPGW</t>
  </si>
  <si>
    <t>2025-04-15 08:41</t>
  </si>
  <si>
    <t>2025-04-15 19:29</t>
  </si>
  <si>
    <t>QF- GMD- 39 and as  the instruction of ALDC, Bogura (499264)</t>
  </si>
  <si>
    <t>Saidpur-Jaldhaka CKT-01</t>
  </si>
  <si>
    <t>2025-04-15 08:44</t>
  </si>
  <si>
    <t>QF- GMD- 39  and as  the instruction of ALDC, Bogura (499264)</t>
  </si>
  <si>
    <t>2025-04-16 08:41</t>
  </si>
  <si>
    <t>2025-04-16 15:52</t>
  </si>
  <si>
    <t>2025-04-16 08:42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</si>
  <si>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</si>
  <si>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</si>
  <si>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</si>
  <si>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(March' 2025)</t>
  </si>
  <si>
    <t xml:space="preserve"> Current Month (April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</si>
  <si>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</si>
  <si>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</si>
  <si>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</si>
  <si>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</si>
  <si>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</si>
  <si>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</si>
  <si>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</si>
  <si>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</si>
  <si>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</si>
  <si>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</si>
  <si>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</si>
  <si>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</si>
  <si>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</si>
  <si>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</si>
  <si>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Tripped showing Ret 650 relays Due to Tr-2 trip by Tr-1 over over load</t>
  </si>
  <si>
    <t>Tripped showing RET-650 relays Due to PRD trip</t>
  </si>
  <si>
    <t>Pabna 132/33kV Grid Sub-Station</t>
  </si>
  <si>
    <t>Ishurdi 230/132 Grid Sub-Station</t>
  </si>
  <si>
    <t>Tripped showing SIEMENS SIPROTEC 7UT86 relays Due to Green city fault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</si>
  <si>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</si>
  <si>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</si>
  <si>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</si>
  <si>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</si>
  <si>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</si>
  <si>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</si>
  <si>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</si>
  <si>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 xml:space="preserve"> POWER GRID BANGLADESH PLC</t>
  </si>
  <si>
    <t xml:space="preserve">SUMMARY OF UNSERVED ENERGY </t>
  </si>
  <si>
    <t xml:space="preserve">       </t>
  </si>
  <si>
    <t xml:space="preserve">   Previous Month (March' 2025)</t>
  </si>
  <si>
    <t xml:space="preserve">          Current Month (April '2025)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</si>
  <si>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</si>
  <si>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</si>
  <si>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</si>
  <si>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</si>
  <si>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</si>
  <si>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</si>
  <si>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</si>
  <si>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</si>
  <si>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</si>
  <si>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</si>
  <si>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</si>
  <si>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</si>
  <si>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</si>
  <si>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</si>
  <si>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</si>
  <si>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</si>
  <si>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</si>
  <si>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</si>
  <si>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</si>
  <si>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</si>
  <si>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</si>
  <si>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</si>
  <si>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</si>
  <si>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</si>
  <si>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</si>
  <si>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</si>
  <si>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</si>
  <si>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</si>
  <si>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</si>
  <si>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</si>
  <si>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</si>
  <si>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</si>
  <si>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</si>
  <si>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</si>
  <si>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</si>
  <si>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</si>
  <si>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</si>
  <si>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</si>
  <si>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</si>
  <si>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</si>
  <si>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</si>
  <si>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</si>
  <si>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</si>
  <si>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</si>
  <si>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</si>
  <si>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</si>
  <si>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</si>
  <si>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</si>
  <si>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</si>
  <si>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</si>
  <si>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</si>
  <si>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</si>
  <si>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</si>
  <si>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</si>
  <si>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</si>
  <si>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</si>
  <si>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</si>
  <si>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</si>
  <si>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</si>
  <si>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</si>
  <si>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</si>
  <si>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</si>
  <si>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</si>
  <si>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</si>
  <si>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</si>
  <si>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</si>
  <si>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</si>
  <si>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</si>
  <si>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</si>
  <si>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</t>
  </si>
  <si>
    <t>Capability 
Status of Last Week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</si>
  <si>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</si>
  <si>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</si>
  <si>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</si>
  <si>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</si>
  <si>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</si>
  <si>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</si>
  <si>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</si>
  <si>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</si>
  <si>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</si>
  <si>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</si>
  <si>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</si>
  <si>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</si>
  <si>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</si>
  <si>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</si>
  <si>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</si>
  <si>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</si>
  <si>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</si>
  <si>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</si>
  <si>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</si>
  <si>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</si>
  <si>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</si>
  <si>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</si>
  <si>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</si>
  <si>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</si>
  <si>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</si>
  <si>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</si>
  <si>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</si>
  <si>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</si>
  <si>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</si>
  <si>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</si>
  <si>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</si>
  <si>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</si>
  <si>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</si>
  <si>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</si>
  <si>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</si>
  <si>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</si>
  <si>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</si>
  <si>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</si>
  <si>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</si>
  <si>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</si>
  <si>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</si>
  <si>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</si>
  <si>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</si>
  <si>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</si>
  <si>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</si>
  <si>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</si>
  <si>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</si>
  <si>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</si>
  <si>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</si>
  <si>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</si>
  <si>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</si>
  <si>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</si>
  <si>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</si>
  <si>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</si>
  <si>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</si>
  <si>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</si>
  <si>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</si>
  <si>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</si>
  <si>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</si>
  <si>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</si>
  <si>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</si>
  <si>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</si>
  <si>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</si>
  <si>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</si>
  <si>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</si>
  <si>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</si>
  <si>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</si>
  <si>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</si>
  <si>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</si>
  <si>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</si>
  <si>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</si>
  <si>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</si>
  <si>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</si>
  <si>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</si>
  <si>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</si>
  <si>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</si>
  <si>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</si>
  <si>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</si>
  <si>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</si>
  <si>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</si>
  <si>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 xml:space="preserve">Capable </t>
  </si>
  <si>
    <t>Shahjibazar GTPP Unit 8 &amp; 9</t>
  </si>
  <si>
    <t>BPDB</t>
  </si>
  <si>
    <t>Sirajgonj 400 MW CCPP Unit-4</t>
  </si>
  <si>
    <t>Sirajgonj 225MW CCPP Unit-3</t>
  </si>
  <si>
    <t>Sirajgonj 225MW CCPP Unit-2</t>
  </si>
  <si>
    <t xml:space="preserve">Ashuganj 225 MW  CCPP 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</si>
  <si>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</si>
  <si>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</si>
  <si>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</si>
  <si>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</si>
  <si>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</si>
  <si>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Capable</t>
  </si>
  <si>
    <t>Capable but not tested recently</t>
  </si>
  <si>
    <t>RPCL 210 MW CCPP</t>
  </si>
  <si>
    <t>Khulna  225 MW CCPP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</si>
  <si>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</si>
  <si>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</si>
  <si>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</si>
  <si>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</si>
  <si>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</si>
  <si>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</si>
  <si>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</si>
  <si>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</si>
  <si>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</si>
  <si>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</si>
  <si>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</si>
  <si>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Shajibazar 100 MW PP</t>
  </si>
  <si>
    <t>Payra 1320 MW Unit-1</t>
  </si>
  <si>
    <t>Bhola Nutan Bidyut</t>
  </si>
  <si>
    <t>Haripur 360MW CCPP(HPL)</t>
  </si>
  <si>
    <t>Meghnaghat 450 MW CCPP(MPL)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</si>
  <si>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</si>
  <si>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</si>
  <si>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</si>
  <si>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</si>
  <si>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</si>
  <si>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</si>
  <si>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</si>
  <si>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</si>
  <si>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</si>
  <si>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</si>
  <si>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</si>
  <si>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</si>
  <si>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</si>
  <si>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</si>
  <si>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</si>
  <si>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</si>
  <si>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</si>
  <si>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</si>
  <si>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</si>
  <si>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</si>
  <si>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</si>
  <si>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</si>
  <si>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</si>
  <si>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</si>
  <si>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</si>
  <si>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</si>
  <si>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FGMO Status</t>
  </si>
  <si>
    <t>√</t>
  </si>
  <si>
    <t xml:space="preserve">Ashuganj 55 MW PP  (Precision) </t>
  </si>
  <si>
    <t>QRPP</t>
  </si>
  <si>
    <r>
      <t xml:space="preserve">                     POWER GRID BANGLADESH PLC.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</si>
  <si>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</si>
  <si>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r>
      <t xml:space="preserve">                   </t>
    </r>
    <r>
      <rPr>
        <b/>
        <u/>
        <sz val="12"/>
        <rFont val="Arial"/>
        <family val="2"/>
      </rPr>
      <t xml:space="preserve"> Consolidated Statement of Transmission line's performance</t>
    </r>
  </si>
  <si>
    <t>7hr 1 min</t>
  </si>
  <si>
    <t>3hr 00 min</t>
  </si>
  <si>
    <t>0hr 43 min</t>
  </si>
  <si>
    <t>Unserved2</t>
  </si>
  <si>
    <t>(Estimated)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</si>
  <si>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</si>
  <si>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</si>
  <si>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</si>
  <si>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</si>
  <si>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</si>
  <si>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</si>
  <si>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04:00</t>
  </si>
  <si>
    <t>ATR-2(715T)</t>
  </si>
  <si>
    <t>ATR-3(725T)</t>
  </si>
  <si>
    <t>04:01</t>
  </si>
  <si>
    <t>24.04.2025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</si>
</sst>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[hh]:mm"/>
    <numFmt numFmtId="183" formatCode="[h]:mm"/>
    <numFmt numFmtId="184" formatCode="yyyy\-mm\-dd\ h:mm:ss"/>
    <numFmt numFmtId="185" formatCode="yyyy\-mm\-dd\ hh:mm"/>
    <numFmt numFmtId="186" formatCode="[h]:mm:ss;@"/>
    <numFmt numFmtId="187" formatCode="0.0;[Red]0.0"/>
    <numFmt numFmtId="188" formatCode="00"/>
    <numFmt numFmtId="189" formatCode="00.00"/>
    <numFmt numFmtId="190" formatCode="0.00000000000"/>
    <numFmt numFmtId="191" formatCode="mmmm\-yy"/>
  </numFmts>
  <fonts count="14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sz val="12"/>
      <name val="Sutonnyexp"/>
    </font>
    <font>
      <b/>
      <sz val="14"/>
      <name val="Calibri"/>
      <family val="2"/>
    </font>
    <font>
      <sz val="10"/>
      <color rgb="FF000000"/>
      <name val="Times New Roman"/>
      <family val="1"/>
    </font>
    <font>
      <sz val="8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sz val="2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28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3"/>
      <name val="Arial"/>
      <family val="2"/>
    </font>
    <font>
      <b/>
      <sz val="12"/>
      <name val="Segoe UI"/>
      <family val="2"/>
    </font>
    <font>
      <b/>
      <sz val="16"/>
      <name val="Calibri"/>
      <family val="2"/>
      <scheme val="minor"/>
    </font>
    <font>
      <sz val="26"/>
      <name val="Calibri"/>
      <family val="2"/>
      <scheme val="minor"/>
    </font>
    <font>
      <sz val="12"/>
      <name val="Segoe UI"/>
      <family val="2"/>
    </font>
    <font>
      <sz val="7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indexed="59"/>
      <name val="Arial"/>
      <family val="2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26"/>
      <color theme="1"/>
      <name val="Arial"/>
      <family val="2"/>
    </font>
    <font>
      <b/>
      <u/>
      <sz val="14"/>
      <color indexed="59"/>
      <name val="Arial"/>
      <family val="2"/>
    </font>
    <font>
      <b/>
      <sz val="12"/>
      <color theme="1"/>
      <name val="Times New Roman"/>
      <family val="1"/>
    </font>
    <font>
      <sz val="11"/>
      <name val="Times New Roman"/>
    </font>
    <font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</borders>
  <cellStyleXfs count="10912">
    <xf numFmtId="0" fontId="0" fillId="0" borderId="0"/>
    <xf numFmtId="43" fontId="25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25" fillId="0" borderId="0"/>
    <xf numFmtId="166" fontId="25" fillId="0" borderId="0"/>
    <xf numFmtId="0" fontId="25" fillId="0" borderId="0">
      <alignment vertical="center"/>
    </xf>
    <xf numFmtId="9" fontId="25" fillId="0" borderId="0" applyFont="0" applyFill="0" applyBorder="0" applyAlignment="0" applyProtection="0"/>
    <xf numFmtId="0" fontId="25" fillId="0" borderId="0">
      <alignment textRotation="75"/>
    </xf>
    <xf numFmtId="0" fontId="25" fillId="0" borderId="0"/>
    <xf numFmtId="0" fontId="59" fillId="0" borderId="0"/>
    <xf numFmtId="0" fontId="24" fillId="0" borderId="0"/>
    <xf numFmtId="0" fontId="25" fillId="0" borderId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5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5" fontId="23" fillId="0" borderId="0"/>
    <xf numFmtId="175" fontId="2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5" fontId="23" fillId="0" borderId="0"/>
    <xf numFmtId="175" fontId="2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6" fontId="23" fillId="0" borderId="0"/>
    <xf numFmtId="177" fontId="23" fillId="0" borderId="0"/>
    <xf numFmtId="177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0" fontId="25" fillId="0" borderId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6" fontId="22" fillId="0" borderId="0"/>
    <xf numFmtId="177" fontId="22" fillId="0" borderId="0"/>
    <xf numFmtId="177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5" fillId="0" borderId="0"/>
    <xf numFmtId="0" fontId="22" fillId="0" borderId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6" fontId="22" fillId="0" borderId="0"/>
    <xf numFmtId="177" fontId="22" fillId="0" borderId="0"/>
    <xf numFmtId="177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72" fillId="0" borderId="73" applyNumberFormat="0" applyFill="0" applyAlignment="0" applyProtection="0"/>
    <xf numFmtId="0" fontId="21" fillId="0" borderId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2" applyNumberFormat="0" applyFill="0" applyAlignment="0" applyProtection="0"/>
    <xf numFmtId="0" fontId="72" fillId="0" borderId="73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175" fontId="21" fillId="0" borderId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175" fontId="21" fillId="0" borderId="0"/>
    <xf numFmtId="175" fontId="21" fillId="0" borderId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2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0" applyNumberFormat="0" applyFill="0" applyAlignment="0" applyProtection="0"/>
    <xf numFmtId="0" fontId="72" fillId="0" borderId="72" applyNumberFormat="0" applyFill="0" applyAlignment="0" applyProtection="0"/>
    <xf numFmtId="0" fontId="72" fillId="0" borderId="73" applyNumberFormat="0" applyFill="0" applyAlignment="0" applyProtection="0"/>
    <xf numFmtId="0" fontId="72" fillId="0" borderId="70" applyNumberFormat="0" applyFill="0" applyAlignment="0" applyProtection="0"/>
    <xf numFmtId="0" fontId="72" fillId="0" borderId="73" applyNumberFormat="0" applyFill="0" applyAlignment="0" applyProtection="0"/>
    <xf numFmtId="0" fontId="72" fillId="0" borderId="72" applyNumberFormat="0" applyFill="0" applyAlignment="0" applyProtection="0"/>
    <xf numFmtId="0" fontId="21" fillId="0" borderId="0"/>
    <xf numFmtId="0" fontId="72" fillId="0" borderId="73" applyNumberFormat="0" applyFill="0" applyAlignment="0" applyProtection="0"/>
    <xf numFmtId="0" fontId="21" fillId="0" borderId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72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20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20" fillId="0" borderId="0"/>
    <xf numFmtId="0" fontId="20" fillId="0" borderId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19" fillId="0" borderId="0"/>
    <xf numFmtId="43" fontId="19" fillId="0" borderId="0" applyFon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0" fontId="76" fillId="0" borderId="0"/>
    <xf numFmtId="9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77" fontId="19" fillId="0" borderId="0"/>
    <xf numFmtId="9" fontId="19" fillId="0" borderId="0" applyFont="0" applyFill="0" applyBorder="0" applyAlignment="0" applyProtection="0"/>
    <xf numFmtId="0" fontId="82" fillId="0" borderId="0"/>
    <xf numFmtId="0" fontId="82" fillId="0" borderId="0"/>
    <xf numFmtId="41" fontId="18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165" fontId="25" fillId="0" borderId="0" applyFont="0" applyFill="0" applyBorder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0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72" fillId="0" borderId="76" applyNumberFormat="0" applyFill="0" applyAlignment="0" applyProtection="0"/>
    <xf numFmtId="0" fontId="17" fillId="0" borderId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175" fontId="17" fillId="0" borderId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175" fontId="17" fillId="0" borderId="0"/>
    <xf numFmtId="175" fontId="17" fillId="0" borderId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17" fillId="0" borderId="0"/>
    <xf numFmtId="0" fontId="72" fillId="0" borderId="76" applyNumberFormat="0" applyFill="0" applyAlignment="0" applyProtection="0"/>
    <xf numFmtId="0" fontId="17" fillId="0" borderId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17" fillId="0" borderId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17" fillId="0" borderId="0"/>
    <xf numFmtId="0" fontId="17" fillId="0" borderId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72" fillId="0" borderId="76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7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86" fillId="0" borderId="0"/>
    <xf numFmtId="0" fontId="16" fillId="0" borderId="0"/>
    <xf numFmtId="0" fontId="15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66" fillId="20" borderId="80" applyNumberFormat="0" applyAlignment="0" applyProtection="0"/>
    <xf numFmtId="0" fontId="66" fillId="20" borderId="80" applyNumberFormat="0" applyAlignment="0" applyProtection="0"/>
    <xf numFmtId="0" fontId="66" fillId="20" borderId="80" applyNumberFormat="0" applyAlignment="0" applyProtection="0"/>
    <xf numFmtId="0" fontId="66" fillId="20" borderId="80" applyNumberFormat="0" applyAlignment="0" applyProtection="0"/>
    <xf numFmtId="0" fontId="66" fillId="20" borderId="80" applyNumberFormat="0" applyAlignment="0" applyProtection="0"/>
    <xf numFmtId="0" fontId="66" fillId="20" borderId="80" applyNumberFormat="0" applyAlignment="0" applyProtection="0"/>
    <xf numFmtId="0" fontId="66" fillId="20" borderId="80" applyNumberFormat="0" applyAlignment="0" applyProtection="0"/>
    <xf numFmtId="0" fontId="66" fillId="20" borderId="80" applyNumberFormat="0" applyAlignment="0" applyProtection="0"/>
    <xf numFmtId="0" fontId="66" fillId="20" borderId="80" applyNumberFormat="0" applyAlignment="0" applyProtection="0"/>
    <xf numFmtId="0" fontId="66" fillId="20" borderId="80" applyNumberFormat="0" applyAlignment="0" applyProtection="0"/>
    <xf numFmtId="0" fontId="72" fillId="0" borderId="84" applyNumberFormat="0" applyFill="0" applyAlignment="0" applyProtection="0"/>
    <xf numFmtId="0" fontId="73" fillId="7" borderId="80" applyNumberFormat="0" applyAlignment="0" applyProtection="0"/>
    <xf numFmtId="0" fontId="73" fillId="7" borderId="80" applyNumberFormat="0" applyAlignment="0" applyProtection="0"/>
    <xf numFmtId="0" fontId="73" fillId="7" borderId="80" applyNumberFormat="0" applyAlignment="0" applyProtection="0"/>
    <xf numFmtId="0" fontId="73" fillId="7" borderId="80" applyNumberFormat="0" applyAlignment="0" applyProtection="0"/>
    <xf numFmtId="0" fontId="73" fillId="7" borderId="80" applyNumberFormat="0" applyAlignment="0" applyProtection="0"/>
    <xf numFmtId="0" fontId="73" fillId="7" borderId="80" applyNumberFormat="0" applyAlignment="0" applyProtection="0"/>
    <xf numFmtId="0" fontId="73" fillId="7" borderId="80" applyNumberFormat="0" applyAlignment="0" applyProtection="0"/>
    <xf numFmtId="0" fontId="73" fillId="7" borderId="80" applyNumberFormat="0" applyAlignment="0" applyProtection="0"/>
    <xf numFmtId="0" fontId="73" fillId="7" borderId="80" applyNumberFormat="0" applyAlignment="0" applyProtection="0"/>
    <xf numFmtId="0" fontId="73" fillId="7" borderId="80" applyNumberFormat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77" fillId="20" borderId="82" applyNumberFormat="0" applyAlignment="0" applyProtection="0"/>
    <xf numFmtId="0" fontId="77" fillId="20" borderId="82" applyNumberFormat="0" applyAlignment="0" applyProtection="0"/>
    <xf numFmtId="0" fontId="77" fillId="20" borderId="82" applyNumberFormat="0" applyAlignment="0" applyProtection="0"/>
    <xf numFmtId="0" fontId="77" fillId="20" borderId="82" applyNumberFormat="0" applyAlignment="0" applyProtection="0"/>
    <xf numFmtId="0" fontId="77" fillId="20" borderId="82" applyNumberFormat="0" applyAlignment="0" applyProtection="0"/>
    <xf numFmtId="0" fontId="77" fillId="20" borderId="82" applyNumberFormat="0" applyAlignment="0" applyProtection="0"/>
    <xf numFmtId="0" fontId="77" fillId="20" borderId="82" applyNumberFormat="0" applyAlignment="0" applyProtection="0"/>
    <xf numFmtId="0" fontId="77" fillId="20" borderId="82" applyNumberFormat="0" applyAlignment="0" applyProtection="0"/>
    <xf numFmtId="0" fontId="77" fillId="20" borderId="82" applyNumberFormat="0" applyAlignment="0" applyProtection="0"/>
    <xf numFmtId="0" fontId="77" fillId="20" borderId="82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2" fillId="0" borderId="84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79" fillId="0" borderId="83" applyNumberFormat="0" applyFill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72" fillId="0" borderId="84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2" fillId="0" borderId="84" applyNumberFormat="0" applyFill="0" applyAlignment="0" applyProtection="0"/>
    <xf numFmtId="0" fontId="15" fillId="0" borderId="0"/>
    <xf numFmtId="0" fontId="15" fillId="0" borderId="0"/>
    <xf numFmtId="0" fontId="72" fillId="0" borderId="84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2" fillId="0" borderId="84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72" fillId="0" borderId="84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2" fillId="0" borderId="84" applyNumberFormat="0" applyFill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72" fillId="0" borderId="84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25" fillId="0" borderId="0"/>
    <xf numFmtId="0" fontId="15" fillId="0" borderId="0"/>
    <xf numFmtId="9" fontId="25" fillId="0" borderId="0" applyFont="0" applyFill="0" applyBorder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7" fillId="0" borderId="0"/>
    <xf numFmtId="0" fontId="13" fillId="0" borderId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4" applyNumberFormat="0" applyFill="0" applyAlignment="0" applyProtection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175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13" fillId="0" borderId="0"/>
    <xf numFmtId="0" fontId="72" fillId="0" borderId="84" applyNumberFormat="0" applyFill="0" applyAlignment="0" applyProtection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13" fillId="0" borderId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4" applyNumberFormat="0" applyFill="0" applyAlignment="0" applyProtection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175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13" fillId="0" borderId="0"/>
    <xf numFmtId="0" fontId="72" fillId="0" borderId="84" applyNumberFormat="0" applyFill="0" applyAlignment="0" applyProtection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13" fillId="0" borderId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72" fillId="0" borderId="84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66" fillId="20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0" fontId="73" fillId="7" borderId="86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0" fontId="77" fillId="20" borderId="88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79" fillId="0" borderId="89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2" fillId="0" borderId="0"/>
    <xf numFmtId="0" fontId="13" fillId="0" borderId="0"/>
    <xf numFmtId="0" fontId="8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88" fillId="0" borderId="0"/>
    <xf numFmtId="0" fontId="12" fillId="0" borderId="0"/>
    <xf numFmtId="0" fontId="25" fillId="0" borderId="0"/>
    <xf numFmtId="0" fontId="11" fillId="0" borderId="0"/>
    <xf numFmtId="0" fontId="10" fillId="0" borderId="0"/>
    <xf numFmtId="0" fontId="9" fillId="0" borderId="0"/>
    <xf numFmtId="0" fontId="66" fillId="20" borderId="92" applyNumberFormat="0" applyAlignment="0" applyProtection="0"/>
    <xf numFmtId="0" fontId="66" fillId="20" borderId="92" applyNumberFormat="0" applyAlignment="0" applyProtection="0"/>
    <xf numFmtId="0" fontId="66" fillId="20" borderId="92" applyNumberFormat="0" applyAlignment="0" applyProtection="0"/>
    <xf numFmtId="0" fontId="66" fillId="20" borderId="92" applyNumberFormat="0" applyAlignment="0" applyProtection="0"/>
    <xf numFmtId="0" fontId="66" fillId="20" borderId="92" applyNumberFormat="0" applyAlignment="0" applyProtection="0"/>
    <xf numFmtId="0" fontId="66" fillId="20" borderId="92" applyNumberFormat="0" applyAlignment="0" applyProtection="0"/>
    <xf numFmtId="0" fontId="66" fillId="20" borderId="92" applyNumberFormat="0" applyAlignment="0" applyProtection="0"/>
    <xf numFmtId="0" fontId="66" fillId="20" borderId="92" applyNumberFormat="0" applyAlignment="0" applyProtection="0"/>
    <xf numFmtId="0" fontId="66" fillId="20" borderId="92" applyNumberFormat="0" applyAlignment="0" applyProtection="0"/>
    <xf numFmtId="0" fontId="66" fillId="20" borderId="92" applyNumberFormat="0" applyAlignment="0" applyProtection="0"/>
    <xf numFmtId="0" fontId="73" fillId="7" borderId="92" applyNumberFormat="0" applyAlignment="0" applyProtection="0"/>
    <xf numFmtId="0" fontId="73" fillId="7" borderId="92" applyNumberFormat="0" applyAlignment="0" applyProtection="0"/>
    <xf numFmtId="0" fontId="73" fillId="7" borderId="92" applyNumberFormat="0" applyAlignment="0" applyProtection="0"/>
    <xf numFmtId="0" fontId="73" fillId="7" borderId="92" applyNumberFormat="0" applyAlignment="0" applyProtection="0"/>
    <xf numFmtId="0" fontId="73" fillId="7" borderId="92" applyNumberFormat="0" applyAlignment="0" applyProtection="0"/>
    <xf numFmtId="0" fontId="73" fillId="7" borderId="92" applyNumberFormat="0" applyAlignment="0" applyProtection="0"/>
    <xf numFmtId="0" fontId="73" fillId="7" borderId="92" applyNumberFormat="0" applyAlignment="0" applyProtection="0"/>
    <xf numFmtId="0" fontId="73" fillId="7" borderId="92" applyNumberFormat="0" applyAlignment="0" applyProtection="0"/>
    <xf numFmtId="0" fontId="73" fillId="7" borderId="92" applyNumberFormat="0" applyAlignment="0" applyProtection="0"/>
    <xf numFmtId="0" fontId="73" fillId="7" borderId="92" applyNumberFormat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77" fillId="20" borderId="94" applyNumberFormat="0" applyAlignment="0" applyProtection="0"/>
    <xf numFmtId="0" fontId="77" fillId="20" borderId="94" applyNumberFormat="0" applyAlignment="0" applyProtection="0"/>
    <xf numFmtId="0" fontId="77" fillId="20" borderId="94" applyNumberFormat="0" applyAlignment="0" applyProtection="0"/>
    <xf numFmtId="0" fontId="77" fillId="20" borderId="94" applyNumberFormat="0" applyAlignment="0" applyProtection="0"/>
    <xf numFmtId="0" fontId="77" fillId="20" borderId="94" applyNumberFormat="0" applyAlignment="0" applyProtection="0"/>
    <xf numFmtId="0" fontId="77" fillId="20" borderId="94" applyNumberFormat="0" applyAlignment="0" applyProtection="0"/>
    <xf numFmtId="0" fontId="77" fillId="20" borderId="94" applyNumberFormat="0" applyAlignment="0" applyProtection="0"/>
    <xf numFmtId="0" fontId="77" fillId="20" borderId="94" applyNumberFormat="0" applyAlignment="0" applyProtection="0"/>
    <xf numFmtId="0" fontId="77" fillId="20" borderId="94" applyNumberFormat="0" applyAlignment="0" applyProtection="0"/>
    <xf numFmtId="0" fontId="77" fillId="20" borderId="94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79" fillId="0" borderId="95" applyNumberFormat="0" applyFill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93" fillId="0" borderId="0"/>
    <xf numFmtId="0" fontId="3" fillId="0" borderId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66" fillId="20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0" fontId="73" fillId="7" borderId="125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0" fontId="77" fillId="20" borderId="127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79" fillId="0" borderId="128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66" fillId="20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0" fontId="73" fillId="7" borderId="97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0" fontId="77" fillId="20" borderId="9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79" fillId="0" borderId="100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84">
    <xf numFmtId="0" fontId="0" fillId="0" borderId="0" xfId="0"/>
    <xf numFmtId="170" fontId="28" fillId="0" borderId="108" xfId="402" applyNumberFormat="1" applyFont="1" applyBorder="1" applyAlignment="1">
      <alignment horizontal="center" vertical="center"/>
    </xf>
    <xf numFmtId="1" fontId="32" fillId="0" borderId="130" xfId="0" applyNumberFormat="1" applyFont="1" applyBorder="1" applyAlignment="1">
      <alignment horizontal="center" vertical="center"/>
    </xf>
    <xf numFmtId="0" fontId="35" fillId="0" borderId="0" xfId="0" applyFont="1"/>
    <xf numFmtId="0" fontId="38" fillId="0" borderId="0" xfId="0" applyFont="1"/>
    <xf numFmtId="0" fontId="25" fillId="0" borderId="0" xfId="0" applyFont="1"/>
    <xf numFmtId="0" fontId="35" fillId="0" borderId="0" xfId="0" applyFont="1" applyAlignment="1">
      <alignment horizontal="left" vertical="top"/>
    </xf>
    <xf numFmtId="20" fontId="35" fillId="0" borderId="0" xfId="0" applyNumberFormat="1" applyFont="1" applyAlignment="1">
      <alignment horizontal="right"/>
    </xf>
    <xf numFmtId="0" fontId="35" fillId="0" borderId="0" xfId="0" applyFont="1" applyAlignment="1">
      <alignment horizontal="right" vertical="top"/>
    </xf>
    <xf numFmtId="20" fontId="35" fillId="0" borderId="0" xfId="0" applyNumberFormat="1" applyFont="1" applyAlignment="1">
      <alignment horizontal="center"/>
    </xf>
    <xf numFmtId="0" fontId="35" fillId="0" borderId="118" xfId="0" applyFont="1" applyBorder="1"/>
    <xf numFmtId="15" fontId="29" fillId="0" borderId="118" xfId="0" applyNumberFormat="1" applyFont="1" applyBorder="1" applyAlignment="1">
      <alignment horizontal="center"/>
    </xf>
    <xf numFmtId="0" fontId="35" fillId="0" borderId="118" xfId="0" applyFont="1" applyBorder="1" applyAlignment="1">
      <alignment horizontal="center"/>
    </xf>
    <xf numFmtId="0" fontId="30" fillId="0" borderId="55" xfId="0" applyFont="1" applyBorder="1" applyAlignment="1">
      <alignment vertical="top"/>
    </xf>
    <xf numFmtId="0" fontId="28" fillId="0" borderId="55" xfId="0" applyFont="1" applyBorder="1" applyAlignment="1">
      <alignment horizontal="center"/>
    </xf>
    <xf numFmtId="0" fontId="38" fillId="0" borderId="54" xfId="0" applyFont="1" applyBorder="1" applyAlignment="1">
      <alignment horizontal="center"/>
    </xf>
    <xf numFmtId="0" fontId="28" fillId="0" borderId="54" xfId="0" applyFont="1" applyBorder="1"/>
    <xf numFmtId="15" fontId="28" fillId="0" borderId="54" xfId="0" applyNumberFormat="1" applyFont="1" applyBorder="1" applyAlignment="1">
      <alignment horizontal="center"/>
    </xf>
    <xf numFmtId="0" fontId="28" fillId="0" borderId="53" xfId="0" applyFont="1" applyBorder="1" applyAlignment="1">
      <alignment horizontal="center"/>
    </xf>
    <xf numFmtId="0" fontId="60" fillId="0" borderId="42" xfId="0" applyFont="1" applyBorder="1" applyAlignment="1">
      <alignment horizontal="center" vertical="top"/>
    </xf>
    <xf numFmtId="0" fontId="60" fillId="0" borderId="101" xfId="0" applyFont="1" applyBorder="1" applyAlignment="1">
      <alignment horizontal="left" vertical="top"/>
    </xf>
    <xf numFmtId="0" fontId="61" fillId="0" borderId="6" xfId="0" applyFont="1" applyBorder="1" applyAlignment="1">
      <alignment horizontal="center" vertical="top"/>
    </xf>
    <xf numFmtId="2" fontId="61" fillId="0" borderId="6" xfId="0" applyNumberFormat="1" applyFont="1" applyBorder="1" applyAlignment="1">
      <alignment horizontal="center" vertical="top"/>
    </xf>
    <xf numFmtId="178" fontId="61" fillId="0" borderId="6" xfId="0" applyNumberFormat="1" applyFont="1" applyBorder="1" applyAlignment="1">
      <alignment horizontal="center" vertical="top"/>
    </xf>
    <xf numFmtId="20" fontId="61" fillId="0" borderId="51" xfId="0" applyNumberFormat="1" applyFont="1" applyBorder="1" applyAlignment="1">
      <alignment horizontal="center"/>
    </xf>
    <xf numFmtId="0" fontId="60" fillId="0" borderId="138" xfId="0" applyFont="1" applyBorder="1" applyAlignment="1">
      <alignment horizontal="center" vertical="top"/>
    </xf>
    <xf numFmtId="0" fontId="60" fillId="0" borderId="139" xfId="0" applyFont="1" applyBorder="1" applyAlignment="1">
      <alignment horizontal="left" vertical="top"/>
    </xf>
    <xf numFmtId="0" fontId="61" fillId="0" borderId="130" xfId="0" applyFont="1" applyBorder="1" applyAlignment="1">
      <alignment horizontal="center" vertical="top"/>
    </xf>
    <xf numFmtId="2" fontId="61" fillId="0" borderId="130" xfId="0" applyNumberFormat="1" applyFont="1" applyBorder="1" applyAlignment="1">
      <alignment horizontal="center" vertical="top"/>
    </xf>
    <xf numFmtId="178" fontId="61" fillId="0" borderId="130" xfId="0" applyNumberFormat="1" applyFont="1" applyBorder="1" applyAlignment="1">
      <alignment horizontal="center" vertical="top"/>
    </xf>
    <xf numFmtId="171" fontId="61" fillId="0" borderId="129" xfId="0" applyNumberFormat="1" applyFont="1" applyBorder="1" applyAlignment="1">
      <alignment horizontal="center"/>
    </xf>
    <xf numFmtId="0" fontId="60" fillId="0" borderId="79" xfId="0" applyFont="1" applyBorder="1" applyAlignment="1">
      <alignment horizontal="left" vertical="top"/>
    </xf>
    <xf numFmtId="178" fontId="61" fillId="0" borderId="130" xfId="0" quotePrefix="1" applyNumberFormat="1" applyFont="1" applyBorder="1" applyAlignment="1">
      <alignment horizontal="center" vertical="top"/>
    </xf>
    <xf numFmtId="20" fontId="61" fillId="0" borderId="129" xfId="0" applyNumberFormat="1" applyFont="1" applyBorder="1" applyAlignment="1">
      <alignment horizontal="center"/>
    </xf>
    <xf numFmtId="0" fontId="61" fillId="0" borderId="129" xfId="0" applyFont="1" applyBorder="1" applyAlignment="1">
      <alignment horizontal="center" vertical="top"/>
    </xf>
    <xf numFmtId="169" fontId="61" fillId="0" borderId="130" xfId="0" applyNumberFormat="1" applyFont="1" applyBorder="1" applyAlignment="1">
      <alignment horizontal="center" vertical="top"/>
    </xf>
    <xf numFmtId="1" fontId="61" fillId="0" borderId="130" xfId="0" applyNumberFormat="1" applyFont="1" applyBorder="1" applyAlignment="1">
      <alignment horizontal="center" vertical="top"/>
    </xf>
    <xf numFmtId="2" fontId="61" fillId="0" borderId="130" xfId="0" applyNumberFormat="1" applyFont="1" applyBorder="1" applyAlignment="1">
      <alignment horizontal="center"/>
    </xf>
    <xf numFmtId="0" fontId="60" fillId="0" borderId="133" xfId="0" applyFont="1" applyBorder="1" applyAlignment="1">
      <alignment horizontal="left" vertical="top" wrapText="1"/>
    </xf>
    <xf numFmtId="0" fontId="60" fillId="0" borderId="140" xfId="0" applyFont="1" applyBorder="1" applyAlignment="1">
      <alignment horizontal="center" vertical="top"/>
    </xf>
    <xf numFmtId="0" fontId="60" fillId="0" borderId="79" xfId="0" applyFont="1" applyBorder="1" applyAlignment="1">
      <alignment horizontal="left" vertical="top" wrapText="1"/>
    </xf>
    <xf numFmtId="10" fontId="61" fillId="0" borderId="130" xfId="8" applyNumberFormat="1" applyFont="1" applyFill="1" applyBorder="1" applyAlignment="1">
      <alignment horizontal="center" vertical="top"/>
    </xf>
    <xf numFmtId="10" fontId="61" fillId="0" borderId="129" xfId="0" applyNumberFormat="1" applyFont="1" applyBorder="1" applyAlignment="1">
      <alignment horizontal="center"/>
    </xf>
    <xf numFmtId="0" fontId="60" fillId="0" borderId="139" xfId="0" applyFont="1" applyBorder="1" applyAlignment="1">
      <alignment horizontal="left" vertical="top" wrapText="1"/>
    </xf>
    <xf numFmtId="0" fontId="60" fillId="0" borderId="41" xfId="0" applyFont="1" applyBorder="1" applyAlignment="1">
      <alignment horizontal="center" vertical="top"/>
    </xf>
    <xf numFmtId="10" fontId="61" fillId="0" borderId="130" xfId="8" quotePrefix="1" applyNumberFormat="1" applyFont="1" applyFill="1" applyBorder="1" applyAlignment="1">
      <alignment horizontal="center" vertical="top"/>
    </xf>
    <xf numFmtId="10" fontId="61" fillId="0" borderId="129" xfId="0" applyNumberFormat="1" applyFont="1" applyBorder="1" applyAlignment="1">
      <alignment horizontal="center" vertical="top"/>
    </xf>
    <xf numFmtId="174" fontId="61" fillId="0" borderId="129" xfId="8" applyNumberFormat="1" applyFont="1" applyFill="1" applyBorder="1" applyAlignment="1">
      <alignment horizontal="center" vertical="top"/>
    </xf>
    <xf numFmtId="0" fontId="60" fillId="0" borderId="138" xfId="0" applyFont="1" applyBorder="1" applyAlignment="1">
      <alignment horizontal="left" vertical="top" wrapText="1"/>
    </xf>
    <xf numFmtId="173" fontId="61" fillId="0" borderId="130" xfId="0" applyNumberFormat="1" applyFont="1" applyBorder="1" applyAlignment="1">
      <alignment horizontal="center" vertical="top"/>
    </xf>
    <xf numFmtId="0" fontId="60" fillId="0" borderId="133" xfId="0" applyFont="1" applyBorder="1" applyAlignment="1">
      <alignment vertical="top"/>
    </xf>
    <xf numFmtId="0" fontId="60" fillId="0" borderId="140" xfId="0" applyFont="1" applyBorder="1" applyAlignment="1">
      <alignment horizontal="right" vertical="top"/>
    </xf>
    <xf numFmtId="0" fontId="60" fillId="0" borderId="41" xfId="0" applyFont="1" applyBorder="1" applyAlignment="1">
      <alignment horizontal="right" vertical="top"/>
    </xf>
    <xf numFmtId="0" fontId="60" fillId="0" borderId="133" xfId="0" applyFont="1" applyBorder="1" applyAlignment="1">
      <alignment horizontal="left" vertical="top"/>
    </xf>
    <xf numFmtId="171" fontId="49" fillId="0" borderId="129" xfId="0" applyNumberFormat="1" applyFont="1" applyBorder="1" applyAlignment="1">
      <alignment horizontal="center"/>
    </xf>
    <xf numFmtId="0" fontId="60" fillId="0" borderId="42" xfId="0" applyFont="1" applyBorder="1" applyAlignment="1">
      <alignment horizontal="right" vertical="top"/>
    </xf>
    <xf numFmtId="0" fontId="49" fillId="0" borderId="130" xfId="0" applyFont="1" applyBorder="1" applyAlignment="1">
      <alignment horizontal="center" vertical="top"/>
    </xf>
    <xf numFmtId="2" fontId="49" fillId="0" borderId="130" xfId="0" applyNumberFormat="1" applyFont="1" applyBorder="1" applyAlignment="1">
      <alignment horizontal="center" vertical="top"/>
    </xf>
    <xf numFmtId="0" fontId="49" fillId="0" borderId="129" xfId="0" applyFont="1" applyBorder="1" applyAlignment="1">
      <alignment horizontal="center"/>
    </xf>
    <xf numFmtId="0" fontId="49" fillId="0" borderId="79" xfId="0" applyFont="1" applyBorder="1" applyAlignment="1">
      <alignment horizontal="left" vertical="top" wrapText="1"/>
    </xf>
    <xf numFmtId="0" fontId="60" fillId="0" borderId="138" xfId="0" applyFont="1" applyBorder="1" applyAlignment="1">
      <alignment horizontal="right" vertical="top"/>
    </xf>
    <xf numFmtId="0" fontId="60" fillId="0" borderId="139" xfId="0" applyFont="1" applyBorder="1" applyAlignment="1">
      <alignment horizontal="right" vertical="top"/>
    </xf>
    <xf numFmtId="0" fontId="61" fillId="0" borderId="129" xfId="0" applyFont="1" applyBorder="1" applyAlignment="1">
      <alignment horizontal="center"/>
    </xf>
    <xf numFmtId="0" fontId="60" fillId="0" borderId="79" xfId="0" applyFont="1" applyBorder="1" applyAlignment="1">
      <alignment horizontal="right" vertical="top"/>
    </xf>
    <xf numFmtId="2" fontId="61" fillId="0" borderId="137" xfId="0" applyNumberFormat="1" applyFont="1" applyBorder="1" applyAlignment="1">
      <alignment horizontal="center" vertical="top"/>
    </xf>
    <xf numFmtId="1" fontId="61" fillId="0" borderId="130" xfId="402" applyNumberFormat="1" applyFont="1" applyBorder="1" applyAlignment="1">
      <alignment horizontal="center" vertical="top"/>
    </xf>
    <xf numFmtId="20" fontId="61" fillId="0" borderId="129" xfId="402" applyNumberFormat="1" applyFont="1" applyBorder="1" applyAlignment="1">
      <alignment horizontal="center"/>
    </xf>
    <xf numFmtId="0" fontId="61" fillId="0" borderId="133" xfId="0" applyFont="1" applyBorder="1" applyAlignment="1">
      <alignment horizontal="left" vertical="top"/>
    </xf>
    <xf numFmtId="0" fontId="60" fillId="0" borderId="142" xfId="0" applyFont="1" applyBorder="1" applyAlignment="1">
      <alignment horizontal="center" vertical="top"/>
    </xf>
    <xf numFmtId="0" fontId="60" fillId="0" borderId="102" xfId="0" applyFont="1" applyBorder="1" applyAlignment="1">
      <alignment horizontal="left" vertical="top"/>
    </xf>
    <xf numFmtId="0" fontId="61" fillId="0" borderId="135" xfId="0" applyFont="1" applyBorder="1" applyAlignment="1">
      <alignment horizontal="center" vertical="top"/>
    </xf>
    <xf numFmtId="1" fontId="61" fillId="0" borderId="135" xfId="0" applyNumberFormat="1" applyFont="1" applyBorder="1" applyAlignment="1">
      <alignment horizontal="center" vertical="top"/>
    </xf>
    <xf numFmtId="178" fontId="61" fillId="0" borderId="135" xfId="0" applyNumberFormat="1" applyFont="1" applyBorder="1" applyAlignment="1">
      <alignment horizontal="center" vertical="top"/>
    </xf>
    <xf numFmtId="20" fontId="61" fillId="0" borderId="136" xfId="0" applyNumberFormat="1" applyFont="1" applyBorder="1" applyAlignment="1">
      <alignment horizontal="center"/>
    </xf>
    <xf numFmtId="0" fontId="46" fillId="0" borderId="0" xfId="0" applyFont="1" applyAlignment="1">
      <alignment horizontal="right"/>
    </xf>
    <xf numFmtId="15" fontId="35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vertical="top"/>
    </xf>
    <xf numFmtId="0" fontId="46" fillId="0" borderId="0" xfId="0" applyFont="1"/>
    <xf numFmtId="0" fontId="32" fillId="0" borderId="0" xfId="0" applyFont="1" applyAlignment="1">
      <alignment horizontal="center" vertical="top"/>
    </xf>
    <xf numFmtId="0" fontId="38" fillId="0" borderId="0" xfId="402" applyFont="1" applyAlignment="1">
      <alignment horizontal="center"/>
    </xf>
    <xf numFmtId="0" fontId="32" fillId="0" borderId="0" xfId="0" applyFont="1" applyAlignment="1">
      <alignment vertical="top" wrapText="1"/>
    </xf>
    <xf numFmtId="0" fontId="38" fillId="0" borderId="0" xfId="402" applyFont="1" applyAlignment="1">
      <alignment horizontal="center" vertical="center"/>
    </xf>
    <xf numFmtId="0" fontId="38" fillId="0" borderId="0" xfId="402" applyFont="1" applyAlignment="1">
      <alignment horizontal="center" vertical="top"/>
    </xf>
    <xf numFmtId="0" fontId="35" fillId="0" borderId="0" xfId="0" applyFont="1" applyAlignment="1">
      <alignment horizontal="left" vertical="top" indent="2"/>
    </xf>
    <xf numFmtId="0" fontId="83" fillId="0" borderId="0" xfId="0" applyFont="1"/>
    <xf numFmtId="0" fontId="32" fillId="0" borderId="0" xfId="0" applyFont="1"/>
    <xf numFmtId="15" fontId="35" fillId="0" borderId="45" xfId="0" applyNumberFormat="1" applyFont="1" applyBorder="1"/>
    <xf numFmtId="172" fontId="35" fillId="0" borderId="17" xfId="0" applyNumberFormat="1" applyFont="1" applyBorder="1"/>
    <xf numFmtId="0" fontId="35" fillId="0" borderId="17" xfId="0" applyFont="1" applyBorder="1"/>
    <xf numFmtId="15" fontId="35" fillId="0" borderId="17" xfId="0" applyNumberFormat="1" applyFont="1" applyBorder="1"/>
    <xf numFmtId="0" fontId="35" fillId="0" borderId="52" xfId="0" applyFont="1" applyBorder="1"/>
    <xf numFmtId="15" fontId="35" fillId="0" borderId="133" xfId="0" applyNumberFormat="1" applyFont="1" applyBorder="1"/>
    <xf numFmtId="2" fontId="35" fillId="0" borderId="130" xfId="0" applyNumberFormat="1" applyFont="1" applyBorder="1"/>
    <xf numFmtId="15" fontId="35" fillId="0" borderId="130" xfId="0" applyNumberFormat="1" applyFont="1" applyBorder="1"/>
    <xf numFmtId="0" fontId="35" fillId="0" borderId="130" xfId="0" applyFont="1" applyBorder="1"/>
    <xf numFmtId="0" fontId="35" fillId="0" borderId="129" xfId="0" applyFont="1" applyBorder="1"/>
    <xf numFmtId="2" fontId="35" fillId="0" borderId="130" xfId="0" applyNumberFormat="1" applyFont="1" applyBorder="1" applyAlignment="1">
      <alignment horizontal="center"/>
    </xf>
    <xf numFmtId="0" fontId="35" fillId="0" borderId="130" xfId="0" applyFont="1" applyBorder="1" applyAlignment="1">
      <alignment horizontal="center"/>
    </xf>
    <xf numFmtId="20" fontId="35" fillId="0" borderId="130" xfId="0" applyNumberFormat="1" applyFont="1" applyBorder="1" applyAlignment="1">
      <alignment horizontal="center"/>
    </xf>
    <xf numFmtId="15" fontId="35" fillId="0" borderId="132" xfId="0" applyNumberFormat="1" applyFont="1" applyBorder="1"/>
    <xf numFmtId="20" fontId="35" fillId="0" borderId="130" xfId="0" applyNumberFormat="1" applyFont="1" applyBorder="1"/>
    <xf numFmtId="16" fontId="35" fillId="0" borderId="130" xfId="0" applyNumberFormat="1" applyFont="1" applyBorder="1"/>
    <xf numFmtId="171" fontId="25" fillId="0" borderId="130" xfId="0" applyNumberFormat="1" applyFont="1" applyBorder="1" applyAlignment="1">
      <alignment horizontal="center" vertical="center"/>
    </xf>
    <xf numFmtId="16" fontId="35" fillId="0" borderId="130" xfId="0" applyNumberFormat="1" applyFont="1" applyBorder="1" applyAlignment="1">
      <alignment horizontal="center"/>
    </xf>
    <xf numFmtId="0" fontId="32" fillId="0" borderId="130" xfId="0" applyFont="1" applyBorder="1" applyAlignment="1">
      <alignment horizontal="center"/>
    </xf>
    <xf numFmtId="0" fontId="35" fillId="0" borderId="137" xfId="0" applyFont="1" applyBorder="1" applyAlignment="1">
      <alignment horizontal="center"/>
    </xf>
    <xf numFmtId="0" fontId="28" fillId="0" borderId="0" xfId="402" applyFont="1" applyAlignment="1">
      <alignment horizontal="center"/>
    </xf>
    <xf numFmtId="2" fontId="40" fillId="0" borderId="0" xfId="402" applyNumberFormat="1" applyFont="1" applyAlignment="1">
      <alignment horizontal="center" vertical="center"/>
    </xf>
    <xf numFmtId="0" fontId="3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8" fillId="0" borderId="0" xfId="7" applyFont="1" applyAlignment="1">
      <alignment horizontal="center" vertical="center"/>
    </xf>
    <xf numFmtId="0" fontId="35" fillId="0" borderId="0" xfId="0" applyFont="1" applyAlignment="1">
      <alignment horizontal="center" vertical="top"/>
    </xf>
    <xf numFmtId="0" fontId="38" fillId="0" borderId="7" xfId="0" applyFont="1" applyBorder="1" applyAlignment="1">
      <alignment horizontal="center"/>
    </xf>
    <xf numFmtId="0" fontId="30" fillId="0" borderId="7" xfId="7" applyFont="1" applyBorder="1" applyAlignment="1">
      <alignment horizontal="center"/>
    </xf>
    <xf numFmtId="0" fontId="84" fillId="0" borderId="7" xfId="0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0" fontId="30" fillId="0" borderId="12" xfId="7" applyFont="1" applyBorder="1" applyAlignment="1">
      <alignment horizontal="center"/>
    </xf>
    <xf numFmtId="0" fontId="38" fillId="0" borderId="16" xfId="0" applyFont="1" applyBorder="1" applyAlignment="1">
      <alignment horizontal="center"/>
    </xf>
    <xf numFmtId="0" fontId="38" fillId="0" borderId="16" xfId="7" applyFont="1" applyBorder="1" applyAlignment="1">
      <alignment horizontal="center"/>
    </xf>
    <xf numFmtId="0" fontId="32" fillId="0" borderId="43" xfId="0" applyFont="1" applyBorder="1" applyAlignment="1">
      <alignment horizontal="center"/>
    </xf>
    <xf numFmtId="0" fontId="35" fillId="0" borderId="51" xfId="7" applyFont="1" applyBorder="1" applyAlignment="1">
      <alignment horizontal="center" vertical="center"/>
    </xf>
    <xf numFmtId="0" fontId="35" fillId="0" borderId="129" xfId="7" applyFont="1" applyBorder="1" applyAlignment="1">
      <alignment horizontal="center" vertical="center"/>
    </xf>
    <xf numFmtId="0" fontId="32" fillId="0" borderId="26" xfId="0" applyFont="1" applyBorder="1" applyAlignment="1">
      <alignment horizontal="center"/>
    </xf>
    <xf numFmtId="0" fontId="35" fillId="0" borderId="136" xfId="7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5" fillId="0" borderId="0" xfId="7" applyFont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/>
    </xf>
    <xf numFmtId="20" fontId="35" fillId="0" borderId="51" xfId="7" applyNumberFormat="1" applyFont="1" applyBorder="1" applyAlignment="1">
      <alignment horizontal="center" vertical="center"/>
    </xf>
    <xf numFmtId="0" fontId="35" fillId="0" borderId="133" xfId="0" applyFont="1" applyBorder="1" applyAlignment="1">
      <alignment horizontal="center" vertical="center"/>
    </xf>
    <xf numFmtId="20" fontId="35" fillId="0" borderId="129" xfId="7" applyNumberFormat="1" applyFont="1" applyBorder="1" applyAlignment="1">
      <alignment horizontal="center" vertical="center"/>
    </xf>
    <xf numFmtId="0" fontId="35" fillId="0" borderId="134" xfId="0" applyFont="1" applyBorder="1" applyAlignment="1">
      <alignment horizontal="center" vertical="center"/>
    </xf>
    <xf numFmtId="20" fontId="35" fillId="0" borderId="136" xfId="7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20" fontId="35" fillId="0" borderId="0" xfId="7" applyNumberFormat="1" applyFont="1" applyAlignment="1">
      <alignment horizontal="center" vertical="center"/>
    </xf>
    <xf numFmtId="0" fontId="35" fillId="0" borderId="129" xfId="0" applyFont="1" applyBorder="1" applyAlignment="1">
      <alignment horizontal="center" vertical="center"/>
    </xf>
    <xf numFmtId="0" fontId="35" fillId="0" borderId="144" xfId="0" applyFont="1" applyBorder="1" applyAlignment="1">
      <alignment horizontal="center" vertical="center"/>
    </xf>
    <xf numFmtId="0" fontId="35" fillId="0" borderId="17" xfId="402" applyFont="1" applyBorder="1" applyAlignment="1">
      <alignment horizontal="center"/>
    </xf>
    <xf numFmtId="14" fontId="35" fillId="0" borderId="130" xfId="0" applyNumberFormat="1" applyFont="1" applyBorder="1" applyAlignment="1">
      <alignment horizontal="center"/>
    </xf>
    <xf numFmtId="20" fontId="35" fillId="0" borderId="6" xfId="402" applyNumberFormat="1" applyFont="1" applyBorder="1" applyAlignment="1">
      <alignment horizontal="center"/>
    </xf>
    <xf numFmtId="0" fontId="35" fillId="0" borderId="130" xfId="402" applyFont="1" applyBorder="1" applyAlignment="1">
      <alignment horizontal="center"/>
    </xf>
    <xf numFmtId="20" fontId="35" fillId="0" borderId="21" xfId="402" applyNumberFormat="1" applyFont="1" applyBorder="1" applyAlignment="1">
      <alignment horizontal="center"/>
    </xf>
    <xf numFmtId="0" fontId="35" fillId="0" borderId="2" xfId="402" applyFont="1" applyBorder="1"/>
    <xf numFmtId="0" fontId="35" fillId="0" borderId="135" xfId="402" applyFont="1" applyBorder="1" applyAlignment="1">
      <alignment horizontal="center"/>
    </xf>
    <xf numFmtId="14" fontId="35" fillId="0" borderId="135" xfId="0" applyNumberFormat="1" applyFont="1" applyBorder="1" applyAlignment="1">
      <alignment horizontal="center"/>
    </xf>
    <xf numFmtId="20" fontId="35" fillId="0" borderId="119" xfId="402" applyNumberFormat="1" applyFont="1" applyBorder="1" applyAlignment="1">
      <alignment horizontal="center"/>
    </xf>
    <xf numFmtId="0" fontId="30" fillId="0" borderId="0" xfId="0" applyFont="1" applyAlignment="1">
      <alignment horizontal="center" vertical="top"/>
    </xf>
    <xf numFmtId="46" fontId="25" fillId="0" borderId="0" xfId="0" applyNumberFormat="1" applyFont="1" applyAlignment="1">
      <alignment horizontal="center" vertical="top"/>
    </xf>
    <xf numFmtId="0" fontId="28" fillId="0" borderId="55" xfId="0" applyFont="1" applyBorder="1" applyAlignment="1">
      <alignment horizontal="center" vertical="center"/>
    </xf>
    <xf numFmtId="0" fontId="43" fillId="0" borderId="43" xfId="0" applyFont="1" applyBorder="1" applyAlignment="1">
      <alignment horizontal="center" vertical="center"/>
    </xf>
    <xf numFmtId="0" fontId="43" fillId="0" borderId="6" xfId="0" applyFont="1" applyBorder="1" applyAlignment="1">
      <alignment horizontal="left" vertical="center"/>
    </xf>
    <xf numFmtId="0" fontId="43" fillId="0" borderId="6" xfId="0" applyFont="1" applyBorder="1" applyAlignment="1">
      <alignment horizontal="center" vertical="center"/>
    </xf>
    <xf numFmtId="0" fontId="43" fillId="0" borderId="5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3" fillId="0" borderId="130" xfId="0" applyFont="1" applyBorder="1" applyAlignment="1">
      <alignment horizontal="left" vertical="center"/>
    </xf>
    <xf numFmtId="0" fontId="43" fillId="0" borderId="130" xfId="0" applyFont="1" applyBorder="1" applyAlignment="1">
      <alignment horizontal="center" vertical="center"/>
    </xf>
    <xf numFmtId="0" fontId="43" fillId="0" borderId="129" xfId="0" applyFont="1" applyBorder="1" applyAlignment="1">
      <alignment horizontal="center" vertical="center"/>
    </xf>
    <xf numFmtId="170" fontId="32" fillId="0" borderId="0" xfId="0" applyNumberFormat="1" applyFont="1" applyAlignment="1">
      <alignment horizontal="center" vertical="center"/>
    </xf>
    <xf numFmtId="0" fontId="43" fillId="0" borderId="135" xfId="0" applyFont="1" applyBorder="1" applyAlignment="1">
      <alignment horizontal="left" vertical="center"/>
    </xf>
    <xf numFmtId="0" fontId="43" fillId="0" borderId="135" xfId="0" applyFont="1" applyBorder="1" applyAlignment="1">
      <alignment horizontal="center" vertical="center"/>
    </xf>
    <xf numFmtId="0" fontId="43" fillId="0" borderId="136" xfId="0" applyFont="1" applyBorder="1" applyAlignment="1">
      <alignment horizontal="center" vertical="center"/>
    </xf>
    <xf numFmtId="0" fontId="102" fillId="0" borderId="0" xfId="10911" applyFont="1" applyAlignment="1">
      <alignment horizontal="center" vertical="center" wrapText="1"/>
    </xf>
    <xf numFmtId="0" fontId="104" fillId="0" borderId="0" xfId="10911" applyFont="1"/>
    <xf numFmtId="0" fontId="101" fillId="0" borderId="0" xfId="10911" applyFont="1" applyAlignment="1">
      <alignment horizontal="center"/>
    </xf>
    <xf numFmtId="0" fontId="115" fillId="0" borderId="0" xfId="10911" applyFont="1" applyAlignment="1">
      <alignment horizontal="center" vertical="center"/>
    </xf>
    <xf numFmtId="0" fontId="99" fillId="0" borderId="7" xfId="10911" applyFont="1" applyBorder="1" applyAlignment="1">
      <alignment horizontal="center" vertical="top" wrapText="1"/>
    </xf>
    <xf numFmtId="0" fontId="99" fillId="0" borderId="16" xfId="10911" applyFont="1" applyBorder="1" applyAlignment="1">
      <alignment horizontal="center" vertical="center" wrapText="1"/>
    </xf>
    <xf numFmtId="0" fontId="114" fillId="0" borderId="19" xfId="10911" applyFont="1" applyBorder="1" applyAlignment="1">
      <alignment horizontal="center" vertical="center" wrapText="1"/>
    </xf>
    <xf numFmtId="0" fontId="122" fillId="0" borderId="4" xfId="10911" applyFont="1" applyBorder="1" applyAlignment="1">
      <alignment horizontal="center" vertical="center" wrapText="1"/>
    </xf>
    <xf numFmtId="0" fontId="114" fillId="0" borderId="4" xfId="10911" applyFont="1" applyBorder="1" applyAlignment="1">
      <alignment horizontal="center" vertical="center" wrapText="1"/>
    </xf>
    <xf numFmtId="0" fontId="104" fillId="0" borderId="4" xfId="10911" applyFont="1" applyBorder="1"/>
    <xf numFmtId="0" fontId="104" fillId="0" borderId="36" xfId="10911" applyFont="1" applyBorder="1"/>
    <xf numFmtId="0" fontId="104" fillId="0" borderId="43" xfId="10911" applyFont="1" applyBorder="1" applyAlignment="1">
      <alignment horizontal="center" vertical="center" wrapText="1"/>
    </xf>
    <xf numFmtId="0" fontId="98" fillId="0" borderId="6" xfId="10911" applyFont="1" applyBorder="1" applyAlignment="1">
      <alignment horizontal="left" vertical="center" wrapText="1"/>
    </xf>
    <xf numFmtId="0" fontId="98" fillId="0" borderId="6" xfId="10911" applyFont="1" applyBorder="1" applyAlignment="1">
      <alignment horizontal="center" vertical="top" wrapText="1"/>
    </xf>
    <xf numFmtId="0" fontId="98" fillId="0" borderId="39" xfId="10911" applyFont="1" applyBorder="1" applyAlignment="1">
      <alignment horizontal="center" vertical="top" wrapText="1"/>
    </xf>
    <xf numFmtId="0" fontId="89" fillId="0" borderId="45" xfId="10911" applyFont="1" applyBorder="1" applyAlignment="1">
      <alignment horizontal="center" vertical="center"/>
    </xf>
    <xf numFmtId="0" fontId="89" fillId="0" borderId="17" xfId="10911" applyFont="1" applyBorder="1" applyAlignment="1">
      <alignment horizontal="center" vertical="center"/>
    </xf>
    <xf numFmtId="0" fontId="89" fillId="0" borderId="17" xfId="10911" applyFont="1" applyBorder="1" applyAlignment="1">
      <alignment vertical="center"/>
    </xf>
    <xf numFmtId="0" fontId="89" fillId="0" borderId="52" xfId="10911" applyFont="1" applyBorder="1" applyAlignment="1">
      <alignment vertical="center"/>
    </xf>
    <xf numFmtId="0" fontId="98" fillId="0" borderId="109" xfId="10911" applyFont="1" applyBorder="1" applyAlignment="1">
      <alignment horizontal="left" vertical="center" wrapText="1"/>
    </xf>
    <xf numFmtId="0" fontId="98" fillId="0" borderId="109" xfId="10911" applyFont="1" applyBorder="1" applyAlignment="1">
      <alignment horizontal="center" vertical="top" wrapText="1"/>
    </xf>
    <xf numFmtId="0" fontId="104" fillId="0" borderId="112" xfId="10911" applyFont="1" applyBorder="1" applyAlignment="1">
      <alignment horizontal="center"/>
    </xf>
    <xf numFmtId="0" fontId="89" fillId="0" borderId="103" xfId="10911" applyFont="1" applyBorder="1" applyAlignment="1">
      <alignment horizontal="center" vertical="center"/>
    </xf>
    <xf numFmtId="0" fontId="89" fillId="0" borderId="109" xfId="10911" applyFont="1" applyBorder="1" applyAlignment="1">
      <alignment horizontal="center" vertical="center"/>
    </xf>
    <xf numFmtId="0" fontId="89" fillId="0" borderId="109" xfId="10911" applyFont="1" applyBorder="1" applyAlignment="1">
      <alignment vertical="center"/>
    </xf>
    <xf numFmtId="0" fontId="89" fillId="0" borderId="151" xfId="10911" applyFont="1" applyBorder="1" applyAlignment="1">
      <alignment vertical="center"/>
    </xf>
    <xf numFmtId="0" fontId="98" fillId="0" borderId="112" xfId="10911" applyFont="1" applyBorder="1" applyAlignment="1">
      <alignment horizontal="center" vertical="top" wrapText="1"/>
    </xf>
    <xf numFmtId="0" fontId="104" fillId="0" borderId="103" xfId="10911" applyFont="1" applyBorder="1" applyAlignment="1">
      <alignment horizontal="center" vertical="center"/>
    </xf>
    <xf numFmtId="0" fontId="104" fillId="0" borderId="109" xfId="10911" applyFont="1" applyBorder="1" applyAlignment="1">
      <alignment horizontal="center" vertical="center"/>
    </xf>
    <xf numFmtId="0" fontId="104" fillId="0" borderId="109" xfId="10911" applyFont="1" applyBorder="1" applyAlignment="1">
      <alignment vertical="center"/>
    </xf>
    <xf numFmtId="0" fontId="104" fillId="0" borderId="151" xfId="10911" applyFont="1" applyBorder="1" applyAlignment="1">
      <alignment vertical="center"/>
    </xf>
    <xf numFmtId="0" fontId="32" fillId="0" borderId="78" xfId="10911" applyFont="1" applyBorder="1" applyAlignment="1">
      <alignment horizontal="left" vertical="center"/>
    </xf>
    <xf numFmtId="0" fontId="89" fillId="0" borderId="103" xfId="10911" applyFont="1" applyBorder="1" applyAlignment="1">
      <alignment vertical="center"/>
    </xf>
    <xf numFmtId="0" fontId="98" fillId="0" borderId="109" xfId="10911" applyFont="1" applyBorder="1" applyAlignment="1">
      <alignment horizontal="center" vertical="center" wrapText="1"/>
    </xf>
    <xf numFmtId="0" fontId="98" fillId="0" borderId="112" xfId="10911" applyFont="1" applyBorder="1" applyAlignment="1">
      <alignment horizontal="center" vertical="center" wrapText="1"/>
    </xf>
    <xf numFmtId="0" fontId="25" fillId="0" borderId="109" xfId="10911" applyFont="1" applyBorder="1" applyAlignment="1">
      <alignment horizontal="left" vertical="center" wrapText="1"/>
    </xf>
    <xf numFmtId="0" fontId="41" fillId="0" borderId="109" xfId="10911" applyFont="1" applyBorder="1" applyAlignment="1">
      <alignment horizontal="center" vertical="center" wrapText="1"/>
    </xf>
    <xf numFmtId="0" fontId="25" fillId="0" borderId="112" xfId="10911" applyFont="1" applyBorder="1" applyAlignment="1">
      <alignment horizontal="center" vertical="center" wrapText="1"/>
    </xf>
    <xf numFmtId="0" fontId="104" fillId="0" borderId="109" xfId="10911" applyFont="1" applyBorder="1" applyAlignment="1">
      <alignment horizontal="left" vertical="center"/>
    </xf>
    <xf numFmtId="0" fontId="104" fillId="0" borderId="103" xfId="10911" applyFont="1" applyBorder="1" applyAlignment="1">
      <alignment vertical="center"/>
    </xf>
    <xf numFmtId="0" fontId="98" fillId="0" borderId="103" xfId="10911" applyFont="1" applyBorder="1" applyAlignment="1">
      <alignment vertical="center" wrapText="1"/>
    </xf>
    <xf numFmtId="0" fontId="98" fillId="0" borderId="109" xfId="10911" applyFont="1" applyBorder="1" applyAlignment="1">
      <alignment vertical="center" wrapText="1"/>
    </xf>
    <xf numFmtId="0" fontId="98" fillId="0" borderId="151" xfId="10911" applyFont="1" applyBorder="1" applyAlignment="1">
      <alignment vertical="center" wrapText="1"/>
    </xf>
    <xf numFmtId="0" fontId="98" fillId="0" borderId="109" xfId="10911" applyFont="1" applyBorder="1" applyAlignment="1">
      <alignment horizontal="left" vertical="center"/>
    </xf>
    <xf numFmtId="0" fontId="98" fillId="0" borderId="109" xfId="10911" applyFont="1" applyBorder="1" applyAlignment="1">
      <alignment horizontal="center"/>
    </xf>
    <xf numFmtId="0" fontId="98" fillId="0" borderId="112" xfId="10911" applyFont="1" applyBorder="1" applyAlignment="1">
      <alignment horizontal="center"/>
    </xf>
    <xf numFmtId="0" fontId="104" fillId="0" borderId="103" xfId="10911" applyFont="1" applyBorder="1" applyAlignment="1">
      <alignment vertical="center" wrapText="1"/>
    </xf>
    <xf numFmtId="0" fontId="104" fillId="0" borderId="109" xfId="10911" applyFont="1" applyBorder="1" applyAlignment="1">
      <alignment horizontal="center"/>
    </xf>
    <xf numFmtId="0" fontId="104" fillId="0" borderId="18" xfId="10911" applyFont="1" applyBorder="1" applyAlignment="1">
      <alignment vertical="center" wrapText="1"/>
    </xf>
    <xf numFmtId="0" fontId="104" fillId="0" borderId="108" xfId="10911" applyFont="1" applyBorder="1" applyAlignment="1">
      <alignment horizontal="left" vertical="center"/>
    </xf>
    <xf numFmtId="0" fontId="104" fillId="0" borderId="108" xfId="10911" applyFont="1" applyBorder="1" applyAlignment="1">
      <alignment horizontal="center"/>
    </xf>
    <xf numFmtId="0" fontId="104" fillId="0" borderId="154" xfId="10911" applyFont="1" applyBorder="1" applyAlignment="1">
      <alignment horizontal="center"/>
    </xf>
    <xf numFmtId="0" fontId="104" fillId="0" borderId="18" xfId="10911" applyFont="1" applyBorder="1" applyAlignment="1">
      <alignment vertical="center"/>
    </xf>
    <xf numFmtId="0" fontId="104" fillId="0" borderId="108" xfId="10911" applyFont="1" applyBorder="1" applyAlignment="1">
      <alignment vertical="center"/>
    </xf>
    <xf numFmtId="0" fontId="104" fillId="0" borderId="105" xfId="10911" applyFont="1" applyBorder="1" applyAlignment="1">
      <alignment vertical="center"/>
    </xf>
    <xf numFmtId="0" fontId="123" fillId="0" borderId="0" xfId="10911" applyFont="1" applyAlignment="1">
      <alignment horizontal="center" vertical="center"/>
    </xf>
    <xf numFmtId="0" fontId="115" fillId="0" borderId="8" xfId="10911" applyFont="1" applyBorder="1" applyAlignment="1">
      <alignment horizontal="center"/>
    </xf>
    <xf numFmtId="0" fontId="114" fillId="0" borderId="22" xfId="10911" applyFont="1" applyBorder="1" applyAlignment="1">
      <alignment horizontal="center" vertical="top" wrapText="1"/>
    </xf>
    <xf numFmtId="0" fontId="114" fillId="0" borderId="154" xfId="10911" applyFont="1" applyBorder="1" applyAlignment="1">
      <alignment horizontal="center" vertical="center" wrapText="1"/>
    </xf>
    <xf numFmtId="0" fontId="104" fillId="0" borderId="6" xfId="10911" applyFont="1" applyBorder="1" applyAlignment="1">
      <alignment horizontal="center" vertical="center" wrapText="1"/>
    </xf>
    <xf numFmtId="0" fontId="98" fillId="0" borderId="17" xfId="10911" applyFont="1" applyBorder="1" applyAlignment="1">
      <alignment horizontal="left" vertical="center" wrapText="1"/>
    </xf>
    <xf numFmtId="0" fontId="98" fillId="0" borderId="17" xfId="10911" applyFont="1" applyBorder="1" applyAlignment="1">
      <alignment horizontal="center" vertical="top" wrapText="1"/>
    </xf>
    <xf numFmtId="0" fontId="104" fillId="0" borderId="17" xfId="10911" applyFont="1" applyBorder="1" applyAlignment="1">
      <alignment horizontal="center"/>
    </xf>
    <xf numFmtId="0" fontId="98" fillId="0" borderId="22" xfId="10911" applyFont="1" applyBorder="1" applyAlignment="1">
      <alignment horizontal="center" vertical="top" wrapText="1"/>
    </xf>
    <xf numFmtId="0" fontId="104" fillId="0" borderId="6" xfId="10911" applyFont="1" applyBorder="1" applyAlignment="1">
      <alignment horizontal="center"/>
    </xf>
    <xf numFmtId="0" fontId="98" fillId="0" borderId="6" xfId="402" applyFont="1" applyBorder="1" applyAlignment="1">
      <alignment horizontal="center" vertical="top" wrapText="1"/>
    </xf>
    <xf numFmtId="0" fontId="104" fillId="0" borderId="109" xfId="10911" applyFont="1" applyBorder="1" applyAlignment="1">
      <alignment horizontal="center" vertical="center" wrapText="1"/>
    </xf>
    <xf numFmtId="0" fontId="98" fillId="0" borderId="109" xfId="402" applyFont="1" applyBorder="1" applyAlignment="1">
      <alignment horizontal="center" vertical="top" wrapText="1"/>
    </xf>
    <xf numFmtId="0" fontId="104" fillId="0" borderId="109" xfId="10911" applyFont="1" applyBorder="1" applyAlignment="1">
      <alignment horizontal="center" vertical="top"/>
    </xf>
    <xf numFmtId="0" fontId="98" fillId="0" borderId="0" xfId="10911" applyFont="1" applyAlignment="1">
      <alignment horizontal="center" vertical="top" wrapText="1"/>
    </xf>
    <xf numFmtId="0" fontId="98" fillId="0" borderId="109" xfId="402" applyFont="1" applyBorder="1" applyAlignment="1">
      <alignment horizontal="center" vertical="center" wrapText="1"/>
    </xf>
    <xf numFmtId="0" fontId="104" fillId="0" borderId="112" xfId="10911" applyFont="1" applyBorder="1" applyAlignment="1">
      <alignment horizontal="center" vertical="center"/>
    </xf>
    <xf numFmtId="0" fontId="104" fillId="0" borderId="109" xfId="402" applyFont="1" applyBorder="1" applyAlignment="1">
      <alignment horizontal="center" vertical="center"/>
    </xf>
    <xf numFmtId="0" fontId="104" fillId="0" borderId="109" xfId="402" applyFont="1" applyBorder="1" applyAlignment="1">
      <alignment horizontal="center"/>
    </xf>
    <xf numFmtId="0" fontId="32" fillId="0" borderId="112" xfId="10911" applyFont="1" applyBorder="1" applyAlignment="1">
      <alignment horizontal="center"/>
    </xf>
    <xf numFmtId="0" fontId="104" fillId="0" borderId="112" xfId="10911" applyFont="1" applyBorder="1"/>
    <xf numFmtId="0" fontId="104" fillId="0" borderId="109" xfId="10911" applyFont="1" applyBorder="1"/>
    <xf numFmtId="0" fontId="104" fillId="0" borderId="109" xfId="402" applyFont="1" applyBorder="1"/>
    <xf numFmtId="0" fontId="104" fillId="0" borderId="112" xfId="10911" applyFont="1" applyBorder="1" applyAlignment="1">
      <alignment vertical="center"/>
    </xf>
    <xf numFmtId="0" fontId="104" fillId="0" borderId="109" xfId="402" applyFont="1" applyBorder="1" applyAlignment="1">
      <alignment vertical="center"/>
    </xf>
    <xf numFmtId="0" fontId="104" fillId="0" borderId="155" xfId="10911" applyFont="1" applyBorder="1" applyAlignment="1">
      <alignment horizontal="center"/>
    </xf>
    <xf numFmtId="0" fontId="104" fillId="0" borderId="155" xfId="10911" applyFont="1" applyBorder="1"/>
    <xf numFmtId="0" fontId="99" fillId="0" borderId="109" xfId="10911" applyFont="1" applyBorder="1" applyAlignment="1">
      <alignment horizontal="center" vertical="center" wrapText="1"/>
    </xf>
    <xf numFmtId="0" fontId="99" fillId="0" borderId="109" xfId="10911" applyFont="1" applyBorder="1" applyAlignment="1">
      <alignment vertical="top" wrapText="1"/>
    </xf>
    <xf numFmtId="0" fontId="99" fillId="0" borderId="2" xfId="10911" applyFont="1" applyBorder="1" applyAlignment="1">
      <alignment horizontal="center" vertical="center" wrapText="1"/>
    </xf>
    <xf numFmtId="0" fontId="99" fillId="0" borderId="29" xfId="10911" applyFont="1" applyBorder="1" applyAlignment="1">
      <alignment horizontal="center" vertical="top" wrapText="1"/>
    </xf>
    <xf numFmtId="0" fontId="99" fillId="0" borderId="114" xfId="10911" applyFont="1" applyBorder="1" applyAlignment="1">
      <alignment horizontal="center" vertical="center" wrapText="1"/>
    </xf>
    <xf numFmtId="0" fontId="99" fillId="0" borderId="109" xfId="10911" applyFont="1" applyBorder="1" applyAlignment="1">
      <alignment horizontal="center" vertical="top" wrapText="1"/>
    </xf>
    <xf numFmtId="0" fontId="115" fillId="0" borderId="0" xfId="10911" applyFont="1" applyAlignment="1">
      <alignment horizontal="left"/>
    </xf>
    <xf numFmtId="0" fontId="104" fillId="0" borderId="0" xfId="10911" applyFont="1" applyAlignment="1">
      <alignment horizontal="center" vertical="center"/>
    </xf>
    <xf numFmtId="0" fontId="104" fillId="0" borderId="0" xfId="10911" applyFont="1" applyAlignment="1">
      <alignment vertical="top" wrapText="1"/>
    </xf>
    <xf numFmtId="0" fontId="115" fillId="0" borderId="0" xfId="10911" applyFont="1"/>
    <xf numFmtId="0" fontId="98" fillId="0" borderId="0" xfId="10911" applyFont="1"/>
    <xf numFmtId="0" fontId="98" fillId="0" borderId="0" xfId="10911" applyFont="1" applyAlignment="1">
      <alignment horizontal="center" vertical="center"/>
    </xf>
    <xf numFmtId="0" fontId="98" fillId="0" borderId="0" xfId="10911" applyFont="1" applyAlignment="1">
      <alignment horizontal="left"/>
    </xf>
    <xf numFmtId="0" fontId="104" fillId="0" borderId="0" xfId="10911" applyFont="1" applyAlignment="1">
      <alignment horizontal="left"/>
    </xf>
    <xf numFmtId="0" fontId="0" fillId="0" borderId="17" xfId="10909" applyFont="1" applyBorder="1" applyAlignment="1">
      <alignment horizontal="center" vertical="center"/>
    </xf>
    <xf numFmtId="46" fontId="104" fillId="0" borderId="17" xfId="6" applyNumberFormat="1" applyFont="1" applyBorder="1" applyAlignment="1">
      <alignment horizontal="center" vertical="center" wrapText="1"/>
    </xf>
    <xf numFmtId="2" fontId="104" fillId="0" borderId="17" xfId="6" applyNumberFormat="1" applyFont="1" applyBorder="1" applyAlignment="1">
      <alignment horizontal="center" vertical="center"/>
    </xf>
    <xf numFmtId="0" fontId="0" fillId="0" borderId="52" xfId="10908" applyFont="1" applyBorder="1"/>
    <xf numFmtId="2" fontId="35" fillId="0" borderId="0" xfId="6" applyNumberFormat="1" applyFont="1" applyAlignment="1">
      <alignment horizontal="center" vertical="center"/>
    </xf>
    <xf numFmtId="0" fontId="0" fillId="0" borderId="103" xfId="10908" applyFont="1" applyBorder="1"/>
    <xf numFmtId="0" fontId="0" fillId="0" borderId="109" xfId="10909" applyFont="1" applyBorder="1" applyAlignment="1">
      <alignment horizontal="center" vertical="center"/>
    </xf>
    <xf numFmtId="46" fontId="104" fillId="0" borderId="109" xfId="6" applyNumberFormat="1" applyFont="1" applyBorder="1" applyAlignment="1">
      <alignment horizontal="center" vertical="center" wrapText="1"/>
    </xf>
    <xf numFmtId="2" fontId="104" fillId="0" borderId="109" xfId="569" applyNumberFormat="1" applyFont="1" applyBorder="1" applyAlignment="1">
      <alignment horizontal="center" vertical="center" wrapText="1"/>
    </xf>
    <xf numFmtId="0" fontId="0" fillId="0" borderId="151" xfId="10908" applyFont="1" applyBorder="1"/>
    <xf numFmtId="166" fontId="98" fillId="0" borderId="103" xfId="6" applyFont="1" applyBorder="1" applyAlignment="1">
      <alignment horizontal="left" vertical="top"/>
    </xf>
    <xf numFmtId="166" fontId="98" fillId="0" borderId="103" xfId="6" applyFont="1" applyBorder="1" applyAlignment="1">
      <alignment horizontal="left" vertical="top" wrapText="1"/>
    </xf>
    <xf numFmtId="0" fontId="0" fillId="0" borderId="108" xfId="10909" applyFont="1" applyBorder="1" applyAlignment="1">
      <alignment horizontal="center" vertical="center"/>
    </xf>
    <xf numFmtId="2" fontId="104" fillId="0" borderId="108" xfId="569" applyNumberFormat="1" applyFont="1" applyBorder="1" applyAlignment="1">
      <alignment horizontal="center" vertical="center" wrapText="1"/>
    </xf>
    <xf numFmtId="0" fontId="0" fillId="0" borderId="105" xfId="10908" applyFont="1" applyBorder="1"/>
    <xf numFmtId="0" fontId="122" fillId="0" borderId="0" xfId="569" applyFont="1" applyAlignment="1">
      <alignment horizontal="left" vertical="top"/>
    </xf>
    <xf numFmtId="0" fontId="99" fillId="0" borderId="0" xfId="10909" applyFont="1" applyAlignment="1">
      <alignment horizontal="center" vertical="center"/>
    </xf>
    <xf numFmtId="46" fontId="99" fillId="0" borderId="0" xfId="6" applyNumberFormat="1" applyFont="1" applyAlignment="1">
      <alignment horizontal="center" vertical="center" wrapText="1"/>
    </xf>
    <xf numFmtId="2" fontId="99" fillId="0" borderId="0" xfId="569" applyNumberFormat="1" applyFont="1" applyAlignment="1">
      <alignment horizontal="center" vertical="center" wrapText="1"/>
    </xf>
    <xf numFmtId="0" fontId="28" fillId="0" borderId="0" xfId="569" applyFont="1" applyAlignment="1">
      <alignment horizontal="left" vertical="top"/>
    </xf>
    <xf numFmtId="0" fontId="28" fillId="0" borderId="0" xfId="10909" applyFont="1" applyAlignment="1">
      <alignment horizontal="center" vertical="center"/>
    </xf>
    <xf numFmtId="46" fontId="28" fillId="0" borderId="0" xfId="6" applyNumberFormat="1" applyFont="1" applyAlignment="1">
      <alignment horizontal="center" vertical="center" wrapText="1"/>
    </xf>
    <xf numFmtId="2" fontId="28" fillId="0" borderId="0" xfId="569" applyNumberFormat="1" applyFont="1" applyAlignment="1">
      <alignment horizontal="center" vertical="center" wrapText="1"/>
    </xf>
    <xf numFmtId="0" fontId="32" fillId="0" borderId="0" xfId="402" applyFont="1" applyAlignment="1">
      <alignment vertical="top"/>
    </xf>
    <xf numFmtId="46" fontId="98" fillId="0" borderId="0" xfId="6" applyNumberFormat="1" applyFont="1" applyAlignment="1">
      <alignment horizontal="center" vertical="top" wrapText="1"/>
    </xf>
    <xf numFmtId="2" fontId="98" fillId="0" borderId="0" xfId="6" applyNumberFormat="1" applyFont="1" applyAlignment="1">
      <alignment horizontal="center" vertical="center"/>
    </xf>
    <xf numFmtId="166" fontId="98" fillId="0" borderId="0" xfId="6" applyFont="1" applyAlignment="1">
      <alignment horizontal="left" vertical="top" wrapText="1"/>
    </xf>
    <xf numFmtId="191" fontId="40" fillId="0" borderId="45" xfId="402" applyNumberFormat="1" applyFont="1" applyBorder="1" applyAlignment="1">
      <alignment horizontal="center" vertical="center" wrapText="1"/>
    </xf>
    <xf numFmtId="46" fontId="122" fillId="0" borderId="0" xfId="6" applyNumberFormat="1" applyFont="1" applyAlignment="1">
      <alignment horizontal="center" vertical="center" wrapText="1"/>
    </xf>
    <xf numFmtId="46" fontId="98" fillId="0" borderId="17" xfId="6" applyNumberFormat="1" applyFont="1" applyBorder="1" applyAlignment="1">
      <alignment horizontal="center" vertical="top" wrapText="1"/>
    </xf>
    <xf numFmtId="2" fontId="98" fillId="0" borderId="17" xfId="6" applyNumberFormat="1" applyFont="1" applyBorder="1" applyAlignment="1">
      <alignment horizontal="center" vertical="center"/>
    </xf>
    <xf numFmtId="166" fontId="98" fillId="0" borderId="52" xfId="6" applyFont="1" applyBorder="1" applyAlignment="1">
      <alignment horizontal="left" vertical="top" wrapText="1"/>
    </xf>
    <xf numFmtId="46" fontId="98" fillId="0" borderId="109" xfId="6" applyNumberFormat="1" applyFont="1" applyBorder="1" applyAlignment="1">
      <alignment horizontal="center" vertical="top" wrapText="1"/>
    </xf>
    <xf numFmtId="2" fontId="98" fillId="0" borderId="109" xfId="6" applyNumberFormat="1" applyFont="1" applyBorder="1" applyAlignment="1">
      <alignment horizontal="center" vertical="center"/>
    </xf>
    <xf numFmtId="166" fontId="98" fillId="0" borderId="151" xfId="6" applyFont="1" applyBorder="1" applyAlignment="1">
      <alignment horizontal="left" vertical="top" wrapText="1"/>
    </xf>
    <xf numFmtId="46" fontId="35" fillId="0" borderId="109" xfId="6" applyNumberFormat="1" applyFont="1" applyBorder="1" applyAlignment="1">
      <alignment horizontal="center" vertical="center" wrapText="1"/>
    </xf>
    <xf numFmtId="2" fontId="28" fillId="0" borderId="0" xfId="6" applyNumberFormat="1" applyFont="1" applyAlignment="1">
      <alignment horizontal="center" vertical="center"/>
    </xf>
    <xf numFmtId="2" fontId="28" fillId="0" borderId="0" xfId="573" applyNumberFormat="1" applyFont="1" applyAlignment="1">
      <alignment horizontal="center" vertical="center"/>
    </xf>
    <xf numFmtId="189" fontId="28" fillId="0" borderId="0" xfId="402" applyNumberFormat="1" applyFont="1" applyAlignment="1">
      <alignment horizontal="center" vertical="center"/>
    </xf>
    <xf numFmtId="0" fontId="38" fillId="0" borderId="0" xfId="402" applyFont="1" applyAlignment="1">
      <alignment horizontal="right" vertical="top"/>
    </xf>
    <xf numFmtId="0" fontId="26" fillId="0" borderId="0" xfId="402" applyFont="1" applyAlignment="1">
      <alignment horizontal="left" vertical="center" indent="2"/>
    </xf>
    <xf numFmtId="0" fontId="26" fillId="0" borderId="0" xfId="402" applyFont="1" applyAlignment="1">
      <alignment horizontal="left" vertical="center"/>
    </xf>
    <xf numFmtId="0" fontId="30" fillId="0" borderId="0" xfId="402" applyFont="1" applyAlignment="1">
      <alignment horizontal="center" vertical="center"/>
    </xf>
    <xf numFmtId="2" fontId="37" fillId="0" borderId="0" xfId="402" applyNumberFormat="1" applyFont="1" applyAlignment="1">
      <alignment horizontal="center" vertical="top"/>
    </xf>
    <xf numFmtId="0" fontId="28" fillId="0" borderId="0" xfId="7" applyFont="1" applyAlignment="1">
      <alignment horizontal="left" vertical="center"/>
    </xf>
    <xf numFmtId="0" fontId="27" fillId="0" borderId="0" xfId="402" applyFont="1" applyAlignment="1">
      <alignment horizontal="left"/>
    </xf>
    <xf numFmtId="0" fontId="28" fillId="0" borderId="0" xfId="402" applyFont="1" applyAlignment="1">
      <alignment horizontal="right"/>
    </xf>
    <xf numFmtId="0" fontId="45" fillId="0" borderId="0" xfId="402" applyFont="1" applyAlignment="1">
      <alignment horizontal="left" indent="8"/>
    </xf>
    <xf numFmtId="0" fontId="119" fillId="0" borderId="0" xfId="402" applyFont="1"/>
    <xf numFmtId="0" fontId="38" fillId="0" borderId="0" xfId="402" applyFont="1"/>
    <xf numFmtId="0" fontId="40" fillId="0" borderId="0" xfId="402" applyFont="1" applyAlignment="1">
      <alignment vertical="center"/>
    </xf>
    <xf numFmtId="0" fontId="35" fillId="0" borderId="0" xfId="402" applyFont="1" applyAlignment="1">
      <alignment vertical="top"/>
    </xf>
    <xf numFmtId="0" fontId="35" fillId="0" borderId="0" xfId="402" applyFont="1" applyAlignment="1">
      <alignment horizontal="center" vertical="top"/>
    </xf>
    <xf numFmtId="46" fontId="35" fillId="0" borderId="0" xfId="402" applyNumberFormat="1" applyFont="1" applyAlignment="1">
      <alignment horizontal="center" vertical="top"/>
    </xf>
    <xf numFmtId="0" fontId="28" fillId="0" borderId="0" xfId="402" applyFont="1" applyAlignment="1">
      <alignment vertical="center"/>
    </xf>
    <xf numFmtId="0" fontId="35" fillId="0" borderId="0" xfId="402" applyFont="1"/>
    <xf numFmtId="2" fontId="28" fillId="0" borderId="0" xfId="402" applyNumberFormat="1" applyFont="1" applyAlignment="1">
      <alignment horizontal="center" vertical="center"/>
    </xf>
    <xf numFmtId="0" fontId="43" fillId="0" borderId="0" xfId="402" applyFont="1"/>
    <xf numFmtId="0" fontId="30" fillId="0" borderId="13" xfId="402" applyFont="1" applyBorder="1" applyAlignment="1">
      <alignment horizontal="left" indent="2"/>
    </xf>
    <xf numFmtId="0" fontId="30" fillId="0" borderId="13" xfId="402" applyFont="1" applyBorder="1"/>
    <xf numFmtId="0" fontId="30" fillId="0" borderId="7" xfId="402" applyFont="1" applyBorder="1" applyAlignment="1">
      <alignment horizontal="center"/>
    </xf>
    <xf numFmtId="0" fontId="30" fillId="0" borderId="13" xfId="402" applyFont="1" applyBorder="1" applyAlignment="1">
      <alignment horizontal="center"/>
    </xf>
    <xf numFmtId="0" fontId="30" fillId="0" borderId="33" xfId="402" applyFont="1" applyBorder="1" applyAlignment="1">
      <alignment horizontal="center"/>
    </xf>
    <xf numFmtId="0" fontId="30" fillId="0" borderId="20" xfId="402" applyFont="1" applyBorder="1"/>
    <xf numFmtId="0" fontId="30" fillId="0" borderId="12" xfId="402" applyFont="1" applyBorder="1" applyAlignment="1">
      <alignment horizontal="center"/>
    </xf>
    <xf numFmtId="0" fontId="30" fillId="0" borderId="0" xfId="402" applyFont="1" applyAlignment="1">
      <alignment horizontal="center"/>
    </xf>
    <xf numFmtId="0" fontId="30" fillId="0" borderId="19" xfId="402" applyFont="1" applyBorder="1" applyAlignment="1">
      <alignment horizontal="center"/>
    </xf>
    <xf numFmtId="2" fontId="28" fillId="0" borderId="0" xfId="6" applyNumberFormat="1" applyFont="1" applyAlignment="1">
      <alignment horizontal="center" vertical="top"/>
    </xf>
    <xf numFmtId="0" fontId="30" fillId="0" borderId="148" xfId="402" applyFont="1" applyBorder="1" applyAlignment="1">
      <alignment horizontal="center"/>
    </xf>
    <xf numFmtId="0" fontId="30" fillId="0" borderId="111" xfId="402" applyFont="1" applyBorder="1"/>
    <xf numFmtId="0" fontId="30" fillId="0" borderId="155" xfId="402" applyFont="1" applyBorder="1" applyAlignment="1">
      <alignment horizontal="center"/>
    </xf>
    <xf numFmtId="0" fontId="28" fillId="0" borderId="28" xfId="402" applyFont="1" applyBorder="1" applyAlignment="1">
      <alignment horizontal="center"/>
    </xf>
    <xf numFmtId="0" fontId="28" fillId="0" borderId="54" xfId="402" applyFont="1" applyBorder="1" applyAlignment="1">
      <alignment horizontal="center"/>
    </xf>
    <xf numFmtId="0" fontId="28" fillId="0" borderId="54" xfId="402" quotePrefix="1" applyFont="1" applyBorder="1" applyAlignment="1">
      <alignment horizontal="center" vertical="center" wrapText="1"/>
    </xf>
    <xf numFmtId="0" fontId="28" fillId="0" borderId="54" xfId="402" applyFont="1" applyBorder="1" applyAlignment="1">
      <alignment horizontal="center" vertical="center" wrapText="1"/>
    </xf>
    <xf numFmtId="0" fontId="28" fillId="0" borderId="53" xfId="402" applyFont="1" applyBorder="1" applyAlignment="1">
      <alignment horizontal="center"/>
    </xf>
    <xf numFmtId="0" fontId="35" fillId="0" borderId="43" xfId="402" applyFont="1" applyBorder="1" applyAlignment="1">
      <alignment horizontal="center" vertical="top"/>
    </xf>
    <xf numFmtId="0" fontId="35" fillId="0" borderId="6" xfId="402" applyFont="1" applyBorder="1" applyAlignment="1">
      <alignment horizontal="left" vertical="top" wrapText="1"/>
    </xf>
    <xf numFmtId="2" fontId="35" fillId="0" borderId="6" xfId="402" applyNumberFormat="1" applyFont="1" applyBorder="1" applyAlignment="1">
      <alignment horizontal="center" vertical="top"/>
    </xf>
    <xf numFmtId="1" fontId="35" fillId="0" borderId="6" xfId="402" applyNumberFormat="1" applyFont="1" applyBorder="1" applyAlignment="1">
      <alignment horizontal="center" vertical="center"/>
    </xf>
    <xf numFmtId="1" fontId="35" fillId="0" borderId="6" xfId="402" quotePrefix="1" applyNumberFormat="1" applyFont="1" applyBorder="1" applyAlignment="1">
      <alignment horizontal="center" vertical="center"/>
    </xf>
    <xf numFmtId="1" fontId="35" fillId="0" borderId="109" xfId="402" applyNumberFormat="1" applyFont="1" applyBorder="1" applyAlignment="1">
      <alignment horizontal="center" vertical="center"/>
    </xf>
    <xf numFmtId="2" fontId="28" fillId="0" borderId="6" xfId="402" applyNumberFormat="1" applyFont="1" applyBorder="1" applyAlignment="1">
      <alignment horizontal="center" vertical="center"/>
    </xf>
    <xf numFmtId="2" fontId="28" fillId="0" borderId="51" xfId="402" applyNumberFormat="1" applyFont="1" applyBorder="1" applyAlignment="1">
      <alignment vertical="top"/>
    </xf>
    <xf numFmtId="0" fontId="35" fillId="0" borderId="103" xfId="402" applyFont="1" applyBorder="1" applyAlignment="1">
      <alignment horizontal="center" vertical="top"/>
    </xf>
    <xf numFmtId="0" fontId="35" fillId="0" borderId="109" xfId="402" applyFont="1" applyBorder="1" applyAlignment="1">
      <alignment horizontal="left" vertical="top" wrapText="1"/>
    </xf>
    <xf numFmtId="2" fontId="35" fillId="0" borderId="109" xfId="402" applyNumberFormat="1" applyFont="1" applyBorder="1" applyAlignment="1">
      <alignment horizontal="center" vertical="top"/>
    </xf>
    <xf numFmtId="170" fontId="28" fillId="0" borderId="109" xfId="402" applyNumberFormat="1" applyFont="1" applyBorder="1" applyAlignment="1">
      <alignment horizontal="center" vertical="center" wrapText="1"/>
    </xf>
    <xf numFmtId="188" fontId="35" fillId="0" borderId="151" xfId="402" applyNumberFormat="1" applyFont="1" applyBorder="1" applyAlignment="1">
      <alignment vertical="top"/>
    </xf>
    <xf numFmtId="0" fontId="35" fillId="0" borderId="109" xfId="402" applyFont="1" applyBorder="1" applyAlignment="1">
      <alignment horizontal="left" vertical="top"/>
    </xf>
    <xf numFmtId="1" fontId="35" fillId="0" borderId="109" xfId="402" applyNumberFormat="1" applyFont="1" applyBorder="1" applyAlignment="1">
      <alignment horizontal="center" vertical="center" wrapText="1"/>
    </xf>
    <xf numFmtId="0" fontId="35" fillId="0" borderId="109" xfId="402" applyFont="1" applyBorder="1" applyAlignment="1">
      <alignment horizontal="left"/>
    </xf>
    <xf numFmtId="2" fontId="28" fillId="0" borderId="109" xfId="402" applyNumberFormat="1" applyFont="1" applyBorder="1" applyAlignment="1">
      <alignment horizontal="center" vertical="center"/>
    </xf>
    <xf numFmtId="1" fontId="35" fillId="0" borderId="109" xfId="402" quotePrefix="1" applyNumberFormat="1" applyFont="1" applyBorder="1" applyAlignment="1">
      <alignment horizontal="center" vertical="center"/>
    </xf>
    <xf numFmtId="2" fontId="28" fillId="0" borderId="109" xfId="402" quotePrefix="1" applyNumberFormat="1" applyFont="1" applyBorder="1" applyAlignment="1">
      <alignment horizontal="center" vertical="center"/>
    </xf>
    <xf numFmtId="2" fontId="35" fillId="0" borderId="109" xfId="402" applyNumberFormat="1" applyFont="1" applyBorder="1" applyAlignment="1">
      <alignment horizontal="center" vertical="top" wrapText="1"/>
    </xf>
    <xf numFmtId="188" fontId="35" fillId="0" borderId="151" xfId="402" applyNumberFormat="1" applyFont="1" applyBorder="1" applyAlignment="1">
      <alignment vertical="top" wrapText="1"/>
    </xf>
    <xf numFmtId="0" fontId="35" fillId="0" borderId="18" xfId="402" applyFont="1" applyBorder="1" applyAlignment="1">
      <alignment horizontal="center" vertical="top"/>
    </xf>
    <xf numFmtId="0" fontId="35" fillId="0" borderId="108" xfId="402" applyFont="1" applyBorder="1" applyAlignment="1">
      <alignment horizontal="left" vertical="top"/>
    </xf>
    <xf numFmtId="2" fontId="35" fillId="0" borderId="108" xfId="402" applyNumberFormat="1" applyFont="1" applyBorder="1" applyAlignment="1">
      <alignment horizontal="center" vertical="top"/>
    </xf>
    <xf numFmtId="2" fontId="35" fillId="0" borderId="108" xfId="402" applyNumberFormat="1" applyFont="1" applyBorder="1" applyAlignment="1">
      <alignment horizontal="center" vertical="center"/>
    </xf>
    <xf numFmtId="188" fontId="35" fillId="0" borderId="105" xfId="402" applyNumberFormat="1" applyFont="1" applyBorder="1" applyAlignment="1">
      <alignment vertical="top"/>
    </xf>
    <xf numFmtId="2" fontId="30" fillId="0" borderId="0" xfId="6" applyNumberFormat="1" applyFont="1" applyAlignment="1">
      <alignment horizontal="center" vertical="top"/>
    </xf>
    <xf numFmtId="2" fontId="28" fillId="0" borderId="0" xfId="402" applyNumberFormat="1" applyFont="1" applyAlignment="1">
      <alignment horizontal="center"/>
    </xf>
    <xf numFmtId="188" fontId="38" fillId="0" borderId="0" xfId="402" applyNumberFormat="1" applyFont="1" applyAlignment="1">
      <alignment horizontal="center"/>
    </xf>
    <xf numFmtId="0" fontId="43" fillId="0" borderId="0" xfId="402" applyFont="1" applyAlignment="1">
      <alignment horizontal="center"/>
    </xf>
    <xf numFmtId="0" fontId="43" fillId="0" borderId="0" xfId="402" applyFont="1" applyAlignment="1">
      <alignment horizontal="left"/>
    </xf>
    <xf numFmtId="0" fontId="35" fillId="0" borderId="0" xfId="402" applyFont="1" applyAlignment="1">
      <alignment horizontal="left"/>
    </xf>
    <xf numFmtId="0" fontId="32" fillId="0" borderId="0" xfId="402" applyFont="1" applyAlignment="1">
      <alignment horizontal="center"/>
    </xf>
    <xf numFmtId="0" fontId="32" fillId="0" borderId="0" xfId="402" applyFont="1"/>
    <xf numFmtId="0" fontId="28" fillId="0" borderId="10" xfId="402" applyFont="1" applyBorder="1" applyAlignment="1">
      <alignment horizontal="center"/>
    </xf>
    <xf numFmtId="0" fontId="28" fillId="0" borderId="34" xfId="402" applyFont="1" applyBorder="1"/>
    <xf numFmtId="0" fontId="28" fillId="0" borderId="35" xfId="402" applyFont="1" applyBorder="1" applyAlignment="1">
      <alignment horizontal="center"/>
    </xf>
    <xf numFmtId="188" fontId="32" fillId="0" borderId="0" xfId="402" applyNumberFormat="1" applyFont="1" applyAlignment="1">
      <alignment horizontal="center"/>
    </xf>
    <xf numFmtId="0" fontId="28" fillId="0" borderId="41" xfId="402" applyFont="1" applyBorder="1" applyAlignment="1">
      <alignment horizontal="center"/>
    </xf>
    <xf numFmtId="0" fontId="28" fillId="0" borderId="4" xfId="402" applyFont="1" applyBorder="1"/>
    <xf numFmtId="0" fontId="28" fillId="0" borderId="36" xfId="402" applyFont="1" applyBorder="1" applyAlignment="1">
      <alignment horizontal="center"/>
    </xf>
    <xf numFmtId="0" fontId="32" fillId="0" borderId="115" xfId="402" applyFont="1" applyBorder="1" applyAlignment="1">
      <alignment horizontal="center"/>
    </xf>
    <xf numFmtId="0" fontId="32" fillId="0" borderId="111" xfId="402" applyFont="1" applyBorder="1" applyAlignment="1">
      <alignment horizontal="center"/>
    </xf>
    <xf numFmtId="0" fontId="32" fillId="0" borderId="110" xfId="402" applyFont="1" applyBorder="1" applyAlignment="1">
      <alignment horizontal="center"/>
    </xf>
    <xf numFmtId="0" fontId="32" fillId="0" borderId="45" xfId="402" applyFont="1" applyBorder="1" applyAlignment="1">
      <alignment horizontal="center"/>
    </xf>
    <xf numFmtId="0" fontId="32" fillId="0" borderId="17" xfId="402" applyFont="1" applyBorder="1" applyAlignment="1">
      <alignment horizontal="left" vertical="top" wrapText="1"/>
    </xf>
    <xf numFmtId="10" fontId="32" fillId="0" borderId="52" xfId="402" applyNumberFormat="1" applyFont="1" applyBorder="1" applyAlignment="1">
      <alignment horizontal="center"/>
    </xf>
    <xf numFmtId="0" fontId="32" fillId="0" borderId="103" xfId="402" applyFont="1" applyBorder="1" applyAlignment="1">
      <alignment horizontal="center"/>
    </xf>
    <xf numFmtId="0" fontId="32" fillId="0" borderId="109" xfId="402" applyFont="1" applyBorder="1" applyAlignment="1">
      <alignment horizontal="left" vertical="top" wrapText="1"/>
    </xf>
    <xf numFmtId="10" fontId="32" fillId="0" borderId="151" xfId="402" applyNumberFormat="1" applyFont="1" applyBorder="1" applyAlignment="1">
      <alignment horizontal="center"/>
    </xf>
    <xf numFmtId="0" fontId="32" fillId="0" borderId="109" xfId="402" applyFont="1" applyBorder="1" applyAlignment="1">
      <alignment horizontal="left"/>
    </xf>
    <xf numFmtId="0" fontId="35" fillId="0" borderId="0" xfId="402" applyFont="1" applyAlignment="1">
      <alignment horizontal="left" vertical="top"/>
    </xf>
    <xf numFmtId="0" fontId="30" fillId="0" borderId="0" xfId="402" applyFont="1" applyAlignment="1">
      <alignment vertical="top"/>
    </xf>
    <xf numFmtId="0" fontId="32" fillId="0" borderId="18" xfId="402" applyFont="1" applyBorder="1" applyAlignment="1">
      <alignment horizontal="center"/>
    </xf>
    <xf numFmtId="0" fontId="32" fillId="0" borderId="108" xfId="402" applyFont="1" applyBorder="1" applyAlignment="1">
      <alignment horizontal="left"/>
    </xf>
    <xf numFmtId="10" fontId="32" fillId="0" borderId="105" xfId="402" applyNumberFormat="1" applyFont="1" applyBorder="1" applyAlignment="1">
      <alignment horizontal="center"/>
    </xf>
    <xf numFmtId="0" fontId="38" fillId="0" borderId="0" xfId="402" applyFont="1" applyAlignment="1">
      <alignment vertical="top"/>
    </xf>
    <xf numFmtId="0" fontId="96" fillId="0" borderId="0" xfId="402" applyFont="1" applyAlignment="1">
      <alignment horizontal="left" vertical="top"/>
    </xf>
    <xf numFmtId="0" fontId="28" fillId="0" borderId="14" xfId="402" applyFont="1" applyBorder="1" applyAlignment="1">
      <alignment vertical="top"/>
    </xf>
    <xf numFmtId="0" fontId="28" fillId="0" borderId="38" xfId="402" applyFont="1" applyBorder="1" applyAlignment="1">
      <alignment horizontal="center" vertical="top"/>
    </xf>
    <xf numFmtId="0" fontId="28" fillId="0" borderId="46" xfId="402" applyFont="1" applyBorder="1" applyAlignment="1">
      <alignment horizontal="center" vertical="center"/>
    </xf>
    <xf numFmtId="0" fontId="28" fillId="0" borderId="24" xfId="402" applyFont="1" applyBorder="1" applyAlignment="1">
      <alignment horizontal="center" vertical="top"/>
    </xf>
    <xf numFmtId="0" fontId="28" fillId="0" borderId="2" xfId="402" applyFont="1" applyBorder="1" applyAlignment="1">
      <alignment vertical="top"/>
    </xf>
    <xf numFmtId="0" fontId="28" fillId="0" borderId="26" xfId="402" applyFont="1" applyBorder="1" applyAlignment="1">
      <alignment vertical="top"/>
    </xf>
    <xf numFmtId="0" fontId="28" fillId="0" borderId="27" xfId="402" applyFont="1" applyBorder="1" applyAlignment="1">
      <alignment vertical="top"/>
    </xf>
    <xf numFmtId="0" fontId="28" fillId="0" borderId="115" xfId="402" applyFont="1" applyBorder="1" applyAlignment="1">
      <alignment horizontal="center" vertical="top"/>
    </xf>
    <xf numFmtId="0" fontId="28" fillId="0" borderId="111" xfId="402" applyFont="1" applyBorder="1" applyAlignment="1">
      <alignment horizontal="center" vertical="top"/>
    </xf>
    <xf numFmtId="46" fontId="28" fillId="0" borderId="111" xfId="402" applyNumberFormat="1" applyFont="1" applyBorder="1" applyAlignment="1">
      <alignment horizontal="center" vertical="top"/>
    </xf>
    <xf numFmtId="0" fontId="28" fillId="0" borderId="110" xfId="402" applyFont="1" applyBorder="1" applyAlignment="1">
      <alignment horizontal="center" vertical="center"/>
    </xf>
    <xf numFmtId="0" fontId="28" fillId="0" borderId="148" xfId="402" applyFont="1" applyBorder="1" applyAlignment="1">
      <alignment horizontal="center" vertical="top"/>
    </xf>
    <xf numFmtId="0" fontId="35" fillId="0" borderId="45" xfId="402" applyFont="1" applyBorder="1" applyAlignment="1">
      <alignment horizontal="center" vertical="top"/>
    </xf>
    <xf numFmtId="0" fontId="35" fillId="0" borderId="22" xfId="402" applyFont="1" applyBorder="1" applyAlignment="1">
      <alignment horizontal="left"/>
    </xf>
    <xf numFmtId="2" fontId="35" fillId="0" borderId="45" xfId="402" quotePrefix="1" applyNumberFormat="1" applyFont="1" applyBorder="1" applyAlignment="1">
      <alignment horizontal="center" vertical="top"/>
    </xf>
    <xf numFmtId="2" fontId="35" fillId="0" borderId="17" xfId="402" quotePrefix="1" applyNumberFormat="1" applyFont="1" applyBorder="1" applyAlignment="1">
      <alignment horizontal="center" vertical="top"/>
    </xf>
    <xf numFmtId="170" fontId="28" fillId="0" borderId="52" xfId="402" applyNumberFormat="1" applyFont="1" applyBorder="1" applyAlignment="1">
      <alignment horizontal="center" vertical="center"/>
    </xf>
    <xf numFmtId="0" fontId="35" fillId="0" borderId="112" xfId="402" applyFont="1" applyBorder="1" applyAlignment="1">
      <alignment horizontal="left"/>
    </xf>
    <xf numFmtId="2" fontId="35" fillId="0" borderId="103" xfId="402" quotePrefix="1" applyNumberFormat="1" applyFont="1" applyBorder="1" applyAlignment="1">
      <alignment horizontal="center" vertical="top"/>
    </xf>
    <xf numFmtId="2" fontId="35" fillId="0" borderId="109" xfId="402" quotePrefix="1" applyNumberFormat="1" applyFont="1" applyBorder="1" applyAlignment="1">
      <alignment horizontal="center" vertical="top"/>
    </xf>
    <xf numFmtId="170" fontId="28" fillId="0" borderId="151" xfId="402" applyNumberFormat="1" applyFont="1" applyBorder="1" applyAlignment="1">
      <alignment horizontal="center" vertical="center"/>
    </xf>
    <xf numFmtId="169" fontId="35" fillId="0" borderId="109" xfId="402" applyNumberFormat="1" applyFont="1" applyBorder="1" applyAlignment="1">
      <alignment horizontal="center" vertical="center"/>
    </xf>
    <xf numFmtId="2" fontId="28" fillId="0" borderId="109" xfId="402" quotePrefix="1" applyNumberFormat="1" applyFont="1" applyBorder="1" applyAlignment="1">
      <alignment horizontal="center" vertical="top"/>
    </xf>
    <xf numFmtId="170" fontId="35" fillId="0" borderId="109" xfId="402" applyNumberFormat="1" applyFont="1" applyBorder="1" applyAlignment="1">
      <alignment horizontal="center" vertical="center"/>
    </xf>
    <xf numFmtId="2" fontId="35" fillId="0" borderId="103" xfId="402" applyNumberFormat="1" applyFont="1" applyBorder="1" applyAlignment="1">
      <alignment horizontal="center" vertical="top"/>
    </xf>
    <xf numFmtId="187" fontId="35" fillId="0" borderId="109" xfId="402" applyNumberFormat="1" applyFont="1" applyBorder="1" applyAlignment="1">
      <alignment horizontal="center" vertical="center"/>
    </xf>
    <xf numFmtId="0" fontId="35" fillId="0" borderId="112" xfId="402" applyFont="1" applyBorder="1" applyAlignment="1">
      <alignment horizontal="left" vertical="top"/>
    </xf>
    <xf numFmtId="169" fontId="35" fillId="0" borderId="43" xfId="402" applyNumberFormat="1" applyFont="1" applyBorder="1" applyAlignment="1">
      <alignment horizontal="center" vertical="center"/>
    </xf>
    <xf numFmtId="0" fontId="28" fillId="0" borderId="154" xfId="402" applyFont="1" applyBorder="1" applyAlignment="1">
      <alignment horizontal="left" vertical="top"/>
    </xf>
    <xf numFmtId="170" fontId="28" fillId="0" borderId="18" xfId="402" applyNumberFormat="1" applyFont="1" applyBorder="1" applyAlignment="1">
      <alignment horizontal="center" vertical="center"/>
    </xf>
    <xf numFmtId="170" fontId="28" fillId="0" borderId="105" xfId="402" applyNumberFormat="1" applyFont="1" applyBorder="1" applyAlignment="1">
      <alignment horizontal="center" vertical="center"/>
    </xf>
    <xf numFmtId="0" fontId="118" fillId="0" borderId="0" xfId="402" applyFont="1"/>
    <xf numFmtId="46" fontId="35" fillId="0" borderId="0" xfId="402" applyNumberFormat="1" applyFont="1"/>
    <xf numFmtId="2" fontId="35" fillId="0" borderId="0" xfId="402" applyNumberFormat="1" applyFont="1" applyAlignment="1">
      <alignment vertical="center"/>
    </xf>
    <xf numFmtId="0" fontId="41" fillId="0" borderId="0" xfId="402" applyFont="1"/>
    <xf numFmtId="2" fontId="41" fillId="0" borderId="0" xfId="402" applyNumberFormat="1" applyFont="1" applyAlignment="1">
      <alignment vertical="center"/>
    </xf>
    <xf numFmtId="0" fontId="35" fillId="0" borderId="17" xfId="402" applyFont="1" applyBorder="1" applyAlignment="1">
      <alignment horizontal="center" vertical="top"/>
    </xf>
    <xf numFmtId="169" fontId="35" fillId="0" borderId="52" xfId="402" applyNumberFormat="1" applyFont="1" applyBorder="1" applyAlignment="1">
      <alignment horizontal="center" vertical="center"/>
    </xf>
    <xf numFmtId="0" fontId="35" fillId="0" borderId="109" xfId="402" quotePrefix="1" applyFont="1" applyBorder="1" applyAlignment="1">
      <alignment horizontal="center" vertical="top"/>
    </xf>
    <xf numFmtId="0" fontId="35" fillId="0" borderId="109" xfId="402" applyFont="1" applyBorder="1" applyAlignment="1">
      <alignment horizontal="center" vertical="top"/>
    </xf>
    <xf numFmtId="169" fontId="35" fillId="0" borderId="151" xfId="402" applyNumberFormat="1" applyFont="1" applyBorder="1" applyAlignment="1">
      <alignment horizontal="center" vertical="center"/>
    </xf>
    <xf numFmtId="169" fontId="35" fillId="0" borderId="0" xfId="402" applyNumberFormat="1" applyFont="1" applyAlignment="1">
      <alignment horizontal="center" vertical="center"/>
    </xf>
    <xf numFmtId="0" fontId="35" fillId="0" borderId="151" xfId="402" applyFont="1" applyBorder="1" applyAlignment="1">
      <alignment horizontal="center" vertical="top"/>
    </xf>
    <xf numFmtId="0" fontId="35" fillId="0" borderId="18" xfId="402" applyFont="1" applyBorder="1" applyAlignment="1">
      <alignment horizontal="center" vertical="center"/>
    </xf>
    <xf numFmtId="0" fontId="35" fillId="0" borderId="108" xfId="402" applyFont="1" applyBorder="1" applyAlignment="1">
      <alignment horizontal="center" vertical="center"/>
    </xf>
    <xf numFmtId="166" fontId="38" fillId="0" borderId="0" xfId="6" applyFont="1" applyAlignment="1">
      <alignment horizontal="center" vertical="center"/>
    </xf>
    <xf numFmtId="166" fontId="30" fillId="0" borderId="118" xfId="6" applyFont="1" applyBorder="1" applyAlignment="1">
      <alignment vertical="top" wrapText="1"/>
    </xf>
    <xf numFmtId="166" fontId="30" fillId="0" borderId="118" xfId="6" applyFont="1" applyBorder="1" applyAlignment="1">
      <alignment horizontal="center" vertical="top"/>
    </xf>
    <xf numFmtId="166" fontId="30" fillId="0" borderId="118" xfId="6" applyFont="1" applyBorder="1" applyAlignment="1">
      <alignment horizontal="left" vertical="top"/>
    </xf>
    <xf numFmtId="21" fontId="40" fillId="0" borderId="118" xfId="6" applyNumberFormat="1" applyFont="1" applyBorder="1" applyAlignment="1">
      <alignment horizontal="center" vertical="top"/>
    </xf>
    <xf numFmtId="166" fontId="38" fillId="0" borderId="118" xfId="6" applyFont="1" applyBorder="1" applyAlignment="1">
      <alignment horizontal="center" vertical="top"/>
    </xf>
    <xf numFmtId="0" fontId="30" fillId="0" borderId="118" xfId="6" applyNumberFormat="1" applyFont="1" applyBorder="1" applyAlignment="1">
      <alignment horizontal="center" vertical="top"/>
    </xf>
    <xf numFmtId="166" fontId="28" fillId="0" borderId="0" xfId="6" applyFont="1" applyAlignment="1">
      <alignment horizontal="left" vertical="top"/>
    </xf>
    <xf numFmtId="46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vertical="top" wrapText="1"/>
    </xf>
    <xf numFmtId="2" fontId="37" fillId="0" borderId="0" xfId="6" applyNumberFormat="1" applyFont="1" applyAlignment="1">
      <alignment horizontal="center" vertical="top"/>
    </xf>
    <xf numFmtId="0" fontId="38" fillId="0" borderId="0" xfId="10906" applyFont="1" applyAlignment="1">
      <alignment horizontal="center"/>
    </xf>
    <xf numFmtId="0" fontId="38" fillId="0" borderId="0" xfId="10906" applyFont="1"/>
    <xf numFmtId="166" fontId="98" fillId="0" borderId="104" xfId="6" applyFont="1" applyBorder="1" applyAlignment="1">
      <alignment horizontal="left" vertical="top" wrapText="1"/>
    </xf>
    <xf numFmtId="2" fontId="89" fillId="0" borderId="109" xfId="10906" applyNumberFormat="1" applyFont="1" applyBorder="1" applyAlignment="1">
      <alignment horizontal="center" vertical="center"/>
    </xf>
    <xf numFmtId="166" fontId="98" fillId="0" borderId="105" xfId="6" applyFont="1" applyBorder="1" applyAlignment="1">
      <alignment horizontal="left" vertical="top" wrapText="1"/>
    </xf>
    <xf numFmtId="0" fontId="103" fillId="0" borderId="41" xfId="573" applyFont="1" applyBorder="1" applyAlignment="1">
      <alignment horizontal="left" vertical="top"/>
    </xf>
    <xf numFmtId="0" fontId="103" fillId="0" borderId="0" xfId="573" applyFont="1" applyAlignment="1">
      <alignment horizontal="left" vertical="top"/>
    </xf>
    <xf numFmtId="166" fontId="104" fillId="0" borderId="0" xfId="6" applyFont="1" applyAlignment="1">
      <alignment horizontal="center" vertical="top"/>
    </xf>
    <xf numFmtId="166" fontId="99" fillId="0" borderId="0" xfId="6" applyFont="1" applyAlignment="1">
      <alignment horizontal="center" vertical="center"/>
    </xf>
    <xf numFmtId="183" fontId="99" fillId="0" borderId="0" xfId="6" applyNumberFormat="1" applyFont="1" applyAlignment="1">
      <alignment horizontal="center" vertical="center" wrapText="1"/>
    </xf>
    <xf numFmtId="166" fontId="98" fillId="0" borderId="0" xfId="6" applyFont="1" applyAlignment="1">
      <alignment horizontal="center" vertical="top"/>
    </xf>
    <xf numFmtId="166" fontId="28" fillId="0" borderId="0" xfId="6" applyFont="1" applyAlignment="1">
      <alignment horizontal="left" vertical="top" wrapText="1"/>
    </xf>
    <xf numFmtId="166" fontId="35" fillId="0" borderId="0" xfId="6" applyFont="1" applyAlignment="1">
      <alignment horizontal="center" vertical="center"/>
    </xf>
    <xf numFmtId="166" fontId="99" fillId="0" borderId="41" xfId="6" applyFont="1" applyBorder="1" applyAlignment="1">
      <alignment horizontal="left" vertical="top"/>
    </xf>
    <xf numFmtId="0" fontId="104" fillId="0" borderId="0" xfId="417" applyFont="1" applyAlignment="1">
      <alignment horizontal="left" vertical="top"/>
    </xf>
    <xf numFmtId="166" fontId="98" fillId="0" borderId="0" xfId="6" applyFont="1" applyAlignment="1">
      <alignment horizontal="center" vertical="top" wrapText="1"/>
    </xf>
    <xf numFmtId="46" fontId="104" fillId="0" borderId="0" xfId="6" applyNumberFormat="1" applyFont="1" applyAlignment="1">
      <alignment horizontal="center" vertical="top" wrapText="1"/>
    </xf>
    <xf numFmtId="166" fontId="104" fillId="0" borderId="0" xfId="6" applyFont="1" applyAlignment="1">
      <alignment horizontal="center" vertical="top" wrapText="1"/>
    </xf>
    <xf numFmtId="166" fontId="104" fillId="0" borderId="0" xfId="6" applyFont="1" applyAlignment="1">
      <alignment horizontal="left" vertical="top" wrapText="1"/>
    </xf>
    <xf numFmtId="2" fontId="104" fillId="0" borderId="0" xfId="6" applyNumberFormat="1" applyFont="1" applyAlignment="1">
      <alignment horizontal="center" vertical="top"/>
    </xf>
    <xf numFmtId="2" fontId="98" fillId="0" borderId="0" xfId="6" applyNumberFormat="1" applyFont="1" applyAlignment="1">
      <alignment horizontal="center" vertical="top"/>
    </xf>
    <xf numFmtId="0" fontId="32" fillId="0" borderId="103" xfId="10906" applyFont="1" applyBorder="1" applyAlignment="1">
      <alignment vertical="center"/>
    </xf>
    <xf numFmtId="0" fontId="32" fillId="0" borderId="109" xfId="10906" applyFont="1" applyBorder="1" applyAlignment="1">
      <alignment horizontal="center" vertical="center"/>
    </xf>
    <xf numFmtId="0" fontId="32" fillId="0" borderId="18" xfId="10906" applyFont="1" applyBorder="1" applyAlignment="1">
      <alignment vertical="center"/>
    </xf>
    <xf numFmtId="0" fontId="32" fillId="0" borderId="108" xfId="10906" applyFont="1" applyBorder="1" applyAlignment="1">
      <alignment horizontal="center" vertical="center"/>
    </xf>
    <xf numFmtId="0" fontId="103" fillId="0" borderId="4" xfId="573" applyFont="1" applyBorder="1" applyAlignment="1">
      <alignment horizontal="left" vertical="top"/>
    </xf>
    <xf numFmtId="166" fontId="104" fillId="0" borderId="4" xfId="6" applyFont="1" applyBorder="1" applyAlignment="1">
      <alignment horizontal="center" vertical="top"/>
    </xf>
    <xf numFmtId="166" fontId="99" fillId="0" borderId="4" xfId="6" applyFont="1" applyBorder="1" applyAlignment="1">
      <alignment horizontal="center" vertical="center"/>
    </xf>
    <xf numFmtId="183" fontId="99" fillId="0" borderId="4" xfId="6" applyNumberFormat="1" applyFont="1" applyBorder="1" applyAlignment="1">
      <alignment horizontal="center" vertical="center" wrapText="1"/>
    </xf>
    <xf numFmtId="166" fontId="98" fillId="0" borderId="4" xfId="6" applyFont="1" applyBorder="1" applyAlignment="1">
      <alignment horizontal="center" vertical="top"/>
    </xf>
    <xf numFmtId="0" fontId="103" fillId="0" borderId="2" xfId="573" applyFont="1" applyBorder="1" applyAlignment="1">
      <alignment horizontal="left" vertical="top"/>
    </xf>
    <xf numFmtId="166" fontId="99" fillId="0" borderId="4" xfId="6" applyFont="1" applyBorder="1" applyAlignment="1">
      <alignment horizontal="left" vertical="top"/>
    </xf>
    <xf numFmtId="22" fontId="103" fillId="0" borderId="4" xfId="573" applyNumberFormat="1" applyFont="1" applyBorder="1" applyAlignment="1">
      <alignment horizontal="center"/>
    </xf>
    <xf numFmtId="46" fontId="104" fillId="0" borderId="4" xfId="6" applyNumberFormat="1" applyFont="1" applyBorder="1" applyAlignment="1">
      <alignment horizontal="center" vertical="top"/>
    </xf>
    <xf numFmtId="0" fontId="103" fillId="0" borderId="2" xfId="573" applyFont="1" applyBorder="1"/>
    <xf numFmtId="0" fontId="103" fillId="0" borderId="0" xfId="573" applyFont="1"/>
    <xf numFmtId="0" fontId="104" fillId="0" borderId="103" xfId="569" applyFont="1" applyBorder="1" applyAlignment="1">
      <alignment horizontal="left" vertical="top"/>
    </xf>
    <xf numFmtId="2" fontId="35" fillId="0" borderId="109" xfId="6" applyNumberFormat="1" applyFont="1" applyBorder="1" applyAlignment="1">
      <alignment horizontal="center" vertical="center"/>
    </xf>
    <xf numFmtId="166" fontId="98" fillId="0" borderId="0" xfId="6" quotePrefix="1" applyFont="1" applyAlignment="1">
      <alignment horizontal="center" vertical="top"/>
    </xf>
    <xf numFmtId="166" fontId="99" fillId="0" borderId="0" xfId="6" applyFont="1" applyAlignment="1">
      <alignment horizontal="left" vertical="top" wrapText="1"/>
    </xf>
    <xf numFmtId="2" fontId="99" fillId="0" borderId="0" xfId="6" applyNumberFormat="1" applyFont="1" applyAlignment="1">
      <alignment horizontal="center" vertical="center"/>
    </xf>
    <xf numFmtId="22" fontId="103" fillId="0" borderId="0" xfId="573" applyNumberFormat="1" applyFont="1" applyAlignment="1">
      <alignment horizontal="center"/>
    </xf>
    <xf numFmtId="0" fontId="113" fillId="0" borderId="2" xfId="10906" applyFont="1" applyBorder="1" applyAlignment="1">
      <alignment horizontal="left" vertical="top"/>
    </xf>
    <xf numFmtId="166" fontId="98" fillId="0" borderId="0" xfId="6" quotePrefix="1" applyFont="1" applyAlignment="1">
      <alignment horizontal="center" vertical="center"/>
    </xf>
    <xf numFmtId="166" fontId="99" fillId="0" borderId="0" xfId="6" applyFont="1" applyAlignment="1">
      <alignment horizontal="left" vertical="top"/>
    </xf>
    <xf numFmtId="0" fontId="98" fillId="0" borderId="0" xfId="573" applyFont="1" applyAlignment="1">
      <alignment horizontal="center" vertical="center"/>
    </xf>
    <xf numFmtId="0" fontId="98" fillId="0" borderId="0" xfId="573" applyFont="1"/>
    <xf numFmtId="2" fontId="99" fillId="0" borderId="0" xfId="573" applyNumberFormat="1" applyFont="1" applyAlignment="1">
      <alignment horizontal="center" vertical="center"/>
    </xf>
    <xf numFmtId="0" fontId="114" fillId="0" borderId="0" xfId="573" applyFont="1" applyAlignment="1">
      <alignment horizontal="left" vertical="top"/>
    </xf>
    <xf numFmtId="166" fontId="115" fillId="0" borderId="0" xfId="6" applyFont="1" applyAlignment="1">
      <alignment horizontal="left" vertical="top"/>
    </xf>
    <xf numFmtId="166" fontId="104" fillId="0" borderId="0" xfId="6" applyFont="1" applyAlignment="1">
      <alignment horizontal="left" vertical="top"/>
    </xf>
    <xf numFmtId="46" fontId="116" fillId="0" borderId="0" xfId="6" applyNumberFormat="1" applyFont="1" applyAlignment="1">
      <alignment horizontal="center" vertical="top" wrapText="1"/>
    </xf>
    <xf numFmtId="2" fontId="89" fillId="0" borderId="17" xfId="10906" applyNumberFormat="1" applyFont="1" applyBorder="1" applyAlignment="1">
      <alignment horizontal="center" vertical="center"/>
    </xf>
    <xf numFmtId="2" fontId="89" fillId="0" borderId="108" xfId="10906" applyNumberFormat="1" applyFont="1" applyBorder="1" applyAlignment="1">
      <alignment horizontal="center" vertical="center"/>
    </xf>
    <xf numFmtId="0" fontId="103" fillId="0" borderId="0" xfId="573" applyFont="1" applyAlignment="1">
      <alignment horizontal="center" vertical="center"/>
    </xf>
    <xf numFmtId="2" fontId="99" fillId="0" borderId="0" xfId="573" applyNumberFormat="1" applyFont="1" applyAlignment="1">
      <alignment horizontal="center"/>
    </xf>
    <xf numFmtId="0" fontId="98" fillId="0" borderId="0" xfId="573" applyFont="1" applyAlignment="1">
      <alignment horizontal="left" vertical="top"/>
    </xf>
    <xf numFmtId="166" fontId="28" fillId="0" borderId="0" xfId="6" applyFont="1" applyAlignment="1">
      <alignment horizontal="center" vertical="center"/>
    </xf>
    <xf numFmtId="183" fontId="28" fillId="0" borderId="0" xfId="6" applyNumberFormat="1" applyFont="1" applyAlignment="1">
      <alignment horizontal="center" vertical="center" wrapText="1"/>
    </xf>
    <xf numFmtId="0" fontId="35" fillId="0" borderId="0" xfId="573" applyFont="1"/>
    <xf numFmtId="0" fontId="38" fillId="0" borderId="0" xfId="573" applyFont="1" applyAlignment="1">
      <alignment horizontal="right"/>
    </xf>
    <xf numFmtId="166" fontId="32" fillId="0" borderId="0" xfId="6" applyFont="1" applyAlignment="1">
      <alignment horizontal="center" vertical="top" wrapText="1"/>
    </xf>
    <xf numFmtId="46" fontId="32" fillId="0" borderId="0" xfId="6" applyNumberFormat="1" applyFont="1" applyAlignment="1">
      <alignment horizontal="center" vertical="top" wrapText="1"/>
    </xf>
    <xf numFmtId="46" fontId="98" fillId="0" borderId="54" xfId="6" applyNumberFormat="1" applyFont="1" applyBorder="1" applyAlignment="1">
      <alignment horizontal="center" vertical="top" wrapText="1"/>
    </xf>
    <xf numFmtId="166" fontId="98" fillId="0" borderId="53" xfId="6" applyFont="1" applyBorder="1" applyAlignment="1">
      <alignment horizontal="left" vertical="top" wrapText="1"/>
    </xf>
    <xf numFmtId="166" fontId="28" fillId="0" borderId="0" xfId="6" applyFont="1" applyAlignment="1">
      <alignment vertical="top"/>
    </xf>
    <xf numFmtId="166" fontId="35" fillId="0" borderId="0" xfId="6" applyFont="1" applyAlignment="1">
      <alignment vertical="top" wrapText="1"/>
    </xf>
    <xf numFmtId="166" fontId="35" fillId="0" borderId="0" xfId="6" applyFont="1" applyAlignment="1">
      <alignment horizontal="center" vertical="top"/>
    </xf>
    <xf numFmtId="46" fontId="41" fillId="0" borderId="0" xfId="6" applyNumberFormat="1" applyFont="1"/>
    <xf numFmtId="0" fontId="32" fillId="0" borderId="0" xfId="573" applyFont="1" applyAlignment="1">
      <alignment vertical="top"/>
    </xf>
    <xf numFmtId="166" fontId="30" fillId="0" borderId="0" xfId="6" applyFont="1" applyAlignment="1">
      <alignment vertical="top"/>
    </xf>
    <xf numFmtId="166" fontId="35" fillId="0" borderId="0" xfId="6" applyFont="1" applyAlignment="1">
      <alignment horizontal="left" vertical="top"/>
    </xf>
    <xf numFmtId="166" fontId="30" fillId="0" borderId="0" xfId="6" applyFont="1" applyAlignment="1">
      <alignment horizontal="center" vertical="center"/>
    </xf>
    <xf numFmtId="21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horizontal="center"/>
    </xf>
    <xf numFmtId="0" fontId="111" fillId="0" borderId="0" xfId="10906" applyFont="1" applyAlignment="1">
      <alignment vertical="center"/>
    </xf>
    <xf numFmtId="0" fontId="117" fillId="0" borderId="0" xfId="10906" applyFont="1" applyAlignment="1">
      <alignment vertical="center"/>
    </xf>
    <xf numFmtId="166" fontId="30" fillId="0" borderId="0" xfId="6" applyFont="1" applyAlignment="1">
      <alignment vertical="top" wrapText="1"/>
    </xf>
    <xf numFmtId="166" fontId="30" fillId="0" borderId="0" xfId="6" applyFont="1" applyAlignment="1">
      <alignment horizontal="center" vertical="top"/>
    </xf>
    <xf numFmtId="166" fontId="30" fillId="0" borderId="0" xfId="6" applyFont="1" applyAlignment="1">
      <alignment horizontal="left" vertical="top"/>
    </xf>
    <xf numFmtId="21" fontId="40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 vertical="top"/>
    </xf>
    <xf numFmtId="0" fontId="30" fillId="0" borderId="0" xfId="6" applyNumberFormat="1" applyFont="1" applyAlignment="1">
      <alignment horizontal="center" vertical="top"/>
    </xf>
    <xf numFmtId="2" fontId="37" fillId="0" borderId="33" xfId="6" applyNumberFormat="1" applyFont="1" applyBorder="1" applyAlignment="1">
      <alignment horizontal="center" vertical="top"/>
    </xf>
    <xf numFmtId="0" fontId="32" fillId="0" borderId="17" xfId="10906" applyFont="1" applyBorder="1" applyAlignment="1">
      <alignment horizontal="left" vertical="center"/>
    </xf>
    <xf numFmtId="0" fontId="32" fillId="0" borderId="17" xfId="10906" applyFont="1" applyBorder="1" applyAlignment="1">
      <alignment horizontal="center" vertical="center"/>
    </xf>
    <xf numFmtId="0" fontId="32" fillId="0" borderId="52" xfId="10906" applyFont="1" applyBorder="1" applyAlignment="1">
      <alignment horizontal="center" vertical="center"/>
    </xf>
    <xf numFmtId="0" fontId="32" fillId="0" borderId="109" xfId="10906" applyFont="1" applyBorder="1" applyAlignment="1">
      <alignment horizontal="left" vertical="center"/>
    </xf>
    <xf numFmtId="0" fontId="32" fillId="0" borderId="104" xfId="10906" applyFont="1" applyBorder="1" applyAlignment="1">
      <alignment horizontal="center" vertical="center"/>
    </xf>
    <xf numFmtId="0" fontId="32" fillId="0" borderId="108" xfId="10906" applyFont="1" applyBorder="1" applyAlignment="1">
      <alignment horizontal="left" vertical="center"/>
    </xf>
    <xf numFmtId="0" fontId="32" fillId="0" borderId="105" xfId="10906" applyFont="1" applyBorder="1" applyAlignment="1">
      <alignment horizontal="center" vertical="center"/>
    </xf>
    <xf numFmtId="0" fontId="111" fillId="0" borderId="2" xfId="10906" applyFont="1" applyBorder="1" applyAlignment="1">
      <alignment horizontal="left" vertical="top"/>
    </xf>
    <xf numFmtId="166" fontId="35" fillId="0" borderId="0" xfId="6" quotePrefix="1" applyFont="1" applyAlignment="1">
      <alignment horizontal="center" vertical="center"/>
    </xf>
    <xf numFmtId="0" fontId="35" fillId="0" borderId="0" xfId="573" applyFont="1" applyAlignment="1">
      <alignment horizontal="left" vertical="top"/>
    </xf>
    <xf numFmtId="166" fontId="28" fillId="0" borderId="149" xfId="6" applyFont="1" applyBorder="1" applyAlignment="1">
      <alignment horizontal="left" vertical="top"/>
    </xf>
    <xf numFmtId="0" fontId="32" fillId="0" borderId="131" xfId="416" applyFont="1" applyBorder="1" applyAlignment="1">
      <alignment horizontal="left" vertical="top"/>
    </xf>
    <xf numFmtId="166" fontId="35" fillId="0" borderId="0" xfId="6" applyFont="1" applyAlignment="1">
      <alignment horizontal="center" vertical="center" wrapText="1"/>
    </xf>
    <xf numFmtId="46" fontId="28" fillId="0" borderId="0" xfId="6" applyNumberFormat="1" applyFont="1" applyAlignment="1">
      <alignment horizontal="center" vertical="top" wrapText="1"/>
    </xf>
    <xf numFmtId="166" fontId="28" fillId="0" borderId="0" xfId="6" applyFont="1" applyAlignment="1">
      <alignment vertical="center" wrapText="1"/>
    </xf>
    <xf numFmtId="166" fontId="28" fillId="0" borderId="0" xfId="6" applyFont="1" applyAlignment="1">
      <alignment horizontal="right" vertical="top"/>
    </xf>
    <xf numFmtId="0" fontId="35" fillId="0" borderId="41" xfId="567" applyFont="1" applyBorder="1" applyAlignment="1">
      <alignment horizontal="left" vertical="top"/>
    </xf>
    <xf numFmtId="166" fontId="35" fillId="0" borderId="0" xfId="6" applyFont="1" applyAlignment="1">
      <alignment horizontal="left" vertical="top" wrapText="1"/>
    </xf>
    <xf numFmtId="166" fontId="35" fillId="0" borderId="0" xfId="6" applyFont="1" applyAlignment="1">
      <alignment horizontal="center" vertical="top" wrapText="1"/>
    </xf>
    <xf numFmtId="166" fontId="32" fillId="0" borderId="0" xfId="6" applyFont="1" applyAlignment="1">
      <alignment horizontal="center" vertical="top"/>
    </xf>
    <xf numFmtId="46" fontId="32" fillId="0" borderId="0" xfId="6" applyNumberFormat="1" applyFont="1" applyAlignment="1">
      <alignment horizontal="center" vertical="top"/>
    </xf>
    <xf numFmtId="166" fontId="32" fillId="0" borderId="0" xfId="6" applyFont="1" applyAlignment="1">
      <alignment horizontal="left" vertical="top" wrapText="1"/>
    </xf>
    <xf numFmtId="2" fontId="32" fillId="0" borderId="0" xfId="6" applyNumberFormat="1" applyFont="1" applyAlignment="1">
      <alignment horizontal="center" vertical="top"/>
    </xf>
    <xf numFmtId="2" fontId="35" fillId="0" borderId="17" xfId="6" applyNumberFormat="1" applyFont="1" applyBorder="1" applyAlignment="1">
      <alignment horizontal="center" vertical="center"/>
    </xf>
    <xf numFmtId="2" fontId="35" fillId="0" borderId="108" xfId="6" applyNumberFormat="1" applyFont="1" applyBorder="1" applyAlignment="1">
      <alignment horizontal="center" vertical="center"/>
    </xf>
    <xf numFmtId="166" fontId="32" fillId="0" borderId="0" xfId="6" applyFont="1" applyAlignment="1">
      <alignment horizontal="center" vertical="center"/>
    </xf>
    <xf numFmtId="166" fontId="32" fillId="0" borderId="0" xfId="6" applyFont="1" applyAlignment="1">
      <alignment vertical="top" wrapText="1"/>
    </xf>
    <xf numFmtId="166" fontId="28" fillId="0" borderId="131" xfId="6" applyFont="1" applyBorder="1" applyAlignment="1">
      <alignment horizontal="left" vertical="top"/>
    </xf>
    <xf numFmtId="0" fontId="108" fillId="0" borderId="0" xfId="10906" applyFont="1" applyAlignment="1">
      <alignment vertical="center"/>
    </xf>
    <xf numFmtId="183" fontId="30" fillId="0" borderId="0" xfId="6" applyNumberFormat="1" applyFont="1" applyAlignment="1">
      <alignment horizontal="center" vertical="center"/>
    </xf>
    <xf numFmtId="166" fontId="32" fillId="0" borderId="0" xfId="6" quotePrefix="1" applyFont="1" applyAlignment="1">
      <alignment horizontal="center" vertical="center"/>
    </xf>
    <xf numFmtId="166" fontId="30" fillId="0" borderId="0" xfId="6" applyFont="1" applyAlignment="1">
      <alignment vertical="center" wrapText="1"/>
    </xf>
    <xf numFmtId="2" fontId="32" fillId="0" borderId="0" xfId="6" applyNumberFormat="1" applyFont="1" applyAlignment="1">
      <alignment horizontal="center" vertical="center"/>
    </xf>
    <xf numFmtId="2" fontId="30" fillId="0" borderId="0" xfId="6" applyNumberFormat="1" applyFont="1" applyAlignment="1">
      <alignment horizontal="center" vertical="center"/>
    </xf>
    <xf numFmtId="46" fontId="112" fillId="0" borderId="0" xfId="6" applyNumberFormat="1" applyFont="1" applyAlignment="1">
      <alignment horizontal="center" vertical="top" wrapText="1"/>
    </xf>
    <xf numFmtId="0" fontId="108" fillId="0" borderId="0" xfId="10906" applyFont="1" applyAlignment="1">
      <alignment horizontal="center" vertical="center"/>
    </xf>
    <xf numFmtId="166" fontId="30" fillId="0" borderId="0" xfId="6" applyFont="1" applyAlignment="1">
      <alignment horizontal="left" vertical="top" wrapText="1"/>
    </xf>
    <xf numFmtId="46" fontId="38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center" wrapText="1"/>
    </xf>
    <xf numFmtId="166" fontId="28" fillId="0" borderId="0" xfId="6" applyFont="1" applyAlignment="1">
      <alignment horizontal="left" vertical="center"/>
    </xf>
    <xf numFmtId="46" fontId="30" fillId="0" borderId="0" xfId="6" applyNumberFormat="1" applyFont="1" applyAlignment="1">
      <alignment horizontal="center" vertical="top"/>
    </xf>
    <xf numFmtId="46" fontId="35" fillId="0" borderId="54" xfId="6" applyNumberFormat="1" applyFont="1" applyBorder="1" applyAlignment="1">
      <alignment horizontal="center" vertical="center" wrapText="1"/>
    </xf>
    <xf numFmtId="166" fontId="35" fillId="0" borderId="29" xfId="6" applyFont="1" applyBorder="1" applyAlignment="1">
      <alignment horizontal="left" vertical="top" wrapText="1"/>
    </xf>
    <xf numFmtId="2" fontId="35" fillId="0" borderId="0" xfId="6" applyNumberFormat="1" applyFont="1" applyAlignment="1">
      <alignment horizontal="center" vertical="top"/>
    </xf>
    <xf numFmtId="0" fontId="32" fillId="0" borderId="0" xfId="567" applyFont="1" applyAlignment="1">
      <alignment vertical="top"/>
    </xf>
    <xf numFmtId="46" fontId="30" fillId="0" borderId="0" xfId="6" applyNumberFormat="1" applyFont="1" applyAlignment="1">
      <alignment horizontal="center" vertical="center"/>
    </xf>
    <xf numFmtId="186" fontId="30" fillId="0" borderId="0" xfId="6" applyNumberFormat="1" applyFont="1" applyAlignment="1">
      <alignment horizontal="center" vertical="center"/>
    </xf>
    <xf numFmtId="2" fontId="28" fillId="0" borderId="0" xfId="6" applyNumberFormat="1" applyFont="1" applyAlignment="1">
      <alignment horizontal="center" vertical="top" wrapText="1"/>
    </xf>
    <xf numFmtId="2" fontId="32" fillId="0" borderId="109" xfId="6" applyNumberFormat="1" applyFont="1" applyBorder="1" applyAlignment="1">
      <alignment horizontal="center" vertical="center"/>
    </xf>
    <xf numFmtId="0" fontId="98" fillId="0" borderId="0" xfId="10906" applyFont="1" applyAlignment="1">
      <alignment horizontal="left" vertical="top"/>
    </xf>
    <xf numFmtId="166" fontId="98" fillId="0" borderId="0" xfId="6" applyFont="1" applyAlignment="1">
      <alignment horizontal="center" vertical="center"/>
    </xf>
    <xf numFmtId="166" fontId="98" fillId="0" borderId="108" xfId="6" applyFont="1" applyBorder="1" applyAlignment="1">
      <alignment horizontal="left" vertical="top" wrapText="1"/>
    </xf>
    <xf numFmtId="166" fontId="98" fillId="0" borderId="0" xfId="6" applyFont="1" applyAlignment="1">
      <alignment horizontal="left" vertical="top"/>
    </xf>
    <xf numFmtId="166" fontId="98" fillId="0" borderId="17" xfId="6" applyFont="1" applyBorder="1" applyAlignment="1">
      <alignment horizontal="center" vertical="top" wrapText="1"/>
    </xf>
    <xf numFmtId="166" fontId="98" fillId="0" borderId="17" xfId="6" applyFont="1" applyBorder="1" applyAlignment="1">
      <alignment horizontal="left" vertical="top" wrapText="1"/>
    </xf>
    <xf numFmtId="2" fontId="98" fillId="0" borderId="17" xfId="6" applyNumberFormat="1" applyFont="1" applyBorder="1" applyAlignment="1">
      <alignment horizontal="center" vertical="top"/>
    </xf>
    <xf numFmtId="166" fontId="98" fillId="0" borderId="6" xfId="6" applyFont="1" applyBorder="1" applyAlignment="1">
      <alignment horizontal="left" vertical="top" wrapText="1"/>
    </xf>
    <xf numFmtId="166" fontId="98" fillId="0" borderId="51" xfId="6" applyFont="1" applyBorder="1" applyAlignment="1">
      <alignment horizontal="left" vertical="top" wrapText="1"/>
    </xf>
    <xf numFmtId="166" fontId="98" fillId="0" borderId="109" xfId="6" applyFont="1" applyBorder="1" applyAlignment="1">
      <alignment horizontal="center" vertical="top" wrapText="1"/>
    </xf>
    <xf numFmtId="166" fontId="98" fillId="0" borderId="109" xfId="6" applyFont="1" applyBorder="1" applyAlignment="1">
      <alignment horizontal="left" vertical="top" wrapText="1"/>
    </xf>
    <xf numFmtId="2" fontId="98" fillId="0" borderId="109" xfId="6" applyNumberFormat="1" applyFont="1" applyBorder="1" applyAlignment="1">
      <alignment horizontal="center" vertical="top"/>
    </xf>
    <xf numFmtId="166" fontId="99" fillId="0" borderId="0" xfId="6" applyFont="1" applyAlignment="1">
      <alignment horizontal="center" vertical="top"/>
    </xf>
    <xf numFmtId="46" fontId="99" fillId="0" borderId="0" xfId="6" applyNumberFormat="1" applyFont="1" applyAlignment="1">
      <alignment horizontal="center" vertical="top"/>
    </xf>
    <xf numFmtId="166" fontId="99" fillId="0" borderId="0" xfId="6" applyFont="1" applyAlignment="1">
      <alignment vertical="center" wrapText="1"/>
    </xf>
    <xf numFmtId="2" fontId="32" fillId="0" borderId="17" xfId="6" applyNumberFormat="1" applyFont="1" applyBorder="1" applyAlignment="1">
      <alignment horizontal="center" vertical="center"/>
    </xf>
    <xf numFmtId="166" fontId="96" fillId="0" borderId="111" xfId="6" applyFont="1" applyBorder="1" applyAlignment="1">
      <alignment horizontal="left" vertical="top"/>
    </xf>
    <xf numFmtId="0" fontId="97" fillId="0" borderId="0" xfId="10906" applyFont="1" applyAlignment="1">
      <alignment horizontal="center" vertical="center"/>
    </xf>
    <xf numFmtId="2" fontId="38" fillId="0" borderId="0" xfId="10906" applyNumberFormat="1" applyFont="1" applyAlignment="1">
      <alignment horizontal="center"/>
    </xf>
    <xf numFmtId="0" fontId="98" fillId="0" borderId="0" xfId="409" applyFont="1" applyAlignment="1">
      <alignment horizontal="left" vertical="top"/>
    </xf>
    <xf numFmtId="0" fontId="98" fillId="0" borderId="0" xfId="10" applyFont="1" applyAlignment="1">
      <alignment horizontal="left" vertical="top" wrapText="1"/>
    </xf>
    <xf numFmtId="0" fontId="98" fillId="0" borderId="0" xfId="6" applyNumberFormat="1" applyFont="1" applyAlignment="1">
      <alignment horizontal="center" vertical="center"/>
    </xf>
    <xf numFmtId="46" fontId="38" fillId="0" borderId="0" xfId="10906" applyNumberFormat="1" applyFont="1" applyAlignment="1">
      <alignment horizontal="center"/>
    </xf>
    <xf numFmtId="166" fontId="100" fillId="0" borderId="0" xfId="6" applyFont="1" applyAlignment="1">
      <alignment horizontal="left" vertical="top"/>
    </xf>
    <xf numFmtId="0" fontId="98" fillId="0" borderId="2" xfId="10906" applyFont="1" applyBorder="1" applyAlignment="1">
      <alignment horizontal="left" vertical="top"/>
    </xf>
    <xf numFmtId="0" fontId="98" fillId="0" borderId="0" xfId="409" applyFont="1" applyAlignment="1">
      <alignment horizontal="left" vertical="top" wrapText="1"/>
    </xf>
    <xf numFmtId="0" fontId="98" fillId="0" borderId="0" xfId="409" applyFont="1" applyAlignment="1">
      <alignment horizontal="center"/>
    </xf>
    <xf numFmtId="2" fontId="98" fillId="0" borderId="0" xfId="409" applyNumberFormat="1" applyFont="1" applyAlignment="1">
      <alignment horizontal="left" vertical="top"/>
    </xf>
    <xf numFmtId="46" fontId="98" fillId="0" borderId="0" xfId="6" applyNumberFormat="1" applyFont="1" applyAlignment="1">
      <alignment horizontal="center" vertical="top"/>
    </xf>
    <xf numFmtId="166" fontId="101" fillId="0" borderId="45" xfId="6" applyFont="1" applyBorder="1" applyAlignment="1">
      <alignment horizontal="left" vertical="top"/>
    </xf>
    <xf numFmtId="166" fontId="98" fillId="0" borderId="17" xfId="6" applyFont="1" applyBorder="1" applyAlignment="1">
      <alignment horizontal="center" vertical="top"/>
    </xf>
    <xf numFmtId="166" fontId="101" fillId="0" borderId="43" xfId="6" applyFont="1" applyBorder="1" applyAlignment="1">
      <alignment horizontal="left" vertical="top"/>
    </xf>
    <xf numFmtId="166" fontId="98" fillId="0" borderId="6" xfId="6" applyFont="1" applyBorder="1" applyAlignment="1">
      <alignment horizontal="center" vertical="top"/>
    </xf>
    <xf numFmtId="2" fontId="89" fillId="0" borderId="6" xfId="10906" applyNumberFormat="1" applyFont="1" applyBorder="1" applyAlignment="1">
      <alignment horizontal="center" vertical="center"/>
    </xf>
    <xf numFmtId="166" fontId="101" fillId="0" borderId="103" xfId="6" applyFont="1" applyBorder="1" applyAlignment="1">
      <alignment horizontal="left" vertical="top"/>
    </xf>
    <xf numFmtId="166" fontId="98" fillId="0" borderId="109" xfId="6" applyFont="1" applyBorder="1" applyAlignment="1">
      <alignment horizontal="center" vertical="top"/>
    </xf>
    <xf numFmtId="166" fontId="101" fillId="0" borderId="18" xfId="6" applyFont="1" applyBorder="1" applyAlignment="1">
      <alignment horizontal="left" vertical="top"/>
    </xf>
    <xf numFmtId="166" fontId="98" fillId="0" borderId="108" xfId="6" applyFont="1" applyBorder="1" applyAlignment="1">
      <alignment horizontal="center" vertical="top"/>
    </xf>
    <xf numFmtId="166" fontId="100" fillId="0" borderId="123" xfId="6" applyFont="1" applyBorder="1" applyAlignment="1">
      <alignment horizontal="left" vertical="top"/>
    </xf>
    <xf numFmtId="166" fontId="98" fillId="0" borderId="131" xfId="6" applyFont="1" applyBorder="1" applyAlignment="1">
      <alignment horizontal="left" vertical="top" wrapText="1"/>
    </xf>
    <xf numFmtId="166" fontId="100" fillId="0" borderId="41" xfId="6" applyFont="1" applyBorder="1" applyAlignment="1">
      <alignment horizontal="left" vertical="top"/>
    </xf>
    <xf numFmtId="2" fontId="98" fillId="0" borderId="52" xfId="6" applyNumberFormat="1" applyFont="1" applyBorder="1" applyAlignment="1">
      <alignment horizontal="left" vertical="top"/>
    </xf>
    <xf numFmtId="2" fontId="98" fillId="0" borderId="104" xfId="6" applyNumberFormat="1" applyFont="1" applyBorder="1" applyAlignment="1">
      <alignment horizontal="left" vertical="top"/>
    </xf>
    <xf numFmtId="2" fontId="98" fillId="0" borderId="108" xfId="6" applyNumberFormat="1" applyFont="1" applyBorder="1" applyAlignment="1">
      <alignment horizontal="center" vertical="top"/>
    </xf>
    <xf numFmtId="2" fontId="98" fillId="0" borderId="105" xfId="6" applyNumberFormat="1" applyFont="1" applyBorder="1" applyAlignment="1">
      <alignment horizontal="left" vertical="top"/>
    </xf>
    <xf numFmtId="0" fontId="98" fillId="0" borderId="0" xfId="10906" applyFont="1" applyAlignment="1">
      <alignment horizontal="left" vertical="top" wrapText="1"/>
    </xf>
    <xf numFmtId="0" fontId="98" fillId="0" borderId="0" xfId="10906" applyFont="1" applyAlignment="1">
      <alignment horizontal="center"/>
    </xf>
    <xf numFmtId="166" fontId="98" fillId="0" borderId="52" xfId="6" applyFont="1" applyBorder="1" applyAlignment="1">
      <alignment horizontal="left" vertical="top"/>
    </xf>
    <xf numFmtId="166" fontId="98" fillId="0" borderId="104" xfId="6" applyFont="1" applyBorder="1" applyAlignment="1">
      <alignment horizontal="left" vertical="top"/>
    </xf>
    <xf numFmtId="0" fontId="32" fillId="0" borderId="104" xfId="10906" applyFont="1" applyBorder="1" applyAlignment="1">
      <alignment horizontal="left" vertical="top"/>
    </xf>
    <xf numFmtId="166" fontId="98" fillId="0" borderId="108" xfId="6" applyFont="1" applyBorder="1" applyAlignment="1">
      <alignment horizontal="center" vertical="top" wrapText="1"/>
    </xf>
    <xf numFmtId="0" fontId="32" fillId="0" borderId="105" xfId="10906" applyFont="1" applyBorder="1" applyAlignment="1">
      <alignment horizontal="left" vertical="top"/>
    </xf>
    <xf numFmtId="0" fontId="102" fillId="0" borderId="0" xfId="10906" applyFont="1" applyAlignment="1">
      <alignment horizontal="left" vertical="top"/>
    </xf>
    <xf numFmtId="0" fontId="102" fillId="0" borderId="0" xfId="10906" applyFont="1" applyAlignment="1">
      <alignment horizontal="left" vertical="top" wrapText="1"/>
    </xf>
    <xf numFmtId="0" fontId="102" fillId="0" borderId="0" xfId="10906" applyFont="1" applyAlignment="1">
      <alignment horizontal="center"/>
    </xf>
    <xf numFmtId="0" fontId="103" fillId="0" borderId="0" xfId="409" applyFont="1" applyAlignment="1">
      <alignment horizontal="left" vertical="top"/>
    </xf>
    <xf numFmtId="46" fontId="98" fillId="0" borderId="54" xfId="6" applyNumberFormat="1" applyFont="1" applyBorder="1" applyAlignment="1">
      <alignment horizontal="center" vertical="center" wrapText="1"/>
    </xf>
    <xf numFmtId="2" fontId="98" fillId="0" borderId="54" xfId="6" applyNumberFormat="1" applyFont="1" applyBorder="1" applyAlignment="1">
      <alignment horizontal="center" vertical="center"/>
    </xf>
    <xf numFmtId="0" fontId="103" fillId="0" borderId="0" xfId="10" applyFont="1" applyAlignment="1">
      <alignment wrapText="1"/>
    </xf>
    <xf numFmtId="0" fontId="103" fillId="0" borderId="0" xfId="569" applyFont="1" applyAlignment="1">
      <alignment horizontal="center" vertical="center"/>
    </xf>
    <xf numFmtId="2" fontId="103" fillId="0" borderId="0" xfId="6" applyNumberFormat="1" applyFont="1" applyAlignment="1">
      <alignment horizontal="center" vertical="center"/>
    </xf>
    <xf numFmtId="166" fontId="105" fillId="0" borderId="0" xfId="6" applyFont="1" applyAlignment="1">
      <alignment vertical="top" wrapText="1"/>
    </xf>
    <xf numFmtId="166" fontId="98" fillId="0" borderId="0" xfId="6" applyFont="1"/>
    <xf numFmtId="166" fontId="98" fillId="0" borderId="0" xfId="6" applyFont="1" applyAlignment="1">
      <alignment vertical="top" wrapText="1"/>
    </xf>
    <xf numFmtId="46" fontId="99" fillId="0" borderId="0" xfId="6" applyNumberFormat="1" applyFont="1" applyAlignment="1">
      <alignment horizontal="center" vertical="top" wrapText="1"/>
    </xf>
    <xf numFmtId="166" fontId="99" fillId="0" borderId="0" xfId="6" applyFont="1" applyAlignment="1">
      <alignment vertical="top"/>
    </xf>
    <xf numFmtId="166" fontId="107" fillId="0" borderId="0" xfId="6" applyFont="1" applyAlignment="1">
      <alignment vertical="top" wrapText="1"/>
    </xf>
    <xf numFmtId="0" fontId="98" fillId="0" borderId="0" xfId="10" applyFont="1" applyAlignment="1">
      <alignment wrapText="1"/>
    </xf>
    <xf numFmtId="166" fontId="99" fillId="0" borderId="0" xfId="6" applyFont="1" applyAlignment="1">
      <alignment vertical="top" wrapText="1"/>
    </xf>
    <xf numFmtId="46" fontId="99" fillId="0" borderId="0" xfId="6" applyNumberFormat="1" applyFont="1" applyAlignment="1">
      <alignment horizontal="center" vertical="center"/>
    </xf>
    <xf numFmtId="0" fontId="103" fillId="0" borderId="0" xfId="409" applyFont="1"/>
    <xf numFmtId="0" fontId="98" fillId="0" borderId="0" xfId="6" applyNumberFormat="1" applyFont="1" applyAlignment="1">
      <alignment horizontal="center" vertical="top"/>
    </xf>
    <xf numFmtId="0" fontId="103" fillId="0" borderId="0" xfId="10" applyFont="1"/>
    <xf numFmtId="0" fontId="108" fillId="0" borderId="0" xfId="10906" applyFont="1" applyAlignment="1">
      <alignment horizontal="center"/>
    </xf>
    <xf numFmtId="0" fontId="108" fillId="0" borderId="0" xfId="10906" applyFont="1" applyAlignment="1">
      <alignment horizontal="center" wrapText="1"/>
    </xf>
    <xf numFmtId="0" fontId="108" fillId="0" borderId="0" xfId="10906" applyFont="1"/>
    <xf numFmtId="20" fontId="108" fillId="0" borderId="0" xfId="10906" applyNumberFormat="1" applyFont="1" applyAlignment="1">
      <alignment horizontal="center"/>
    </xf>
    <xf numFmtId="20" fontId="108" fillId="0" borderId="0" xfId="10906" applyNumberFormat="1" applyFont="1" applyAlignment="1">
      <alignment horizontal="center" wrapText="1"/>
    </xf>
    <xf numFmtId="15" fontId="38" fillId="0" borderId="0" xfId="402" applyNumberFormat="1" applyFont="1" applyAlignment="1">
      <alignment horizontal="center"/>
    </xf>
    <xf numFmtId="0" fontId="27" fillId="0" borderId="0" xfId="7" applyFont="1" applyAlignment="1">
      <alignment horizontal="left" vertical="center" indent="11"/>
    </xf>
    <xf numFmtId="0" fontId="27" fillId="0" borderId="0" xfId="402" applyFont="1" applyAlignment="1">
      <alignment horizontal="left" indent="7"/>
    </xf>
    <xf numFmtId="0" fontId="31" fillId="0" borderId="0" xfId="402" applyFont="1"/>
    <xf numFmtId="15" fontId="31" fillId="0" borderId="0" xfId="402" applyNumberFormat="1" applyFont="1" applyAlignment="1">
      <alignment horizontal="center"/>
    </xf>
    <xf numFmtId="0" fontId="31" fillId="0" borderId="0" xfId="402" applyFont="1" applyAlignment="1">
      <alignment horizontal="center"/>
    </xf>
    <xf numFmtId="0" fontId="32" fillId="0" borderId="28" xfId="402" applyFont="1" applyBorder="1"/>
    <xf numFmtId="0" fontId="32" fillId="0" borderId="29" xfId="402" applyFont="1" applyBorder="1" applyAlignment="1">
      <alignment horizontal="center"/>
    </xf>
    <xf numFmtId="0" fontId="32" fillId="0" borderId="9" xfId="402" applyFont="1" applyBorder="1"/>
    <xf numFmtId="0" fontId="32" fillId="0" borderId="29" xfId="402" applyFont="1" applyBorder="1"/>
    <xf numFmtId="15" fontId="32" fillId="0" borderId="8" xfId="402" applyNumberFormat="1" applyFont="1" applyBorder="1" applyAlignment="1">
      <alignment horizontal="center"/>
    </xf>
    <xf numFmtId="0" fontId="32" fillId="0" borderId="30" xfId="402" applyFont="1" applyBorder="1" applyAlignment="1">
      <alignment horizontal="center"/>
    </xf>
    <xf numFmtId="0" fontId="32" fillId="0" borderId="45" xfId="402" applyFont="1" applyBorder="1" applyAlignment="1">
      <alignment horizontal="center" vertical="top"/>
    </xf>
    <xf numFmtId="0" fontId="32" fillId="0" borderId="46" xfId="402" applyFont="1" applyBorder="1" applyAlignment="1">
      <alignment horizontal="left" vertical="top" wrapText="1"/>
    </xf>
    <xf numFmtId="0" fontId="32" fillId="0" borderId="46" xfId="402" applyFont="1" applyBorder="1" applyAlignment="1">
      <alignment vertical="top"/>
    </xf>
    <xf numFmtId="0" fontId="32" fillId="0" borderId="22" xfId="402" applyFont="1" applyBorder="1" applyAlignment="1">
      <alignment vertical="top"/>
    </xf>
    <xf numFmtId="15" fontId="32" fillId="0" borderId="23" xfId="402" applyNumberFormat="1" applyFont="1" applyBorder="1" applyAlignment="1">
      <alignment horizontal="center" vertical="top"/>
    </xf>
    <xf numFmtId="0" fontId="32" fillId="0" borderId="47" xfId="402" applyFont="1" applyBorder="1" applyAlignment="1">
      <alignment horizontal="center" vertical="top"/>
    </xf>
    <xf numFmtId="0" fontId="32" fillId="0" borderId="31" xfId="402" applyFont="1" applyBorder="1" applyAlignment="1">
      <alignment horizontal="center" vertical="top"/>
    </xf>
    <xf numFmtId="0" fontId="32" fillId="0" borderId="3" xfId="402" applyFont="1" applyBorder="1" applyAlignment="1">
      <alignment vertical="top" wrapText="1"/>
    </xf>
    <xf numFmtId="0" fontId="32" fillId="0" borderId="3" xfId="402" applyFont="1" applyBorder="1" applyAlignment="1">
      <alignment vertical="top"/>
    </xf>
    <xf numFmtId="0" fontId="32" fillId="0" borderId="1" xfId="402" applyFont="1" applyBorder="1" applyAlignment="1">
      <alignment vertical="top"/>
    </xf>
    <xf numFmtId="15" fontId="32" fillId="0" borderId="5" xfId="402" applyNumberFormat="1" applyFont="1" applyBorder="1" applyAlignment="1">
      <alignment horizontal="center" vertical="top"/>
    </xf>
    <xf numFmtId="0" fontId="32" fillId="0" borderId="32" xfId="402" applyFont="1" applyBorder="1" applyAlignment="1">
      <alignment horizontal="center" vertical="top"/>
    </xf>
    <xf numFmtId="0" fontId="33" fillId="0" borderId="1" xfId="402" applyFont="1" applyBorder="1" applyAlignment="1">
      <alignment vertical="top"/>
    </xf>
    <xf numFmtId="0" fontId="33" fillId="0" borderId="32" xfId="402" applyFont="1" applyBorder="1" applyAlignment="1">
      <alignment horizontal="center" vertical="top"/>
    </xf>
    <xf numFmtId="0" fontId="33" fillId="0" borderId="0" xfId="402" applyFont="1"/>
    <xf numFmtId="0" fontId="32" fillId="0" borderId="24" xfId="402" applyFont="1" applyBorder="1" applyAlignment="1">
      <alignment horizontal="center" vertical="top"/>
    </xf>
    <xf numFmtId="0" fontId="33" fillId="0" borderId="2" xfId="402" applyFont="1" applyBorder="1" applyAlignment="1">
      <alignment vertical="top"/>
    </xf>
    <xf numFmtId="15" fontId="32" fillId="0" borderId="19" xfId="402" applyNumberFormat="1" applyFont="1" applyBorder="1" applyAlignment="1">
      <alignment horizontal="center" vertical="top"/>
    </xf>
    <xf numFmtId="0" fontId="33" fillId="0" borderId="25" xfId="402" applyFont="1" applyBorder="1" applyAlignment="1">
      <alignment horizontal="center" vertical="top"/>
    </xf>
    <xf numFmtId="0" fontId="32" fillId="0" borderId="3" xfId="7" applyFont="1" applyBorder="1" applyAlignment="1">
      <alignment vertical="top"/>
    </xf>
    <xf numFmtId="0" fontId="32" fillId="0" borderId="0" xfId="402" applyFont="1" applyAlignment="1">
      <alignment horizontal="left" vertical="top"/>
    </xf>
    <xf numFmtId="0" fontId="32" fillId="0" borderId="18" xfId="402" applyFont="1" applyBorder="1" applyAlignment="1">
      <alignment horizontal="center" vertical="top"/>
    </xf>
    <xf numFmtId="0" fontId="32" fillId="0" borderId="48" xfId="402" applyFont="1" applyBorder="1" applyAlignment="1">
      <alignment vertical="top"/>
    </xf>
    <xf numFmtId="0" fontId="32" fillId="0" borderId="49" xfId="402" applyFont="1" applyBorder="1" applyAlignment="1">
      <alignment vertical="top"/>
    </xf>
    <xf numFmtId="0" fontId="33" fillId="0" borderId="48" xfId="402" applyFont="1" applyBorder="1" applyAlignment="1">
      <alignment vertical="top"/>
    </xf>
    <xf numFmtId="15" fontId="32" fillId="0" borderId="49" xfId="402" applyNumberFormat="1" applyFont="1" applyBorder="1" applyAlignment="1">
      <alignment horizontal="center" vertical="top"/>
    </xf>
    <xf numFmtId="0" fontId="33" fillId="0" borderId="50" xfId="402" applyFont="1" applyBorder="1" applyAlignment="1">
      <alignment horizontal="center" vertical="top"/>
    </xf>
    <xf numFmtId="0" fontId="32" fillId="0" borderId="0" xfId="402" applyFont="1" applyAlignment="1">
      <alignment horizontal="center" vertical="top"/>
    </xf>
    <xf numFmtId="0" fontId="33" fillId="0" borderId="0" xfId="402" applyFont="1" applyAlignment="1">
      <alignment vertical="top"/>
    </xf>
    <xf numFmtId="15" fontId="32" fillId="0" borderId="0" xfId="402" applyNumberFormat="1" applyFont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5" fillId="0" borderId="55" xfId="402" applyFont="1" applyBorder="1" applyAlignment="1">
      <alignment horizontal="center" vertical="top"/>
    </xf>
    <xf numFmtId="0" fontId="28" fillId="0" borderId="29" xfId="402" applyFont="1" applyBorder="1" applyAlignment="1">
      <alignment horizontal="center"/>
    </xf>
    <xf numFmtId="15" fontId="28" fillId="0" borderId="54" xfId="402" applyNumberFormat="1" applyFont="1" applyBorder="1" applyAlignment="1">
      <alignment horizontal="center"/>
    </xf>
    <xf numFmtId="0" fontId="32" fillId="0" borderId="10" xfId="402" applyFont="1" applyBorder="1" applyAlignment="1">
      <alignment horizontal="center" vertical="top"/>
    </xf>
    <xf numFmtId="0" fontId="32" fillId="0" borderId="38" xfId="402" applyFont="1" applyBorder="1" applyAlignment="1">
      <alignment vertical="top" wrapText="1"/>
    </xf>
    <xf numFmtId="0" fontId="33" fillId="0" borderId="34" xfId="402" applyFont="1" applyBorder="1"/>
    <xf numFmtId="2" fontId="30" fillId="0" borderId="13" xfId="0" applyNumberFormat="1" applyFont="1" applyBorder="1" applyAlignment="1">
      <alignment horizontal="center" vertical="center"/>
    </xf>
    <xf numFmtId="15" fontId="28" fillId="0" borderId="34" xfId="0" quotePrefix="1" applyNumberFormat="1" applyFont="1" applyBorder="1" applyAlignment="1">
      <alignment horizontal="center"/>
    </xf>
    <xf numFmtId="20" fontId="28" fillId="0" borderId="35" xfId="0" applyNumberFormat="1" applyFont="1" applyBorder="1" applyAlignment="1">
      <alignment horizontal="center"/>
    </xf>
    <xf numFmtId="0" fontId="32" fillId="0" borderId="41" xfId="402" applyFont="1" applyBorder="1" applyAlignment="1">
      <alignment horizontal="center" vertical="top"/>
    </xf>
    <xf numFmtId="0" fontId="32" fillId="0" borderId="2" xfId="402" applyFont="1" applyBorder="1" applyAlignment="1">
      <alignment vertical="top" wrapText="1"/>
    </xf>
    <xf numFmtId="0" fontId="33" fillId="0" borderId="4" xfId="402" applyFont="1" applyBorder="1"/>
    <xf numFmtId="0" fontId="33" fillId="0" borderId="0" xfId="402" applyFont="1" applyAlignment="1">
      <alignment horizontal="center" vertical="center"/>
    </xf>
    <xf numFmtId="15" fontId="48" fillId="0" borderId="2" xfId="402" applyNumberFormat="1" applyFont="1" applyBorder="1" applyAlignment="1">
      <alignment horizontal="center"/>
    </xf>
    <xf numFmtId="20" fontId="34" fillId="0" borderId="36" xfId="402" applyNumberFormat="1" applyFont="1" applyBorder="1" applyAlignment="1">
      <alignment horizontal="center"/>
    </xf>
    <xf numFmtId="0" fontId="32" fillId="0" borderId="41" xfId="402" applyFont="1" applyBorder="1" applyAlignment="1">
      <alignment horizontal="right"/>
    </xf>
    <xf numFmtId="0" fontId="32" fillId="0" borderId="2" xfId="402" applyFont="1" applyBorder="1" applyAlignment="1">
      <alignment horizontal="right"/>
    </xf>
    <xf numFmtId="0" fontId="32" fillId="0" borderId="2" xfId="402" applyFont="1" applyBorder="1" applyAlignment="1">
      <alignment horizontal="center"/>
    </xf>
    <xf numFmtId="15" fontId="32" fillId="0" borderId="0" xfId="402" applyNumberFormat="1" applyFont="1" applyAlignment="1">
      <alignment horizontal="center"/>
    </xf>
    <xf numFmtId="20" fontId="32" fillId="0" borderId="36" xfId="402" quotePrefix="1" applyNumberFormat="1" applyFont="1" applyBorder="1" applyAlignment="1">
      <alignment horizontal="center"/>
    </xf>
    <xf numFmtId="15" fontId="32" fillId="0" borderId="36" xfId="402" quotePrefix="1" applyNumberFormat="1" applyFont="1" applyBorder="1" applyAlignment="1">
      <alignment horizontal="center"/>
    </xf>
    <xf numFmtId="15" fontId="32" fillId="0" borderId="0" xfId="402" quotePrefix="1" applyNumberFormat="1" applyFont="1" applyAlignment="1">
      <alignment horizontal="center"/>
    </xf>
    <xf numFmtId="0" fontId="32" fillId="0" borderId="55" xfId="402" applyFont="1" applyBorder="1" applyAlignment="1">
      <alignment horizontal="center"/>
    </xf>
    <xf numFmtId="0" fontId="32" fillId="0" borderId="29" xfId="402" applyFont="1" applyBorder="1" applyAlignment="1">
      <alignment horizontal="left"/>
    </xf>
    <xf numFmtId="167" fontId="30" fillId="0" borderId="53" xfId="402" applyNumberFormat="1" applyFont="1" applyBorder="1" applyAlignment="1">
      <alignment horizontal="center" vertical="center"/>
    </xf>
    <xf numFmtId="167" fontId="38" fillId="0" borderId="0" xfId="402" applyNumberFormat="1" applyFont="1" applyAlignment="1">
      <alignment horizontal="center" vertical="center"/>
    </xf>
    <xf numFmtId="0" fontId="32" fillId="0" borderId="4" xfId="402" applyFont="1" applyBorder="1" applyAlignment="1">
      <alignment horizontal="center"/>
    </xf>
    <xf numFmtId="15" fontId="32" fillId="0" borderId="2" xfId="402" quotePrefix="1" applyNumberFormat="1" applyFont="1" applyBorder="1" applyAlignment="1">
      <alignment horizontal="center"/>
    </xf>
    <xf numFmtId="0" fontId="32" fillId="0" borderId="106" xfId="402" applyFont="1" applyBorder="1" applyAlignment="1">
      <alignment horizontal="center"/>
    </xf>
    <xf numFmtId="0" fontId="32" fillId="0" borderId="54" xfId="402" applyFont="1" applyBorder="1" applyAlignment="1">
      <alignment horizontal="center"/>
    </xf>
    <xf numFmtId="167" fontId="30" fillId="0" borderId="30" xfId="402" applyNumberFormat="1" applyFont="1" applyBorder="1" applyAlignment="1">
      <alignment horizontal="center" vertical="center"/>
    </xf>
    <xf numFmtId="15" fontId="32" fillId="0" borderId="85" xfId="402" quotePrefix="1" applyNumberFormat="1" applyFont="1" applyBorder="1" applyAlignment="1">
      <alignment horizontal="center"/>
    </xf>
    <xf numFmtId="15" fontId="32" fillId="0" borderId="37" xfId="402" quotePrefix="1" applyNumberFormat="1" applyFont="1" applyBorder="1" applyAlignment="1">
      <alignment horizontal="center"/>
    </xf>
    <xf numFmtId="167" fontId="30" fillId="0" borderId="0" xfId="402" applyNumberFormat="1" applyFont="1" applyAlignment="1">
      <alignment horizontal="center" vertical="center"/>
    </xf>
    <xf numFmtId="167" fontId="30" fillId="0" borderId="0" xfId="402" applyNumberFormat="1" applyFont="1" applyAlignment="1">
      <alignment horizontal="right"/>
    </xf>
    <xf numFmtId="0" fontId="30" fillId="0" borderId="0" xfId="402" applyFont="1" applyAlignment="1">
      <alignment horizontal="left"/>
    </xf>
    <xf numFmtId="0" fontId="30" fillId="0" borderId="0" xfId="402" applyFont="1"/>
    <xf numFmtId="0" fontId="32" fillId="0" borderId="0" xfId="402" applyFont="1" applyAlignment="1">
      <alignment horizontal="left"/>
    </xf>
    <xf numFmtId="0" fontId="38" fillId="0" borderId="0" xfId="402" applyFont="1" applyAlignment="1">
      <alignment horizontal="left" vertical="center"/>
    </xf>
    <xf numFmtId="0" fontId="27" fillId="0" borderId="0" xfId="402" applyFont="1"/>
    <xf numFmtId="0" fontId="38" fillId="0" borderId="65" xfId="402" applyFont="1" applyBorder="1" applyAlignment="1">
      <alignment vertical="top"/>
    </xf>
    <xf numFmtId="0" fontId="28" fillId="0" borderId="13" xfId="402" applyFont="1" applyBorder="1" applyAlignment="1">
      <alignment horizontal="center" vertical="center"/>
    </xf>
    <xf numFmtId="0" fontId="28" fillId="0" borderId="34" xfId="402" applyFont="1" applyBorder="1" applyAlignment="1">
      <alignment horizontal="center" vertical="center"/>
    </xf>
    <xf numFmtId="15" fontId="28" fillId="0" borderId="34" xfId="402" applyNumberFormat="1" applyFont="1" applyBorder="1" applyAlignment="1">
      <alignment horizontal="center" vertical="center"/>
    </xf>
    <xf numFmtId="0" fontId="28" fillId="0" borderId="35" xfId="402" applyFont="1" applyBorder="1" applyAlignment="1">
      <alignment horizontal="center" vertical="center"/>
    </xf>
    <xf numFmtId="0" fontId="35" fillId="0" borderId="45" xfId="402" applyFont="1" applyBorder="1" applyAlignment="1">
      <alignment horizontal="center"/>
    </xf>
    <xf numFmtId="49" fontId="35" fillId="0" borderId="17" xfId="402" applyNumberFormat="1" applyFont="1" applyBorder="1" applyAlignment="1">
      <alignment wrapText="1"/>
    </xf>
    <xf numFmtId="0" fontId="35" fillId="0" borderId="17" xfId="402" applyFont="1" applyBorder="1"/>
    <xf numFmtId="167" fontId="35" fillId="0" borderId="17" xfId="402" applyNumberFormat="1" applyFont="1" applyBorder="1"/>
    <xf numFmtId="15" fontId="35" fillId="0" borderId="17" xfId="402" applyNumberFormat="1" applyFont="1" applyBorder="1" applyAlignment="1">
      <alignment horizontal="center"/>
    </xf>
    <xf numFmtId="20" fontId="35" fillId="0" borderId="52" xfId="402" applyNumberFormat="1" applyFont="1" applyBorder="1" applyAlignment="1">
      <alignment horizontal="center"/>
    </xf>
    <xf numFmtId="0" fontId="36" fillId="0" borderId="90" xfId="402" applyFont="1" applyBorder="1" applyAlignment="1">
      <alignment horizontal="center"/>
    </xf>
    <xf numFmtId="49" fontId="35" fillId="0" borderId="109" xfId="402" applyNumberFormat="1" applyFont="1" applyBorder="1" applyAlignment="1">
      <alignment wrapText="1"/>
    </xf>
    <xf numFmtId="0" fontId="35" fillId="0" borderId="109" xfId="402" applyFont="1" applyBorder="1" applyAlignment="1">
      <alignment horizontal="center"/>
    </xf>
    <xf numFmtId="0" fontId="35" fillId="0" borderId="109" xfId="402" applyFont="1" applyBorder="1" applyAlignment="1">
      <alignment wrapText="1"/>
    </xf>
    <xf numFmtId="0" fontId="35" fillId="0" borderId="90" xfId="402" applyFont="1" applyBorder="1" applyAlignment="1">
      <alignment horizontal="center"/>
    </xf>
    <xf numFmtId="0" fontId="36" fillId="0" borderId="109" xfId="402" applyFont="1" applyBorder="1" applyAlignment="1">
      <alignment horizontal="center"/>
    </xf>
    <xf numFmtId="172" fontId="35" fillId="0" borderId="109" xfId="402" applyNumberFormat="1" applyFont="1" applyBorder="1" applyAlignment="1">
      <alignment horizontal="center"/>
    </xf>
    <xf numFmtId="166" fontId="35" fillId="0" borderId="109" xfId="6" applyFont="1" applyBorder="1" applyAlignment="1">
      <alignment horizontal="center" vertical="top" wrapText="1"/>
    </xf>
    <xf numFmtId="168" fontId="35" fillId="0" borderId="104" xfId="402" applyNumberFormat="1" applyFont="1" applyBorder="1" applyAlignment="1">
      <alignment horizontal="center"/>
    </xf>
    <xf numFmtId="2" fontId="35" fillId="0" borderId="109" xfId="402" applyNumberFormat="1" applyFont="1" applyBorder="1" applyAlignment="1">
      <alignment horizontal="center"/>
    </xf>
    <xf numFmtId="166" fontId="35" fillId="0" borderId="109" xfId="6" quotePrefix="1" applyFont="1" applyBorder="1" applyAlignment="1">
      <alignment horizontal="center" vertical="top" wrapText="1"/>
    </xf>
    <xf numFmtId="0" fontId="35" fillId="0" borderId="104" xfId="402" quotePrefix="1" applyFont="1" applyBorder="1" applyAlignment="1">
      <alignment horizontal="center"/>
    </xf>
    <xf numFmtId="15" fontId="35" fillId="0" borderId="109" xfId="402" applyNumberFormat="1" applyFont="1" applyBorder="1" applyAlignment="1">
      <alignment horizontal="center"/>
    </xf>
    <xf numFmtId="0" fontId="35" fillId="0" borderId="104" xfId="402" applyFont="1" applyBorder="1" applyAlignment="1">
      <alignment horizontal="center"/>
    </xf>
    <xf numFmtId="172" fontId="35" fillId="0" borderId="130" xfId="402" applyNumberFormat="1" applyFont="1" applyBorder="1" applyAlignment="1">
      <alignment horizontal="center"/>
    </xf>
    <xf numFmtId="2" fontId="35" fillId="0" borderId="130" xfId="402" applyNumberFormat="1" applyFont="1" applyBorder="1" applyAlignment="1">
      <alignment horizontal="center"/>
    </xf>
    <xf numFmtId="20" fontId="35" fillId="0" borderId="104" xfId="402" applyNumberFormat="1" applyFont="1" applyBorder="1" applyAlignment="1">
      <alignment horizontal="center"/>
    </xf>
    <xf numFmtId="0" fontId="35" fillId="0" borderId="90" xfId="402" applyFont="1" applyBorder="1" applyAlignment="1">
      <alignment horizontal="center" vertical="top"/>
    </xf>
    <xf numFmtId="178" fontId="35" fillId="0" borderId="109" xfId="402" applyNumberFormat="1" applyFont="1" applyBorder="1" applyAlignment="1">
      <alignment horizontal="center"/>
    </xf>
    <xf numFmtId="178" fontId="35" fillId="0" borderId="109" xfId="6" quotePrefix="1" applyNumberFormat="1" applyFont="1" applyBorder="1" applyAlignment="1">
      <alignment horizontal="center" vertical="top" wrapText="1"/>
    </xf>
    <xf numFmtId="14" fontId="35" fillId="0" borderId="109" xfId="402" applyNumberFormat="1" applyFont="1" applyBorder="1" applyAlignment="1">
      <alignment horizontal="center"/>
    </xf>
    <xf numFmtId="0" fontId="35" fillId="0" borderId="0" xfId="402" quotePrefix="1" applyFont="1" applyAlignment="1">
      <alignment horizontal="right"/>
    </xf>
    <xf numFmtId="14" fontId="35" fillId="0" borderId="0" xfId="402" applyNumberFormat="1" applyFont="1"/>
    <xf numFmtId="49" fontId="35" fillId="0" borderId="130" xfId="402" applyNumberFormat="1" applyFont="1" applyBorder="1" applyAlignment="1">
      <alignment wrapText="1"/>
    </xf>
    <xf numFmtId="0" fontId="35" fillId="0" borderId="115" xfId="402" applyFont="1" applyBorder="1" applyAlignment="1">
      <alignment horizontal="center" vertical="top"/>
    </xf>
    <xf numFmtId="0" fontId="35" fillId="0" borderId="111" xfId="402" applyFont="1" applyBorder="1" applyAlignment="1">
      <alignment wrapText="1"/>
    </xf>
    <xf numFmtId="0" fontId="36" fillId="0" borderId="111" xfId="402" applyFont="1" applyBorder="1" applyAlignment="1">
      <alignment horizontal="center"/>
    </xf>
    <xf numFmtId="174" fontId="35" fillId="0" borderId="137" xfId="8" applyNumberFormat="1" applyFont="1" applyFill="1" applyBorder="1" applyAlignment="1">
      <alignment horizontal="center"/>
    </xf>
    <xf numFmtId="15" fontId="35" fillId="0" borderId="111" xfId="402" applyNumberFormat="1" applyFont="1" applyBorder="1" applyAlignment="1">
      <alignment horizontal="center"/>
    </xf>
    <xf numFmtId="49" fontId="35" fillId="0" borderId="109" xfId="0" applyNumberFormat="1" applyFont="1" applyBorder="1" applyAlignment="1">
      <alignment wrapText="1"/>
    </xf>
    <xf numFmtId="0" fontId="35" fillId="0" borderId="109" xfId="0" applyFont="1" applyBorder="1" applyAlignment="1">
      <alignment horizontal="center"/>
    </xf>
    <xf numFmtId="0" fontId="91" fillId="0" borderId="90" xfId="0" applyFont="1" applyBorder="1" applyAlignment="1">
      <alignment horizontal="center"/>
    </xf>
    <xf numFmtId="1" fontId="35" fillId="0" borderId="130" xfId="0" applyNumberFormat="1" applyFont="1" applyBorder="1" applyAlignment="1">
      <alignment horizontal="center" vertical="center"/>
    </xf>
    <xf numFmtId="1" fontId="35" fillId="0" borderId="109" xfId="0" applyNumberFormat="1" applyFont="1" applyBorder="1" applyAlignment="1">
      <alignment horizontal="center"/>
    </xf>
    <xf numFmtId="0" fontId="91" fillId="0" borderId="109" xfId="0" applyFont="1" applyBorder="1" applyAlignment="1">
      <alignment horizontal="center"/>
    </xf>
    <xf numFmtId="172" fontId="35" fillId="0" borderId="130" xfId="0" applyNumberFormat="1" applyFont="1" applyBorder="1" applyAlignment="1">
      <alignment horizontal="center" vertical="center"/>
    </xf>
    <xf numFmtId="172" fontId="35" fillId="0" borderId="109" xfId="0" applyNumberFormat="1" applyFont="1" applyBorder="1" applyAlignment="1">
      <alignment horizontal="center" vertical="center"/>
    </xf>
    <xf numFmtId="15" fontId="35" fillId="0" borderId="109" xfId="0" applyNumberFormat="1" applyFont="1" applyBorder="1" applyAlignment="1">
      <alignment horizontal="center"/>
    </xf>
    <xf numFmtId="181" fontId="35" fillId="0" borderId="130" xfId="0" applyNumberFormat="1" applyFont="1" applyBorder="1" applyAlignment="1">
      <alignment horizontal="center" vertical="top" wrapText="1"/>
    </xf>
    <xf numFmtId="172" fontId="35" fillId="0" borderId="77" xfId="0" applyNumberFormat="1" applyFont="1" applyBorder="1" applyAlignment="1">
      <alignment horizontal="center" vertical="center"/>
    </xf>
    <xf numFmtId="172" fontId="35" fillId="0" borderId="109" xfId="0" applyNumberFormat="1" applyFont="1" applyBorder="1" applyAlignment="1">
      <alignment horizontal="center"/>
    </xf>
    <xf numFmtId="0" fontId="35" fillId="0" borderId="109" xfId="0" applyFont="1" applyBorder="1" applyAlignment="1">
      <alignment wrapText="1"/>
    </xf>
    <xf numFmtId="174" fontId="35" fillId="0" borderId="118" xfId="8" applyNumberFormat="1" applyFont="1" applyFill="1" applyBorder="1" applyAlignment="1">
      <alignment horizontal="center" vertical="center"/>
    </xf>
    <xf numFmtId="0" fontId="49" fillId="0" borderId="0" xfId="0" applyFont="1"/>
    <xf numFmtId="0" fontId="50" fillId="0" borderId="0" xfId="0" applyFont="1"/>
    <xf numFmtId="0" fontId="50" fillId="0" borderId="14" xfId="0" applyFont="1" applyBorder="1" applyAlignment="1">
      <alignment horizontal="center"/>
    </xf>
    <xf numFmtId="0" fontId="50" fillId="0" borderId="38" xfId="0" applyFont="1" applyBorder="1" applyAlignment="1">
      <alignment horizontal="center"/>
    </xf>
    <xf numFmtId="0" fontId="53" fillId="0" borderId="11" xfId="0" applyFont="1" applyBorder="1"/>
    <xf numFmtId="0" fontId="50" fillId="0" borderId="24" xfId="0" applyFont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53" fillId="0" borderId="40" xfId="0" applyFont="1" applyBorder="1"/>
    <xf numFmtId="0" fontId="50" fillId="0" borderId="4" xfId="0" applyFont="1" applyBorder="1"/>
    <xf numFmtId="0" fontId="53" fillId="0" borderId="4" xfId="0" applyFont="1" applyBorder="1" applyAlignment="1">
      <alignment horizontal="center"/>
    </xf>
    <xf numFmtId="0" fontId="53" fillId="0" borderId="36" xfId="0" applyFont="1" applyBorder="1" applyAlignment="1">
      <alignment horizontal="center"/>
    </xf>
    <xf numFmtId="0" fontId="53" fillId="0" borderId="4" xfId="0" applyFont="1" applyBorder="1"/>
    <xf numFmtId="0" fontId="50" fillId="0" borderId="45" xfId="0" applyFont="1" applyBorder="1" applyAlignment="1">
      <alignment horizontal="center"/>
    </xf>
    <xf numFmtId="0" fontId="49" fillId="0" borderId="17" xfId="0" applyFont="1" applyBorder="1"/>
    <xf numFmtId="2" fontId="49" fillId="0" borderId="17" xfId="0" applyNumberFormat="1" applyFont="1" applyBorder="1" applyAlignment="1">
      <alignment horizontal="center" vertical="center"/>
    </xf>
    <xf numFmtId="15" fontId="49" fillId="0" borderId="17" xfId="0" applyNumberFormat="1" applyFont="1" applyBorder="1" applyAlignment="1">
      <alignment horizontal="center" vertical="center"/>
    </xf>
    <xf numFmtId="178" fontId="49" fillId="0" borderId="17" xfId="0" applyNumberFormat="1" applyFont="1" applyBorder="1" applyAlignment="1">
      <alignment horizontal="center" vertical="center"/>
    </xf>
    <xf numFmtId="0" fontId="50" fillId="0" borderId="103" xfId="0" applyFont="1" applyBorder="1" applyAlignment="1">
      <alignment horizontal="center"/>
    </xf>
    <xf numFmtId="0" fontId="49" fillId="0" borderId="109" xfId="0" applyFont="1" applyBorder="1"/>
    <xf numFmtId="2" fontId="49" fillId="0" borderId="109" xfId="0" applyNumberFormat="1" applyFont="1" applyBorder="1" applyAlignment="1">
      <alignment vertical="center"/>
    </xf>
    <xf numFmtId="20" fontId="49" fillId="0" borderId="109" xfId="0" applyNumberFormat="1" applyFont="1" applyBorder="1" applyAlignment="1">
      <alignment horizontal="center" vertical="center"/>
    </xf>
    <xf numFmtId="2" fontId="49" fillId="0" borderId="109" xfId="0" applyNumberFormat="1" applyFont="1" applyBorder="1" applyAlignment="1">
      <alignment horizontal="center" vertical="center"/>
    </xf>
    <xf numFmtId="15" fontId="49" fillId="0" borderId="109" xfId="0" applyNumberFormat="1" applyFont="1" applyBorder="1" applyAlignment="1">
      <alignment horizontal="center" vertical="center"/>
    </xf>
    <xf numFmtId="2" fontId="49" fillId="0" borderId="137" xfId="0" applyNumberFormat="1" applyFont="1" applyBorder="1" applyAlignment="1">
      <alignment horizontal="center" vertical="center"/>
    </xf>
    <xf numFmtId="20" fontId="49" fillId="0" borderId="137" xfId="0" applyNumberFormat="1" applyFont="1" applyBorder="1" applyAlignment="1">
      <alignment horizontal="center" vertical="center"/>
    </xf>
    <xf numFmtId="2" fontId="49" fillId="0" borderId="130" xfId="0" applyNumberFormat="1" applyFont="1" applyBorder="1" applyAlignment="1">
      <alignment horizontal="center" vertical="center"/>
    </xf>
    <xf numFmtId="15" fontId="49" fillId="0" borderId="130" xfId="0" applyNumberFormat="1" applyFont="1" applyBorder="1" applyAlignment="1">
      <alignment horizontal="center" vertical="center"/>
    </xf>
    <xf numFmtId="178" fontId="49" fillId="0" borderId="109" xfId="0" applyNumberFormat="1" applyFont="1" applyBorder="1" applyAlignment="1">
      <alignment horizontal="center" vertical="center"/>
    </xf>
    <xf numFmtId="0" fontId="49" fillId="0" borderId="109" xfId="0" applyFont="1" applyBorder="1" applyAlignment="1">
      <alignment vertical="center"/>
    </xf>
    <xf numFmtId="15" fontId="58" fillId="0" borderId="109" xfId="0" applyNumberFormat="1" applyFont="1" applyBorder="1" applyAlignment="1">
      <alignment horizontal="center" vertical="center"/>
    </xf>
    <xf numFmtId="15" fontId="55" fillId="0" borderId="109" xfId="0" quotePrefix="1" applyNumberFormat="1" applyFont="1" applyBorder="1" applyAlignment="1">
      <alignment horizontal="center" vertical="center"/>
    </xf>
    <xf numFmtId="0" fontId="49" fillId="0" borderId="109" xfId="0" applyFont="1" applyBorder="1" applyAlignment="1">
      <alignment horizontal="center" vertical="center"/>
    </xf>
    <xf numFmtId="20" fontId="49" fillId="0" borderId="130" xfId="0" applyNumberFormat="1" applyFont="1" applyBorder="1" applyAlignment="1">
      <alignment horizontal="center" vertical="center"/>
    </xf>
    <xf numFmtId="21" fontId="55" fillId="0" borderId="109" xfId="0" quotePrefix="1" applyNumberFormat="1" applyFont="1" applyBorder="1" applyAlignment="1">
      <alignment horizontal="center" vertical="center"/>
    </xf>
    <xf numFmtId="0" fontId="49" fillId="0" borderId="130" xfId="0" applyFont="1" applyBorder="1" applyAlignment="1">
      <alignment horizontal="center" vertical="center"/>
    </xf>
    <xf numFmtId="0" fontId="49" fillId="0" borderId="109" xfId="0" applyFont="1" applyBorder="1" applyAlignment="1">
      <alignment horizontal="center"/>
    </xf>
    <xf numFmtId="0" fontId="49" fillId="0" borderId="130" xfId="0" applyFont="1" applyBorder="1" applyAlignment="1">
      <alignment vertical="center"/>
    </xf>
    <xf numFmtId="20" fontId="49" fillId="0" borderId="109" xfId="0" applyNumberFormat="1" applyFont="1" applyBorder="1" applyAlignment="1">
      <alignment horizontal="center"/>
    </xf>
    <xf numFmtId="0" fontId="55" fillId="0" borderId="109" xfId="0" applyFont="1" applyBorder="1"/>
    <xf numFmtId="2" fontId="58" fillId="0" borderId="109" xfId="0" applyNumberFormat="1" applyFont="1" applyBorder="1" applyAlignment="1">
      <alignment horizontal="center" vertical="center"/>
    </xf>
    <xf numFmtId="2" fontId="58" fillId="0" borderId="130" xfId="0" applyNumberFormat="1" applyFont="1" applyBorder="1" applyAlignment="1">
      <alignment horizontal="center" vertical="center"/>
    </xf>
    <xf numFmtId="2" fontId="49" fillId="0" borderId="109" xfId="0" applyNumberFormat="1" applyFont="1" applyBorder="1" applyAlignment="1">
      <alignment horizontal="center"/>
    </xf>
    <xf numFmtId="1" fontId="49" fillId="0" borderId="109" xfId="0" applyNumberFormat="1" applyFont="1" applyBorder="1" applyAlignment="1">
      <alignment horizontal="center" vertical="center"/>
    </xf>
    <xf numFmtId="1" fontId="49" fillId="0" borderId="130" xfId="0" applyNumberFormat="1" applyFont="1" applyBorder="1" applyAlignment="1">
      <alignment horizontal="center" vertical="center"/>
    </xf>
    <xf numFmtId="0" fontId="49" fillId="0" borderId="109" xfId="0" quotePrefix="1" applyFont="1" applyBorder="1" applyAlignment="1">
      <alignment horizontal="center"/>
    </xf>
    <xf numFmtId="14" fontId="58" fillId="0" borderId="109" xfId="0" applyNumberFormat="1" applyFont="1" applyBorder="1" applyAlignment="1">
      <alignment horizontal="center"/>
    </xf>
    <xf numFmtId="20" fontId="58" fillId="0" borderId="109" xfId="0" applyNumberFormat="1" applyFont="1" applyBorder="1" applyAlignment="1">
      <alignment horizontal="center"/>
    </xf>
    <xf numFmtId="2" fontId="49" fillId="0" borderId="130" xfId="0" applyNumberFormat="1" applyFont="1" applyBorder="1" applyAlignment="1">
      <alignment horizontal="center"/>
    </xf>
    <xf numFmtId="0" fontId="49" fillId="0" borderId="130" xfId="0" applyFont="1" applyBorder="1"/>
    <xf numFmtId="1" fontId="49" fillId="0" borderId="137" xfId="0" applyNumberFormat="1" applyFont="1" applyBorder="1" applyAlignment="1">
      <alignment horizontal="center" vertical="center"/>
    </xf>
    <xf numFmtId="0" fontId="49" fillId="0" borderId="6" xfId="0" applyFont="1" applyBorder="1" applyAlignment="1">
      <alignment vertical="center"/>
    </xf>
    <xf numFmtId="0" fontId="50" fillId="0" borderId="18" xfId="0" applyFont="1" applyBorder="1" applyAlignment="1">
      <alignment horizontal="center"/>
    </xf>
    <xf numFmtId="0" fontId="49" fillId="0" borderId="108" xfId="0" applyFont="1" applyBorder="1"/>
    <xf numFmtId="0" fontId="28" fillId="0" borderId="6" xfId="0" applyFont="1" applyBorder="1" applyAlignment="1">
      <alignment horizontal="left" vertical="center"/>
    </xf>
    <xf numFmtId="0" fontId="35" fillId="0" borderId="6" xfId="0" applyFont="1" applyBorder="1" applyAlignment="1">
      <alignment horizontal="center" vertical="center"/>
    </xf>
    <xf numFmtId="0" fontId="35" fillId="0" borderId="130" xfId="0" applyFon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27" fillId="0" borderId="0" xfId="402" applyFont="1" applyAlignment="1">
      <alignment vertical="top"/>
    </xf>
    <xf numFmtId="0" fontId="25" fillId="0" borderId="44" xfId="402" applyBorder="1" applyAlignment="1">
      <alignment horizontal="center"/>
    </xf>
    <xf numFmtId="10" fontId="0" fillId="0" borderId="0" xfId="0" applyNumberFormat="1"/>
    <xf numFmtId="0" fontId="25" fillId="0" borderId="0" xfId="0" applyFont="1" applyAlignment="1">
      <alignment vertical="top"/>
    </xf>
    <xf numFmtId="49" fontId="0" fillId="0" borderId="0" xfId="0" applyNumberFormat="1"/>
    <xf numFmtId="167" fontId="0" fillId="0" borderId="130" xfId="0" applyNumberFormat="1" applyBorder="1" applyAlignment="1">
      <alignment horizontal="center" vertical="center"/>
    </xf>
    <xf numFmtId="1" fontId="0" fillId="0" borderId="130" xfId="0" applyNumberFormat="1" applyBorder="1" applyAlignment="1">
      <alignment horizontal="center" vertical="center"/>
    </xf>
    <xf numFmtId="167" fontId="0" fillId="0" borderId="130" xfId="0" applyNumberFormat="1" applyBorder="1" applyAlignment="1">
      <alignment horizontal="center"/>
    </xf>
    <xf numFmtId="171" fontId="0" fillId="0" borderId="130" xfId="0" applyNumberFormat="1" applyBorder="1" applyAlignment="1">
      <alignment horizontal="center"/>
    </xf>
    <xf numFmtId="14" fontId="0" fillId="0" borderId="0" xfId="0" applyNumberFormat="1"/>
    <xf numFmtId="20" fontId="0" fillId="0" borderId="0" xfId="0" applyNumberFormat="1"/>
    <xf numFmtId="0" fontId="25" fillId="0" borderId="0" xfId="402" applyAlignment="1">
      <alignment horizontal="center"/>
    </xf>
    <xf numFmtId="0" fontId="25" fillId="0" borderId="0" xfId="402"/>
    <xf numFmtId="0" fontId="25" fillId="0" borderId="0" xfId="402" applyAlignment="1">
      <alignment vertical="top"/>
    </xf>
    <xf numFmtId="0" fontId="25" fillId="0" borderId="0" xfId="402" applyAlignment="1">
      <alignment horizontal="center" vertical="top"/>
    </xf>
    <xf numFmtId="0" fontId="0" fillId="0" borderId="6" xfId="0" applyBorder="1"/>
    <xf numFmtId="20" fontId="25" fillId="0" borderId="0" xfId="402" applyNumberFormat="1"/>
    <xf numFmtId="2" fontId="25" fillId="0" borderId="0" xfId="402" applyNumberFormat="1" applyAlignment="1">
      <alignment horizontal="center"/>
    </xf>
    <xf numFmtId="0" fontId="25" fillId="0" borderId="0" xfId="402" applyAlignment="1">
      <alignment horizontal="left" vertical="top"/>
    </xf>
    <xf numFmtId="0" fontId="27" fillId="0" borderId="0" xfId="0" applyFont="1" applyAlignment="1">
      <alignment vertical="top"/>
    </xf>
    <xf numFmtId="0" fontId="28" fillId="0" borderId="130" xfId="0" applyFont="1" applyBorder="1" applyAlignment="1">
      <alignment horizontal="left" vertical="center"/>
    </xf>
    <xf numFmtId="22" fontId="35" fillId="0" borderId="130" xfId="0" applyNumberFormat="1" applyFont="1" applyBorder="1" applyAlignment="1">
      <alignment horizontal="center" vertical="center"/>
    </xf>
    <xf numFmtId="0" fontId="28" fillId="0" borderId="135" xfId="0" applyFont="1" applyBorder="1" applyAlignment="1">
      <alignment horizontal="left" vertical="center"/>
    </xf>
    <xf numFmtId="0" fontId="35" fillId="0" borderId="135" xfId="0" applyFont="1" applyBorder="1" applyAlignment="1">
      <alignment horizontal="center" vertical="center"/>
    </xf>
    <xf numFmtId="22" fontId="35" fillId="0" borderId="135" xfId="0" applyNumberFormat="1" applyFont="1" applyBorder="1" applyAlignment="1">
      <alignment horizontal="center" vertical="center"/>
    </xf>
    <xf numFmtId="180" fontId="0" fillId="0" borderId="0" xfId="0" applyNumberFormat="1" applyAlignment="1">
      <alignment horizontal="center"/>
    </xf>
    <xf numFmtId="0" fontId="28" fillId="0" borderId="0" xfId="0" applyFont="1" applyAlignment="1">
      <alignment horizontal="left" vertical="center"/>
    </xf>
    <xf numFmtId="22" fontId="35" fillId="0" borderId="0" xfId="0" applyNumberFormat="1" applyFont="1" applyAlignment="1">
      <alignment horizontal="center" vertical="center"/>
    </xf>
    <xf numFmtId="22" fontId="35" fillId="0" borderId="6" xfId="0" applyNumberFormat="1" applyFont="1" applyBorder="1" applyAlignment="1">
      <alignment horizontal="center" vertical="center"/>
    </xf>
    <xf numFmtId="0" fontId="0" fillId="0" borderId="129" xfId="0" applyBorder="1" applyAlignment="1">
      <alignment horizontal="center" vertical="center"/>
    </xf>
    <xf numFmtId="0" fontId="25" fillId="0" borderId="129" xfId="402" applyBorder="1" applyAlignment="1">
      <alignment horizontal="center"/>
    </xf>
    <xf numFmtId="0" fontId="0" fillId="0" borderId="129" xfId="0" applyBorder="1"/>
    <xf numFmtId="0" fontId="41" fillId="0" borderId="129" xfId="402" applyFont="1" applyBorder="1"/>
    <xf numFmtId="0" fontId="25" fillId="0" borderId="129" xfId="402" applyBorder="1"/>
    <xf numFmtId="0" fontId="52" fillId="0" borderId="129" xfId="0" applyFont="1" applyBorder="1" applyAlignment="1">
      <alignment horizontal="left" vertical="center"/>
    </xf>
    <xf numFmtId="0" fontId="28" fillId="0" borderId="132" xfId="0" applyFont="1" applyBorder="1" applyAlignment="1">
      <alignment horizontal="left" vertical="center"/>
    </xf>
    <xf numFmtId="0" fontId="28" fillId="0" borderId="146" xfId="0" applyFont="1" applyBorder="1" applyAlignment="1">
      <alignment horizontal="left" vertical="center"/>
    </xf>
    <xf numFmtId="0" fontId="52" fillId="0" borderId="136" xfId="0" applyFont="1" applyBorder="1" applyAlignment="1">
      <alignment horizontal="left" vertical="center"/>
    </xf>
    <xf numFmtId="0" fontId="125" fillId="0" borderId="0" xfId="402" applyFont="1" applyAlignment="1">
      <alignment horizontal="left" vertical="top"/>
    </xf>
    <xf numFmtId="0" fontId="41" fillId="0" borderId="0" xfId="402" applyFont="1" applyAlignment="1">
      <alignment vertical="center"/>
    </xf>
    <xf numFmtId="0" fontId="35" fillId="0" borderId="0" xfId="402" applyFont="1" applyAlignment="1">
      <alignment vertical="center"/>
    </xf>
    <xf numFmtId="0" fontId="44" fillId="0" borderId="14" xfId="402" applyFont="1" applyBorder="1" applyAlignment="1">
      <alignment horizontal="center" vertical="center"/>
    </xf>
    <xf numFmtId="0" fontId="44" fillId="0" borderId="34" xfId="402" applyFont="1" applyBorder="1" applyAlignment="1">
      <alignment horizontal="center" vertical="center"/>
    </xf>
    <xf numFmtId="0" fontId="44" fillId="0" borderId="29" xfId="402" applyFont="1" applyBorder="1" applyAlignment="1">
      <alignment horizontal="center" vertical="center"/>
    </xf>
    <xf numFmtId="0" fontId="44" fillId="0" borderId="78" xfId="402" applyFont="1" applyBorder="1" applyAlignment="1">
      <alignment horizontal="center" vertical="center"/>
    </xf>
    <xf numFmtId="0" fontId="44" fillId="0" borderId="8" xfId="402" applyFont="1" applyBorder="1"/>
    <xf numFmtId="0" fontId="44" fillId="0" borderId="8" xfId="402" applyFont="1" applyBorder="1" applyAlignment="1">
      <alignment horizontal="center" vertical="center"/>
    </xf>
    <xf numFmtId="0" fontId="44" fillId="0" borderId="30" xfId="402" applyFont="1" applyBorder="1" applyAlignment="1">
      <alignment horizontal="center" vertical="center"/>
    </xf>
    <xf numFmtId="0" fontId="126" fillId="0" borderId="120" xfId="0" applyFont="1" applyBorder="1" applyAlignment="1">
      <alignment horizontal="center" wrapText="1"/>
    </xf>
    <xf numFmtId="0" fontId="43" fillId="0" borderId="45" xfId="402" applyFont="1" applyBorder="1"/>
    <xf numFmtId="0" fontId="35" fillId="0" borderId="2" xfId="402" applyFont="1" applyBorder="1" applyAlignment="1">
      <alignment horizontal="left"/>
    </xf>
    <xf numFmtId="167" fontId="35" fillId="0" borderId="0" xfId="402" applyNumberFormat="1" applyFont="1" applyAlignment="1">
      <alignment horizontal="center"/>
    </xf>
    <xf numFmtId="15" fontId="35" fillId="0" borderId="25" xfId="402" applyNumberFormat="1" applyFont="1" applyBorder="1" applyAlignment="1">
      <alignment horizontal="center"/>
    </xf>
    <xf numFmtId="0" fontId="43" fillId="0" borderId="133" xfId="402" applyFont="1" applyBorder="1"/>
    <xf numFmtId="167" fontId="35" fillId="0" borderId="0" xfId="402" quotePrefix="1" applyNumberFormat="1" applyFont="1" applyAlignment="1">
      <alignment horizontal="center"/>
    </xf>
    <xf numFmtId="0" fontId="35" fillId="0" borderId="2" xfId="402" applyFont="1" applyBorder="1" applyAlignment="1">
      <alignment horizontal="right"/>
    </xf>
    <xf numFmtId="0" fontId="35" fillId="0" borderId="25" xfId="402" applyFont="1" applyBorder="1" applyAlignment="1">
      <alignment horizontal="center"/>
    </xf>
    <xf numFmtId="0" fontId="43" fillId="0" borderId="134" xfId="402" applyFont="1" applyBorder="1"/>
    <xf numFmtId="0" fontId="35" fillId="0" borderId="27" xfId="402" applyFont="1" applyBorder="1"/>
    <xf numFmtId="0" fontId="35" fillId="0" borderId="118" xfId="402" applyFont="1" applyBorder="1"/>
    <xf numFmtId="0" fontId="35" fillId="0" borderId="15" xfId="402" applyFont="1" applyBorder="1" applyAlignment="1">
      <alignment horizontal="center"/>
    </xf>
    <xf numFmtId="46" fontId="25" fillId="0" borderId="0" xfId="402" applyNumberFormat="1"/>
    <xf numFmtId="0" fontId="0" fillId="0" borderId="0" xfId="0" applyAlignment="1">
      <alignment horizontal="left"/>
    </xf>
    <xf numFmtId="0" fontId="28" fillId="0" borderId="78" xfId="0" applyFont="1" applyBorder="1" applyAlignment="1">
      <alignment horizontal="center" vertical="center" wrapText="1"/>
    </xf>
    <xf numFmtId="0" fontId="127" fillId="0" borderId="0" xfId="0" applyFont="1" applyAlignment="1">
      <alignment horizontal="center" vertical="top"/>
    </xf>
    <xf numFmtId="0" fontId="25" fillId="0" borderId="109" xfId="402" applyBorder="1" applyAlignment="1">
      <alignment horizontal="center"/>
    </xf>
    <xf numFmtId="0" fontId="25" fillId="0" borderId="0" xfId="569"/>
    <xf numFmtId="0" fontId="25" fillId="0" borderId="0" xfId="569" applyAlignment="1">
      <alignment horizontal="right"/>
    </xf>
    <xf numFmtId="0" fontId="104" fillId="0" borderId="0" xfId="10908" applyFont="1"/>
    <xf numFmtId="0" fontId="44" fillId="0" borderId="0" xfId="10901" applyFont="1" applyAlignment="1">
      <alignment horizontal="left" vertical="center"/>
    </xf>
    <xf numFmtId="0" fontId="25" fillId="0" borderId="0" xfId="569" applyAlignment="1">
      <alignment horizontal="center" vertical="top"/>
    </xf>
    <xf numFmtId="0" fontId="25" fillId="0" borderId="0" xfId="569" applyAlignment="1">
      <alignment horizontal="left"/>
    </xf>
    <xf numFmtId="0" fontId="30" fillId="0" borderId="0" xfId="569" applyFont="1" applyAlignment="1">
      <alignment horizontal="center" vertical="top"/>
    </xf>
    <xf numFmtId="0" fontId="28" fillId="0" borderId="34" xfId="569" applyFont="1" applyBorder="1" applyAlignment="1">
      <alignment horizontal="center" vertical="center"/>
    </xf>
    <xf numFmtId="0" fontId="28" fillId="0" borderId="34" xfId="569" applyFont="1" applyBorder="1" applyAlignment="1">
      <alignment horizontal="center" vertical="center" wrapText="1"/>
    </xf>
    <xf numFmtId="0" fontId="28" fillId="0" borderId="34" xfId="569" applyFont="1" applyBorder="1" applyAlignment="1">
      <alignment horizontal="center"/>
    </xf>
    <xf numFmtId="0" fontId="28" fillId="0" borderId="4" xfId="569" applyFont="1" applyBorder="1" applyAlignment="1">
      <alignment horizontal="center" vertical="center"/>
    </xf>
    <xf numFmtId="0" fontId="28" fillId="0" borderId="4" xfId="569" applyFont="1" applyBorder="1" applyAlignment="1">
      <alignment horizontal="center" vertical="center" wrapText="1"/>
    </xf>
    <xf numFmtId="0" fontId="28" fillId="0" borderId="4" xfId="569" applyFont="1" applyBorder="1" applyAlignment="1">
      <alignment horizontal="center"/>
    </xf>
    <xf numFmtId="167" fontId="104" fillId="0" borderId="0" xfId="10908" applyNumberFormat="1" applyFont="1" applyAlignment="1">
      <alignment horizontal="center" vertical="center"/>
    </xf>
    <xf numFmtId="0" fontId="104" fillId="0" borderId="45" xfId="10908" applyFont="1" applyBorder="1" applyAlignment="1">
      <alignment horizontal="left" vertical="top"/>
    </xf>
    <xf numFmtId="0" fontId="32" fillId="0" borderId="103" xfId="10908" applyFont="1" applyBorder="1" applyAlignment="1">
      <alignment vertical="center"/>
    </xf>
    <xf numFmtId="0" fontId="98" fillId="0" borderId="103" xfId="10908" applyFont="1" applyBorder="1" applyAlignment="1">
      <alignment horizontal="left" vertical="top"/>
    </xf>
    <xf numFmtId="0" fontId="98" fillId="0" borderId="103" xfId="10908" applyFont="1" applyBorder="1"/>
    <xf numFmtId="0" fontId="98" fillId="0" borderId="18" xfId="10908" applyFont="1" applyBorder="1"/>
    <xf numFmtId="171" fontId="57" fillId="0" borderId="108" xfId="10908" applyNumberFormat="1" applyFont="1" applyBorder="1" applyAlignment="1">
      <alignment horizontal="center" vertical="center"/>
    </xf>
    <xf numFmtId="0" fontId="104" fillId="0" borderId="0" xfId="10910" applyFont="1"/>
    <xf numFmtId="0" fontId="98" fillId="0" borderId="0" xfId="10908" applyFont="1"/>
    <xf numFmtId="0" fontId="98" fillId="0" borderId="0" xfId="10908" applyFont="1" applyAlignment="1">
      <alignment horizontal="left" vertical="top"/>
    </xf>
    <xf numFmtId="180" fontId="98" fillId="0" borderId="0" xfId="10908" applyNumberFormat="1" applyFont="1" applyAlignment="1">
      <alignment horizontal="center" vertical="center"/>
    </xf>
    <xf numFmtId="0" fontId="98" fillId="0" borderId="0" xfId="10908" applyFont="1" applyAlignment="1">
      <alignment horizontal="center" vertical="center"/>
    </xf>
    <xf numFmtId="0" fontId="38" fillId="0" borderId="0" xfId="402" applyFont="1" applyAlignment="1">
      <alignment horizontal="right"/>
    </xf>
    <xf numFmtId="0" fontId="104" fillId="0" borderId="0" xfId="10907" applyFont="1"/>
    <xf numFmtId="0" fontId="26" fillId="0" borderId="0" xfId="402" applyFont="1" applyAlignment="1">
      <alignment horizontal="left" vertical="center" indent="3"/>
    </xf>
    <xf numFmtId="0" fontId="44" fillId="0" borderId="0" xfId="7" applyFont="1" applyAlignment="1">
      <alignment horizontal="left" vertical="center"/>
    </xf>
    <xf numFmtId="0" fontId="25" fillId="0" borderId="0" xfId="5" applyAlignment="1">
      <alignment horizontal="left"/>
    </xf>
    <xf numFmtId="0" fontId="25" fillId="0" borderId="0" xfId="402" applyAlignment="1">
      <alignment horizontal="left"/>
    </xf>
    <xf numFmtId="0" fontId="120" fillId="0" borderId="0" xfId="402" applyFont="1" applyAlignment="1">
      <alignment horizontal="left" indent="8"/>
    </xf>
    <xf numFmtId="0" fontId="44" fillId="0" borderId="0" xfId="402" applyFont="1"/>
    <xf numFmtId="0" fontId="44" fillId="0" borderId="0" xfId="10901" applyFont="1" applyAlignment="1">
      <alignment vertical="top"/>
    </xf>
    <xf numFmtId="2" fontId="104" fillId="0" borderId="0" xfId="10907" applyNumberFormat="1" applyFont="1"/>
    <xf numFmtId="46" fontId="104" fillId="0" borderId="0" xfId="10907" applyNumberFormat="1" applyFont="1"/>
    <xf numFmtId="0" fontId="38" fillId="0" borderId="18" xfId="402" applyFont="1" applyBorder="1" applyAlignment="1">
      <alignment horizontal="center" vertical="center"/>
    </xf>
    <xf numFmtId="0" fontId="38" fillId="0" borderId="108" xfId="402" applyFont="1" applyBorder="1" applyAlignment="1">
      <alignment horizontal="center" vertical="center" wrapText="1"/>
    </xf>
    <xf numFmtId="0" fontId="38" fillId="0" borderId="108" xfId="402" applyFont="1" applyBorder="1" applyAlignment="1">
      <alignment horizontal="center" vertical="center"/>
    </xf>
    <xf numFmtId="0" fontId="38" fillId="0" borderId="105" xfId="402" applyFont="1" applyBorder="1" applyAlignment="1">
      <alignment horizontal="center" vertical="center" wrapText="1"/>
    </xf>
    <xf numFmtId="0" fontId="25" fillId="0" borderId="17" xfId="402" quotePrefix="1" applyBorder="1" applyAlignment="1">
      <alignment horizontal="center" vertical="center" wrapText="1"/>
    </xf>
    <xf numFmtId="0" fontId="25" fillId="0" borderId="17" xfId="402" applyBorder="1" applyAlignment="1">
      <alignment horizontal="center" vertical="center" wrapText="1"/>
    </xf>
    <xf numFmtId="0" fontId="25" fillId="0" borderId="109" xfId="402" quotePrefix="1" applyBorder="1" applyAlignment="1">
      <alignment horizontal="center" vertical="center" wrapText="1"/>
    </xf>
    <xf numFmtId="0" fontId="104" fillId="0" borderId="52" xfId="10908" quotePrefix="1" applyFont="1" applyBorder="1" applyAlignment="1">
      <alignment horizontal="center" vertical="center" wrapText="1"/>
    </xf>
    <xf numFmtId="0" fontId="25" fillId="0" borderId="18" xfId="402" applyBorder="1" applyAlignment="1">
      <alignment horizontal="center" vertical="center"/>
    </xf>
    <xf numFmtId="0" fontId="25" fillId="0" borderId="108" xfId="402" quotePrefix="1" applyBorder="1" applyAlignment="1">
      <alignment horizontal="center" vertical="center"/>
    </xf>
    <xf numFmtId="0" fontId="25" fillId="0" borderId="154" xfId="402" quotePrefix="1" applyBorder="1" applyAlignment="1">
      <alignment horizontal="center" vertical="center"/>
    </xf>
    <xf numFmtId="0" fontId="25" fillId="0" borderId="105" xfId="402" quotePrefix="1" applyBorder="1" applyAlignment="1">
      <alignment horizontal="center" vertical="center"/>
    </xf>
    <xf numFmtId="16" fontId="25" fillId="0" borderId="0" xfId="402" applyNumberFormat="1"/>
    <xf numFmtId="0" fontId="28" fillId="0" borderId="0" xfId="402" applyFont="1" applyAlignment="1">
      <alignment vertical="top"/>
    </xf>
    <xf numFmtId="0" fontId="28" fillId="0" borderId="0" xfId="402" applyFont="1" applyAlignment="1">
      <alignment horizontal="center" vertical="top"/>
    </xf>
    <xf numFmtId="46" fontId="28" fillId="0" borderId="0" xfId="402" applyNumberFormat="1" applyFont="1" applyAlignment="1">
      <alignment horizontal="center" vertical="top"/>
    </xf>
    <xf numFmtId="0" fontId="28" fillId="0" borderId="0" xfId="402" applyFont="1"/>
    <xf numFmtId="0" fontId="25" fillId="0" borderId="0" xfId="402" applyAlignment="1">
      <alignment vertical="top" wrapText="1"/>
    </xf>
    <xf numFmtId="0" fontId="98" fillId="0" borderId="0" xfId="10907" applyFont="1" applyAlignment="1">
      <alignment horizontal="left" vertical="top"/>
    </xf>
    <xf numFmtId="0" fontId="104" fillId="0" borderId="0" xfId="10907" applyFont="1" applyAlignment="1">
      <alignment horizontal="left" vertical="top"/>
    </xf>
    <xf numFmtId="180" fontId="104" fillId="0" borderId="0" xfId="10907" applyNumberFormat="1" applyFont="1" applyAlignment="1">
      <alignment horizontal="center" vertical="center"/>
    </xf>
    <xf numFmtId="0" fontId="104" fillId="0" borderId="0" xfId="10907" applyFont="1" applyAlignment="1">
      <alignment horizontal="center" vertical="center"/>
    </xf>
    <xf numFmtId="0" fontId="98" fillId="0" borderId="0" xfId="10907" applyFont="1" applyAlignment="1">
      <alignment horizontal="center" vertical="center"/>
    </xf>
    <xf numFmtId="0" fontId="98" fillId="0" borderId="45" xfId="10907" applyFont="1" applyBorder="1" applyAlignment="1">
      <alignment horizontal="left" vertical="top"/>
    </xf>
    <xf numFmtId="0" fontId="98" fillId="0" borderId="17" xfId="10907" applyFont="1" applyBorder="1" applyAlignment="1">
      <alignment horizontal="left" vertical="top"/>
    </xf>
    <xf numFmtId="180" fontId="104" fillId="0" borderId="17" xfId="10907" applyNumberFormat="1" applyFont="1" applyBorder="1" applyAlignment="1">
      <alignment horizontal="center" vertical="center"/>
    </xf>
    <xf numFmtId="0" fontId="98" fillId="0" borderId="17" xfId="10907" applyFont="1" applyBorder="1" applyAlignment="1">
      <alignment horizontal="center" vertical="center"/>
    </xf>
    <xf numFmtId="0" fontId="104" fillId="0" borderId="17" xfId="10907" applyFont="1" applyBorder="1" applyAlignment="1">
      <alignment horizontal="left" vertical="top"/>
    </xf>
    <xf numFmtId="0" fontId="104" fillId="0" borderId="17" xfId="10907" applyFont="1" applyBorder="1" applyAlignment="1">
      <alignment horizontal="center" vertical="center"/>
    </xf>
    <xf numFmtId="0" fontId="98" fillId="0" borderId="103" xfId="10907" applyFont="1" applyBorder="1" applyAlignment="1">
      <alignment horizontal="left" vertical="top"/>
    </xf>
    <xf numFmtId="0" fontId="98" fillId="0" borderId="109" xfId="10907" applyFont="1" applyBorder="1" applyAlignment="1">
      <alignment horizontal="left" vertical="top"/>
    </xf>
    <xf numFmtId="180" fontId="98" fillId="0" borderId="109" xfId="10907" applyNumberFormat="1" applyFont="1" applyBorder="1" applyAlignment="1">
      <alignment horizontal="center" vertical="center"/>
    </xf>
    <xf numFmtId="0" fontId="104" fillId="0" borderId="109" xfId="10907" applyFont="1" applyBorder="1" applyAlignment="1">
      <alignment horizontal="center" vertical="center"/>
    </xf>
    <xf numFmtId="180" fontId="98" fillId="0" borderId="17" xfId="10907" applyNumberFormat="1" applyFont="1" applyBorder="1" applyAlignment="1">
      <alignment horizontal="center" vertical="center"/>
    </xf>
    <xf numFmtId="0" fontId="98" fillId="0" borderId="109" xfId="10907" applyFont="1" applyBorder="1" applyAlignment="1">
      <alignment horizontal="center" vertical="center"/>
    </xf>
    <xf numFmtId="0" fontId="104" fillId="0" borderId="111" xfId="10907" applyFont="1" applyBorder="1"/>
    <xf numFmtId="180" fontId="98" fillId="0" borderId="109" xfId="10907" applyNumberFormat="1" applyFont="1" applyBorder="1" applyAlignment="1">
      <alignment horizontal="center"/>
    </xf>
    <xf numFmtId="0" fontId="98" fillId="0" borderId="45" xfId="10907" applyFont="1" applyBorder="1"/>
    <xf numFmtId="180" fontId="98" fillId="0" borderId="34" xfId="10907" applyNumberFormat="1" applyFont="1" applyBorder="1" applyAlignment="1">
      <alignment horizontal="center" vertical="center"/>
    </xf>
    <xf numFmtId="0" fontId="98" fillId="0" borderId="103" xfId="10907" applyFont="1" applyBorder="1"/>
    <xf numFmtId="0" fontId="98" fillId="0" borderId="109" xfId="10907" applyFont="1" applyBorder="1"/>
    <xf numFmtId="0" fontId="28" fillId="0" borderId="115" xfId="402" applyFont="1" applyBorder="1" applyAlignment="1">
      <alignment horizontal="center"/>
    </xf>
    <xf numFmtId="0" fontId="28" fillId="0" borderId="111" xfId="402" applyFont="1" applyBorder="1"/>
    <xf numFmtId="0" fontId="28" fillId="0" borderId="110" xfId="402" applyFont="1" applyBorder="1"/>
    <xf numFmtId="189" fontId="104" fillId="0" borderId="0" xfId="10907" applyNumberFormat="1" applyFont="1"/>
    <xf numFmtId="0" fontId="30" fillId="0" borderId="28" xfId="402" applyFont="1" applyBorder="1" applyAlignment="1">
      <alignment horizontal="center"/>
    </xf>
    <xf numFmtId="0" fontId="30" fillId="0" borderId="54" xfId="402" applyFont="1" applyBorder="1" applyAlignment="1">
      <alignment horizontal="center"/>
    </xf>
    <xf numFmtId="0" fontId="30" fillId="0" borderId="54" xfId="402" quotePrefix="1" applyFont="1" applyBorder="1" applyAlignment="1">
      <alignment horizontal="center" vertical="center" wrapText="1"/>
    </xf>
    <xf numFmtId="0" fontId="30" fillId="0" borderId="53" xfId="402" applyFont="1" applyBorder="1" applyAlignment="1">
      <alignment horizontal="center"/>
    </xf>
    <xf numFmtId="2" fontId="35" fillId="0" borderId="6" xfId="402" applyNumberFormat="1" applyFont="1" applyBorder="1" applyAlignment="1">
      <alignment horizontal="center" vertical="center"/>
    </xf>
    <xf numFmtId="0" fontId="35" fillId="0" borderId="6" xfId="402" applyFont="1" applyBorder="1" applyAlignment="1">
      <alignment horizontal="center" vertical="center"/>
    </xf>
    <xf numFmtId="0" fontId="35" fillId="0" borderId="109" xfId="402" applyFont="1" applyBorder="1" applyAlignment="1">
      <alignment horizontal="center" vertical="center"/>
    </xf>
    <xf numFmtId="2" fontId="32" fillId="0" borderId="6" xfId="402" applyNumberFormat="1" applyFont="1" applyBorder="1" applyAlignment="1">
      <alignment horizontal="center" vertical="center"/>
    </xf>
    <xf numFmtId="0" fontId="25" fillId="0" borderId="51" xfId="402" applyBorder="1" applyAlignment="1">
      <alignment horizontal="center" vertical="center"/>
    </xf>
    <xf numFmtId="2" fontId="25" fillId="0" borderId="0" xfId="402" applyNumberFormat="1"/>
    <xf numFmtId="2" fontId="35" fillId="0" borderId="109" xfId="402" applyNumberFormat="1" applyFont="1" applyBorder="1" applyAlignment="1">
      <alignment horizontal="center" vertical="center"/>
    </xf>
    <xf numFmtId="0" fontId="35" fillId="0" borderId="151" xfId="402" applyFont="1" applyBorder="1" applyAlignment="1">
      <alignment horizontal="center" vertical="center"/>
    </xf>
    <xf numFmtId="0" fontId="25" fillId="0" borderId="151" xfId="402" applyBorder="1" applyAlignment="1">
      <alignment horizontal="center" vertical="center"/>
    </xf>
    <xf numFmtId="2" fontId="25" fillId="0" borderId="151" xfId="6" applyNumberFormat="1" applyBorder="1" applyAlignment="1">
      <alignment horizontal="center" vertical="center"/>
    </xf>
    <xf numFmtId="2" fontId="25" fillId="0" borderId="108" xfId="402" applyNumberFormat="1" applyBorder="1" applyAlignment="1">
      <alignment horizontal="center" vertical="center"/>
    </xf>
    <xf numFmtId="0" fontId="25" fillId="0" borderId="108" xfId="402" quotePrefix="1" applyBorder="1" applyAlignment="1">
      <alignment horizontal="center" vertical="center" wrapText="1"/>
    </xf>
    <xf numFmtId="0" fontId="28" fillId="0" borderId="105" xfId="402" quotePrefix="1" applyFont="1" applyBorder="1" applyAlignment="1">
      <alignment horizontal="center" vertical="center" wrapText="1"/>
    </xf>
    <xf numFmtId="2" fontId="28" fillId="0" borderId="0" xfId="402" applyNumberFormat="1" applyFont="1" applyAlignment="1">
      <alignment horizontal="center" vertical="top"/>
    </xf>
    <xf numFmtId="188" fontId="28" fillId="0" borderId="0" xfId="402" applyNumberFormat="1" applyFont="1" applyAlignment="1">
      <alignment horizontal="center" vertical="top"/>
    </xf>
    <xf numFmtId="188" fontId="43" fillId="0" borderId="0" xfId="402" applyNumberFormat="1" applyFont="1" applyAlignment="1">
      <alignment horizontal="center"/>
    </xf>
    <xf numFmtId="188" fontId="32" fillId="0" borderId="0" xfId="402" applyNumberFormat="1" applyFont="1"/>
    <xf numFmtId="0" fontId="28" fillId="0" borderId="156" xfId="402" applyFont="1" applyBorder="1" applyAlignment="1">
      <alignment horizontal="center"/>
    </xf>
    <xf numFmtId="0" fontId="28" fillId="0" borderId="96" xfId="402" applyFont="1" applyBorder="1"/>
    <xf numFmtId="0" fontId="28" fillId="0" borderId="37" xfId="402" applyFont="1" applyBorder="1" applyAlignment="1">
      <alignment horizontal="center"/>
    </xf>
    <xf numFmtId="0" fontId="32" fillId="0" borderId="10" xfId="402" applyFont="1" applyBorder="1" applyAlignment="1">
      <alignment horizontal="center"/>
    </xf>
    <xf numFmtId="0" fontId="32" fillId="0" borderId="34" xfId="402" applyFont="1" applyBorder="1" applyAlignment="1">
      <alignment horizontal="center"/>
    </xf>
    <xf numFmtId="0" fontId="32" fillId="0" borderId="35" xfId="402" applyFont="1" applyBorder="1" applyAlignment="1">
      <alignment horizontal="center"/>
    </xf>
    <xf numFmtId="173" fontId="122" fillId="0" borderId="0" xfId="402" applyNumberFormat="1" applyFont="1"/>
    <xf numFmtId="0" fontId="35" fillId="0" borderId="108" xfId="402" applyFont="1" applyBorder="1" applyAlignment="1">
      <alignment horizontal="left"/>
    </xf>
    <xf numFmtId="173" fontId="25" fillId="0" borderId="0" xfId="402" applyNumberFormat="1"/>
    <xf numFmtId="170" fontId="25" fillId="0" borderId="0" xfId="402" applyNumberFormat="1"/>
    <xf numFmtId="2" fontId="25" fillId="0" borderId="0" xfId="6" applyNumberFormat="1" applyAlignment="1">
      <alignment horizontal="center" vertical="top"/>
    </xf>
    <xf numFmtId="189" fontId="25" fillId="0" borderId="0" xfId="402" applyNumberFormat="1"/>
    <xf numFmtId="0" fontId="25" fillId="0" borderId="109" xfId="402" applyBorder="1" applyAlignment="1">
      <alignment horizontal="left"/>
    </xf>
    <xf numFmtId="173" fontId="25" fillId="0" borderId="0" xfId="402" applyNumberFormat="1" applyAlignment="1">
      <alignment horizontal="center" vertical="center" wrapText="1"/>
    </xf>
    <xf numFmtId="2" fontId="25" fillId="0" borderId="0" xfId="402" applyNumberFormat="1" applyAlignment="1">
      <alignment horizontal="center" vertical="center" wrapText="1"/>
    </xf>
    <xf numFmtId="172" fontId="25" fillId="0" borderId="0" xfId="402" applyNumberFormat="1"/>
    <xf numFmtId="190" fontId="25" fillId="0" borderId="0" xfId="402" applyNumberFormat="1"/>
    <xf numFmtId="0" fontId="122" fillId="0" borderId="0" xfId="402" applyFont="1"/>
    <xf numFmtId="0" fontId="122" fillId="0" borderId="0" xfId="10906" applyFont="1"/>
    <xf numFmtId="180" fontId="104" fillId="0" borderId="0" xfId="10906" applyNumberFormat="1" applyFont="1" applyAlignment="1">
      <alignment horizontal="center" vertical="center"/>
    </xf>
    <xf numFmtId="0" fontId="104" fillId="0" borderId="0" xfId="10906" applyFont="1" applyAlignment="1">
      <alignment horizontal="center" vertical="center"/>
    </xf>
    <xf numFmtId="0" fontId="104" fillId="0" borderId="0" xfId="10906" applyFont="1" applyAlignment="1">
      <alignment horizontal="left" vertical="top"/>
    </xf>
    <xf numFmtId="0" fontId="98" fillId="0" borderId="0" xfId="10906" applyFont="1" applyAlignment="1">
      <alignment horizontal="center" vertical="center"/>
    </xf>
    <xf numFmtId="0" fontId="98" fillId="0" borderId="45" xfId="10906" applyFont="1" applyBorder="1" applyAlignment="1">
      <alignment horizontal="left" vertical="top"/>
    </xf>
    <xf numFmtId="0" fontId="98" fillId="0" borderId="17" xfId="10906" applyFont="1" applyBorder="1" applyAlignment="1">
      <alignment horizontal="left" vertical="top"/>
    </xf>
    <xf numFmtId="180" fontId="104" fillId="0" borderId="17" xfId="10906" applyNumberFormat="1" applyFont="1" applyBorder="1" applyAlignment="1">
      <alignment horizontal="center" vertical="center"/>
    </xf>
    <xf numFmtId="0" fontId="98" fillId="0" borderId="17" xfId="10906" applyFont="1" applyBorder="1" applyAlignment="1">
      <alignment horizontal="center" vertical="center"/>
    </xf>
    <xf numFmtId="0" fontId="104" fillId="0" borderId="17" xfId="10906" applyFont="1" applyBorder="1" applyAlignment="1">
      <alignment horizontal="left" vertical="top"/>
    </xf>
    <xf numFmtId="0" fontId="104" fillId="0" borderId="17" xfId="10906" applyFont="1" applyBorder="1" applyAlignment="1">
      <alignment horizontal="center" vertical="center"/>
    </xf>
    <xf numFmtId="0" fontId="98" fillId="0" borderId="103" xfId="10906" applyFont="1" applyBorder="1" applyAlignment="1">
      <alignment horizontal="left" vertical="top"/>
    </xf>
    <xf numFmtId="0" fontId="98" fillId="0" borderId="109" xfId="10906" applyFont="1" applyBorder="1" applyAlignment="1">
      <alignment horizontal="left" vertical="top"/>
    </xf>
    <xf numFmtId="180" fontId="98" fillId="0" borderId="109" xfId="10906" applyNumberFormat="1" applyFont="1" applyBorder="1" applyAlignment="1">
      <alignment horizontal="center" vertical="center"/>
    </xf>
    <xf numFmtId="0" fontId="104" fillId="0" borderId="109" xfId="10906" applyFont="1" applyBorder="1" applyAlignment="1">
      <alignment horizontal="center" vertical="center"/>
    </xf>
    <xf numFmtId="180" fontId="98" fillId="0" borderId="17" xfId="10906" applyNumberFormat="1" applyFont="1" applyBorder="1" applyAlignment="1">
      <alignment horizontal="center" vertical="center"/>
    </xf>
    <xf numFmtId="0" fontId="98" fillId="0" borderId="109" xfId="10906" applyFont="1" applyBorder="1" applyAlignment="1">
      <alignment horizontal="center" vertical="center"/>
    </xf>
    <xf numFmtId="0" fontId="104" fillId="0" borderId="111" xfId="10906" applyFont="1" applyBorder="1"/>
    <xf numFmtId="180" fontId="98" fillId="0" borderId="109" xfId="10906" applyNumberFormat="1" applyFont="1" applyBorder="1" applyAlignment="1">
      <alignment horizontal="center"/>
    </xf>
    <xf numFmtId="0" fontId="98" fillId="0" borderId="45" xfId="10906" applyFont="1" applyBorder="1"/>
    <xf numFmtId="180" fontId="98" fillId="0" borderId="34" xfId="10906" applyNumberFormat="1" applyFont="1" applyBorder="1" applyAlignment="1">
      <alignment horizontal="center" vertical="center"/>
    </xf>
    <xf numFmtId="0" fontId="98" fillId="0" borderId="103" xfId="10906" applyFont="1" applyBorder="1"/>
    <xf numFmtId="0" fontId="98" fillId="0" borderId="109" xfId="10906" applyFont="1" applyBorder="1"/>
    <xf numFmtId="0" fontId="104" fillId="0" borderId="0" xfId="10906" applyFont="1"/>
    <xf numFmtId="46" fontId="25" fillId="0" borderId="0" xfId="402" applyNumberFormat="1" applyAlignment="1">
      <alignment horizontal="center" vertical="top"/>
    </xf>
    <xf numFmtId="167" fontId="104" fillId="0" borderId="0" xfId="10906" applyNumberFormat="1" applyFont="1" applyAlignment="1">
      <alignment horizontal="center" vertical="center"/>
    </xf>
    <xf numFmtId="2" fontId="104" fillId="0" borderId="0" xfId="10906" applyNumberFormat="1" applyFont="1"/>
    <xf numFmtId="20" fontId="25" fillId="0" borderId="0" xfId="402" applyNumberFormat="1" applyAlignment="1">
      <alignment horizontal="center" vertical="top"/>
    </xf>
    <xf numFmtId="0" fontId="28" fillId="0" borderId="23" xfId="402" applyFont="1" applyBorder="1" applyAlignment="1">
      <alignment horizontal="left" vertical="top"/>
    </xf>
    <xf numFmtId="46" fontId="28" fillId="0" borderId="46" xfId="402" applyNumberFormat="1" applyFont="1" applyBorder="1" applyAlignment="1">
      <alignment horizontal="left" vertical="top"/>
    </xf>
    <xf numFmtId="0" fontId="28" fillId="0" borderId="47" xfId="402" applyFont="1" applyBorder="1" applyAlignment="1">
      <alignment vertical="center"/>
    </xf>
    <xf numFmtId="0" fontId="28" fillId="0" borderId="24" xfId="402" applyFont="1" applyBorder="1" applyAlignment="1">
      <alignment vertical="top"/>
    </xf>
    <xf numFmtId="0" fontId="35" fillId="0" borderId="22" xfId="402" applyFont="1" applyBorder="1" applyAlignment="1">
      <alignment horizontal="left" vertical="top"/>
    </xf>
    <xf numFmtId="0" fontId="35" fillId="0" borderId="154" xfId="402" applyFont="1" applyBorder="1" applyAlignment="1">
      <alignment horizontal="left" vertical="top"/>
    </xf>
    <xf numFmtId="169" fontId="35" fillId="0" borderId="105" xfId="402" applyNumberFormat="1" applyFont="1" applyBorder="1" applyAlignment="1">
      <alignment horizontal="center" vertical="center"/>
    </xf>
    <xf numFmtId="0" fontId="25" fillId="0" borderId="0" xfId="404"/>
    <xf numFmtId="0" fontId="25" fillId="0" borderId="0" xfId="572"/>
    <xf numFmtId="0" fontId="44" fillId="0" borderId="118" xfId="567" applyFont="1" applyBorder="1" applyAlignment="1">
      <alignment vertical="top"/>
    </xf>
    <xf numFmtId="166" fontId="25" fillId="0" borderId="118" xfId="6" applyBorder="1" applyAlignment="1">
      <alignment vertical="top"/>
    </xf>
    <xf numFmtId="166" fontId="44" fillId="0" borderId="34" xfId="6" applyFont="1" applyBorder="1" applyAlignment="1">
      <alignment horizontal="center" vertical="center"/>
    </xf>
    <xf numFmtId="166" fontId="44" fillId="0" borderId="34" xfId="6" applyFont="1" applyBorder="1" applyAlignment="1">
      <alignment horizontal="center" vertical="top"/>
    </xf>
    <xf numFmtId="166" fontId="44" fillId="0" borderId="35" xfId="6" applyFont="1" applyBorder="1" applyAlignment="1">
      <alignment horizontal="center" vertical="top"/>
    </xf>
    <xf numFmtId="166" fontId="44" fillId="0" borderId="96" xfId="6" applyFont="1" applyBorder="1" applyAlignment="1">
      <alignment horizontal="center" vertical="top"/>
    </xf>
    <xf numFmtId="166" fontId="44" fillId="0" borderId="96" xfId="6" applyFont="1" applyBorder="1" applyAlignment="1">
      <alignment horizontal="center" vertical="center"/>
    </xf>
    <xf numFmtId="166" fontId="44" fillId="0" borderId="37" xfId="6" applyFont="1" applyBorder="1" applyAlignment="1">
      <alignment horizontal="center" vertical="top"/>
    </xf>
    <xf numFmtId="166" fontId="25" fillId="0" borderId="0" xfId="6" applyAlignment="1">
      <alignment horizontal="center" vertical="top"/>
    </xf>
    <xf numFmtId="166" fontId="25" fillId="0" borderId="0" xfId="6" applyAlignment="1">
      <alignment vertical="top" wrapText="1"/>
    </xf>
    <xf numFmtId="166" fontId="25" fillId="0" borderId="0" xfId="6" applyAlignment="1">
      <alignment horizontal="left" vertical="top"/>
    </xf>
    <xf numFmtId="46" fontId="104" fillId="0" borderId="0" xfId="10906" applyNumberFormat="1" applyFont="1" applyAlignment="1">
      <alignment horizontal="center"/>
    </xf>
    <xf numFmtId="0" fontId="32" fillId="0" borderId="45" xfId="10906" applyFont="1" applyBorder="1" applyAlignment="1">
      <alignment vertical="center"/>
    </xf>
    <xf numFmtId="0" fontId="32" fillId="0" borderId="17" xfId="10906" applyFont="1" applyBorder="1" applyAlignment="1">
      <alignment horizontal="left" vertical="top"/>
    </xf>
    <xf numFmtId="171" fontId="57" fillId="0" borderId="17" xfId="10906" applyNumberFormat="1" applyFont="1" applyBorder="1" applyAlignment="1">
      <alignment horizontal="center" vertical="center"/>
    </xf>
    <xf numFmtId="167" fontId="104" fillId="0" borderId="17" xfId="10906" applyNumberFormat="1" applyFont="1" applyBorder="1" applyAlignment="1">
      <alignment horizontal="center" vertical="center"/>
    </xf>
    <xf numFmtId="46" fontId="104" fillId="0" borderId="0" xfId="10906" applyNumberFormat="1" applyFont="1"/>
    <xf numFmtId="0" fontId="32" fillId="0" borderId="109" xfId="10906" applyFont="1" applyBorder="1" applyAlignment="1">
      <alignment horizontal="left" vertical="top"/>
    </xf>
    <xf numFmtId="171" fontId="57" fillId="0" borderId="109" xfId="10906" applyNumberFormat="1" applyFont="1" applyBorder="1" applyAlignment="1">
      <alignment horizontal="center" vertical="center"/>
    </xf>
    <xf numFmtId="167" fontId="104" fillId="0" borderId="109" xfId="10906" applyNumberFormat="1" applyFont="1" applyBorder="1" applyAlignment="1">
      <alignment horizontal="center" vertical="center"/>
    </xf>
    <xf numFmtId="0" fontId="32" fillId="0" borderId="108" xfId="10906" applyFont="1" applyBorder="1" applyAlignment="1">
      <alignment horizontal="left" vertical="top"/>
    </xf>
    <xf numFmtId="180" fontId="98" fillId="0" borderId="108" xfId="10906" applyNumberFormat="1" applyFont="1" applyBorder="1" applyAlignment="1">
      <alignment horizontal="center" vertical="center"/>
    </xf>
    <xf numFmtId="171" fontId="57" fillId="0" borderId="108" xfId="10906" applyNumberFormat="1" applyFont="1" applyBorder="1" applyAlignment="1">
      <alignment horizontal="center" vertical="center"/>
    </xf>
    <xf numFmtId="0" fontId="98" fillId="0" borderId="108" xfId="10906" applyFont="1" applyBorder="1" applyAlignment="1">
      <alignment horizontal="center" vertical="center"/>
    </xf>
    <xf numFmtId="0" fontId="98" fillId="0" borderId="108" xfId="10906" applyFont="1" applyBorder="1" applyAlignment="1">
      <alignment horizontal="left" vertical="top"/>
    </xf>
    <xf numFmtId="167" fontId="104" fillId="0" borderId="108" xfId="10906" applyNumberFormat="1" applyFont="1" applyBorder="1" applyAlignment="1">
      <alignment horizontal="center" vertical="center"/>
    </xf>
    <xf numFmtId="0" fontId="104" fillId="0" borderId="17" xfId="10906" applyFont="1" applyBorder="1"/>
    <xf numFmtId="0" fontId="98" fillId="0" borderId="17" xfId="10906" applyFont="1" applyBorder="1" applyAlignment="1">
      <alignment horizontal="left" vertical="top" wrapText="1"/>
    </xf>
    <xf numFmtId="0" fontId="104" fillId="0" borderId="109" xfId="10906" applyFont="1" applyBorder="1"/>
    <xf numFmtId="0" fontId="104" fillId="0" borderId="21" xfId="10906" applyFont="1" applyBorder="1"/>
    <xf numFmtId="0" fontId="104" fillId="0" borderId="6" xfId="10906" applyFont="1" applyBorder="1"/>
    <xf numFmtId="0" fontId="98" fillId="0" borderId="124" xfId="10906" applyFont="1" applyBorder="1" applyAlignment="1">
      <alignment horizontal="left" vertical="top"/>
    </xf>
    <xf numFmtId="0" fontId="32" fillId="0" borderId="17" xfId="10906" applyFont="1" applyBorder="1" applyAlignment="1">
      <alignment vertical="center"/>
    </xf>
    <xf numFmtId="0" fontId="98" fillId="0" borderId="150" xfId="10906" applyFont="1" applyBorder="1" applyAlignment="1">
      <alignment horizontal="left" vertical="top"/>
    </xf>
    <xf numFmtId="180" fontId="98" fillId="0" borderId="66" xfId="10906" applyNumberFormat="1" applyFont="1" applyBorder="1" applyAlignment="1">
      <alignment horizontal="center" vertical="center"/>
    </xf>
    <xf numFmtId="171" fontId="57" fillId="0" borderId="66" xfId="10906" applyNumberFormat="1" applyFont="1" applyBorder="1" applyAlignment="1">
      <alignment horizontal="center" vertical="center"/>
    </xf>
    <xf numFmtId="0" fontId="98" fillId="0" borderId="66" xfId="10906" applyFont="1" applyBorder="1" applyAlignment="1">
      <alignment horizontal="center" vertical="center"/>
    </xf>
    <xf numFmtId="0" fontId="32" fillId="0" borderId="66" xfId="10906" applyFont="1" applyBorder="1" applyAlignment="1">
      <alignment vertical="center"/>
    </xf>
    <xf numFmtId="167" fontId="104" fillId="0" borderId="66" xfId="10906" applyNumberFormat="1" applyFont="1" applyBorder="1" applyAlignment="1">
      <alignment horizontal="center" vertical="center"/>
    </xf>
    <xf numFmtId="0" fontId="104" fillId="0" borderId="114" xfId="10906" applyFont="1" applyBorder="1"/>
    <xf numFmtId="0" fontId="104" fillId="0" borderId="103" xfId="10906" applyFont="1" applyBorder="1"/>
    <xf numFmtId="0" fontId="32" fillId="0" borderId="109" xfId="10906" applyFont="1" applyBorder="1" applyAlignment="1">
      <alignment vertical="center"/>
    </xf>
    <xf numFmtId="0" fontId="57" fillId="0" borderId="109" xfId="10906" applyFont="1" applyBorder="1" applyAlignment="1">
      <alignment vertical="center" wrapText="1"/>
    </xf>
    <xf numFmtId="0" fontId="128" fillId="0" borderId="0" xfId="10906" applyFont="1" applyAlignment="1">
      <alignment horizontal="left" vertical="top"/>
    </xf>
    <xf numFmtId="167" fontId="98" fillId="0" borderId="17" xfId="10906" applyNumberFormat="1" applyFont="1" applyBorder="1" applyAlignment="1">
      <alignment horizontal="center" vertical="center"/>
    </xf>
    <xf numFmtId="0" fontId="104" fillId="0" borderId="109" xfId="10906" applyFont="1" applyBorder="1" applyAlignment="1">
      <alignment horizontal="left" vertical="top"/>
    </xf>
    <xf numFmtId="167" fontId="98" fillId="0" borderId="109" xfId="10906" applyNumberFormat="1" applyFont="1" applyBorder="1" applyAlignment="1">
      <alignment horizontal="center" vertical="center"/>
    </xf>
    <xf numFmtId="0" fontId="98" fillId="0" borderId="18" xfId="10906" applyFont="1" applyBorder="1" applyAlignment="1">
      <alignment horizontal="left" vertical="top"/>
    </xf>
    <xf numFmtId="0" fontId="104" fillId="0" borderId="108" xfId="10906" applyFont="1" applyBorder="1" applyAlignment="1">
      <alignment horizontal="left" vertical="top"/>
    </xf>
    <xf numFmtId="167" fontId="98" fillId="0" borderId="108" xfId="10906" applyNumberFormat="1" applyFont="1" applyBorder="1" applyAlignment="1">
      <alignment horizontal="center" vertical="center"/>
    </xf>
    <xf numFmtId="0" fontId="98" fillId="0" borderId="17" xfId="10906" applyFont="1" applyBorder="1"/>
    <xf numFmtId="0" fontId="104" fillId="0" borderId="108" xfId="10906" applyFont="1" applyBorder="1"/>
    <xf numFmtId="0" fontId="104" fillId="0" borderId="116" xfId="10906" applyFont="1" applyBorder="1"/>
    <xf numFmtId="0" fontId="25" fillId="0" borderId="0" xfId="573"/>
    <xf numFmtId="0" fontId="25" fillId="0" borderId="0" xfId="573" applyAlignment="1">
      <alignment horizontal="left" vertical="top"/>
    </xf>
    <xf numFmtId="0" fontId="98" fillId="0" borderId="28" xfId="10906" applyFont="1" applyBorder="1" applyAlignment="1">
      <alignment horizontal="left" vertical="top"/>
    </xf>
    <xf numFmtId="0" fontId="98" fillId="0" borderId="54" xfId="10906" applyFont="1" applyBorder="1" applyAlignment="1">
      <alignment horizontal="left" vertical="top"/>
    </xf>
    <xf numFmtId="180" fontId="98" fillId="0" borderId="54" xfId="10906" applyNumberFormat="1" applyFont="1" applyBorder="1" applyAlignment="1">
      <alignment horizontal="center" vertical="center"/>
    </xf>
    <xf numFmtId="0" fontId="98" fillId="0" borderId="54" xfId="10906" applyFont="1" applyBorder="1" applyAlignment="1">
      <alignment horizontal="center" vertical="center"/>
    </xf>
    <xf numFmtId="167" fontId="104" fillId="0" borderId="54" xfId="10906" applyNumberFormat="1" applyFont="1" applyBorder="1" applyAlignment="1">
      <alignment horizontal="center" vertical="center"/>
    </xf>
    <xf numFmtId="180" fontId="98" fillId="0" borderId="0" xfId="10906" applyNumberFormat="1" applyFont="1" applyAlignment="1">
      <alignment horizontal="center" vertical="center"/>
    </xf>
    <xf numFmtId="166" fontId="25" fillId="0" borderId="0" xfId="6" applyAlignment="1">
      <alignment horizontal="center"/>
    </xf>
    <xf numFmtId="166" fontId="25" fillId="0" borderId="0" xfId="6"/>
    <xf numFmtId="166" fontId="25" fillId="0" borderId="0" xfId="6" applyAlignment="1">
      <alignment vertical="top"/>
    </xf>
    <xf numFmtId="0" fontId="117" fillId="0" borderId="0" xfId="10906" applyFont="1"/>
    <xf numFmtId="0" fontId="57" fillId="0" borderId="0" xfId="10906" applyFont="1"/>
    <xf numFmtId="0" fontId="44" fillId="0" borderId="0" xfId="567" applyFont="1" applyAlignment="1">
      <alignment horizontal="left" vertical="top"/>
    </xf>
    <xf numFmtId="0" fontId="35" fillId="0" borderId="45" xfId="10906" applyFont="1" applyBorder="1" applyAlignment="1">
      <alignment horizontal="left" vertical="top"/>
    </xf>
    <xf numFmtId="0" fontId="35" fillId="0" borderId="17" xfId="10906" applyFont="1" applyBorder="1" applyAlignment="1">
      <alignment horizontal="left" vertical="top"/>
    </xf>
    <xf numFmtId="180" fontId="35" fillId="0" borderId="17" xfId="10906" applyNumberFormat="1" applyFont="1" applyBorder="1" applyAlignment="1">
      <alignment horizontal="center" vertical="center"/>
    </xf>
    <xf numFmtId="171" fontId="32" fillId="0" borderId="17" xfId="10906" applyNumberFormat="1" applyFont="1" applyBorder="1" applyAlignment="1">
      <alignment horizontal="center" vertical="center"/>
    </xf>
    <xf numFmtId="0" fontId="35" fillId="0" borderId="17" xfId="10906" applyFont="1" applyBorder="1" applyAlignment="1">
      <alignment horizontal="center" vertical="center"/>
    </xf>
    <xf numFmtId="0" fontId="35" fillId="0" borderId="103" xfId="10906" applyFont="1" applyBorder="1" applyAlignment="1">
      <alignment horizontal="left" vertical="top"/>
    </xf>
    <xf numFmtId="0" fontId="35" fillId="0" borderId="109" xfId="10906" applyFont="1" applyBorder="1" applyAlignment="1">
      <alignment horizontal="left" vertical="top"/>
    </xf>
    <xf numFmtId="180" fontId="35" fillId="0" borderId="109" xfId="10906" applyNumberFormat="1" applyFont="1" applyBorder="1" applyAlignment="1">
      <alignment horizontal="center" vertical="center"/>
    </xf>
    <xf numFmtId="171" fontId="32" fillId="0" borderId="109" xfId="10906" applyNumberFormat="1" applyFont="1" applyBorder="1" applyAlignment="1">
      <alignment horizontal="center" vertical="center"/>
    </xf>
    <xf numFmtId="0" fontId="35" fillId="0" borderId="109" xfId="10906" applyFont="1" applyBorder="1" applyAlignment="1">
      <alignment horizontal="center" vertical="center"/>
    </xf>
    <xf numFmtId="185" fontId="35" fillId="0" borderId="109" xfId="10906" applyNumberFormat="1" applyFont="1" applyBorder="1" applyAlignment="1">
      <alignment horizontal="center" vertical="center"/>
    </xf>
    <xf numFmtId="0" fontId="35" fillId="0" borderId="18" xfId="10906" applyFont="1" applyBorder="1" applyAlignment="1">
      <alignment horizontal="left" vertical="top"/>
    </xf>
    <xf numFmtId="0" fontId="35" fillId="0" borderId="108" xfId="10906" applyFont="1" applyBorder="1" applyAlignment="1">
      <alignment horizontal="left" vertical="top"/>
    </xf>
    <xf numFmtId="180" fontId="35" fillId="0" borderId="108" xfId="10906" applyNumberFormat="1" applyFont="1" applyBorder="1" applyAlignment="1">
      <alignment horizontal="center" vertical="center"/>
    </xf>
    <xf numFmtId="171" fontId="32" fillId="0" borderId="108" xfId="10906" applyNumberFormat="1" applyFont="1" applyBorder="1" applyAlignment="1">
      <alignment horizontal="center" vertical="center"/>
    </xf>
    <xf numFmtId="0" fontId="35" fillId="0" borderId="108" xfId="10906" applyFont="1" applyBorder="1" applyAlignment="1">
      <alignment horizontal="center" vertical="center"/>
    </xf>
    <xf numFmtId="22" fontId="25" fillId="0" borderId="0" xfId="573" applyNumberFormat="1" applyAlignment="1">
      <alignment horizontal="center" vertical="center"/>
    </xf>
    <xf numFmtId="171" fontId="35" fillId="0" borderId="17" xfId="10906" applyNumberFormat="1" applyFont="1" applyBorder="1" applyAlignment="1">
      <alignment horizontal="center" vertical="center"/>
    </xf>
    <xf numFmtId="166" fontId="35" fillId="0" borderId="52" xfId="6" applyFont="1" applyBorder="1" applyAlignment="1">
      <alignment horizontal="left" vertical="top" wrapText="1"/>
    </xf>
    <xf numFmtId="171" fontId="35" fillId="0" borderId="109" xfId="10906" applyNumberFormat="1" applyFont="1" applyBorder="1" applyAlignment="1">
      <alignment horizontal="center" vertical="center"/>
    </xf>
    <xf numFmtId="166" fontId="35" fillId="0" borderId="104" xfId="6" applyFont="1" applyBorder="1" applyAlignment="1">
      <alignment horizontal="left" vertical="top" wrapText="1"/>
    </xf>
    <xf numFmtId="167" fontId="35" fillId="0" borderId="109" xfId="10906" applyNumberFormat="1" applyFont="1" applyBorder="1" applyAlignment="1">
      <alignment horizontal="center" vertical="center"/>
    </xf>
    <xf numFmtId="171" fontId="35" fillId="0" borderId="108" xfId="10906" applyNumberFormat="1" applyFont="1" applyBorder="1" applyAlignment="1">
      <alignment horizontal="center" vertical="center"/>
    </xf>
    <xf numFmtId="166" fontId="35" fillId="0" borderId="105" xfId="6" applyFont="1" applyBorder="1" applyAlignment="1">
      <alignment horizontal="left" vertical="top" wrapText="1"/>
    </xf>
    <xf numFmtId="0" fontId="25" fillId="0" borderId="0" xfId="567" applyAlignment="1">
      <alignment horizontal="left" vertical="top"/>
    </xf>
    <xf numFmtId="166" fontId="25" fillId="0" borderId="0" xfId="6" applyAlignment="1">
      <alignment horizontal="left" vertical="top" wrapText="1"/>
    </xf>
    <xf numFmtId="180" fontId="104" fillId="0" borderId="17" xfId="10906" applyNumberFormat="1" applyFont="1" applyBorder="1" applyAlignment="1">
      <alignment horizontal="left" vertical="top"/>
    </xf>
    <xf numFmtId="20" fontId="104" fillId="0" borderId="0" xfId="10906" applyNumberFormat="1" applyFont="1"/>
    <xf numFmtId="0" fontId="104" fillId="0" borderId="122" xfId="10906" applyFont="1" applyBorder="1"/>
    <xf numFmtId="180" fontId="104" fillId="0" borderId="109" xfId="10906" applyNumberFormat="1" applyFont="1" applyBorder="1" applyAlignment="1">
      <alignment horizontal="left" vertical="top"/>
    </xf>
    <xf numFmtId="180" fontId="104" fillId="0" borderId="108" xfId="10906" applyNumberFormat="1" applyFont="1" applyBorder="1" applyAlignment="1">
      <alignment horizontal="left" vertical="top"/>
    </xf>
    <xf numFmtId="0" fontId="35" fillId="0" borderId="0" xfId="10906" applyFont="1" applyAlignment="1">
      <alignment horizontal="center" vertical="center"/>
    </xf>
    <xf numFmtId="46" fontId="98" fillId="0" borderId="0" xfId="10906" applyNumberFormat="1" applyFont="1"/>
    <xf numFmtId="0" fontId="98" fillId="0" borderId="0" xfId="10906" applyFont="1"/>
    <xf numFmtId="0" fontId="104" fillId="0" borderId="103" xfId="10906" applyFont="1" applyBorder="1" applyAlignment="1">
      <alignment horizontal="left" vertical="top"/>
    </xf>
    <xf numFmtId="0" fontId="98" fillId="0" borderId="109" xfId="10906" applyFont="1" applyBorder="1" applyAlignment="1">
      <alignment horizontal="left" vertical="top" wrapText="1"/>
    </xf>
    <xf numFmtId="0" fontId="104" fillId="0" borderId="18" xfId="10906" applyFont="1" applyBorder="1" applyAlignment="1">
      <alignment horizontal="left" vertical="top"/>
    </xf>
    <xf numFmtId="0" fontId="98" fillId="0" borderId="108" xfId="10906" applyFont="1" applyBorder="1" applyAlignment="1">
      <alignment horizontal="left" vertical="top" wrapText="1"/>
    </xf>
    <xf numFmtId="0" fontId="108" fillId="0" borderId="0" xfId="10906" applyFont="1" applyAlignment="1">
      <alignment horizontal="left" vertical="top"/>
    </xf>
    <xf numFmtId="0" fontId="35" fillId="0" borderId="0" xfId="10906" applyFont="1" applyAlignment="1">
      <alignment horizontal="left" vertical="top"/>
    </xf>
    <xf numFmtId="46" fontId="25" fillId="0" borderId="0" xfId="6" applyNumberFormat="1" applyAlignment="1">
      <alignment horizontal="center" vertical="top"/>
    </xf>
    <xf numFmtId="180" fontId="98" fillId="0" borderId="17" xfId="10906" applyNumberFormat="1" applyFont="1" applyBorder="1" applyAlignment="1">
      <alignment horizontal="center"/>
    </xf>
    <xf numFmtId="180" fontId="98" fillId="0" borderId="108" xfId="10906" applyNumberFormat="1" applyFont="1" applyBorder="1" applyAlignment="1">
      <alignment horizontal="center"/>
    </xf>
    <xf numFmtId="0" fontId="98" fillId="0" borderId="43" xfId="10906" applyFont="1" applyBorder="1" applyAlignment="1">
      <alignment horizontal="left" vertical="top"/>
    </xf>
    <xf numFmtId="0" fontId="35" fillId="0" borderId="6" xfId="10906" applyFont="1" applyBorder="1" applyAlignment="1">
      <alignment horizontal="left" vertical="top"/>
    </xf>
    <xf numFmtId="180" fontId="98" fillId="0" borderId="6" xfId="10906" applyNumberFormat="1" applyFont="1" applyBorder="1" applyAlignment="1">
      <alignment horizontal="center"/>
    </xf>
    <xf numFmtId="0" fontId="98" fillId="0" borderId="6" xfId="10906" applyFont="1" applyBorder="1" applyAlignment="1">
      <alignment horizontal="left" vertical="top"/>
    </xf>
    <xf numFmtId="0" fontId="98" fillId="0" borderId="6" xfId="10906" applyFont="1" applyBorder="1" applyAlignment="1">
      <alignment horizontal="center" vertical="center"/>
    </xf>
    <xf numFmtId="166" fontId="35" fillId="0" borderId="51" xfId="6" applyFont="1" applyBorder="1" applyAlignment="1">
      <alignment horizontal="left" vertical="top" wrapText="1"/>
    </xf>
    <xf numFmtId="167" fontId="98" fillId="0" borderId="6" xfId="10906" applyNumberFormat="1" applyFont="1" applyBorder="1" applyAlignment="1">
      <alignment horizontal="center" vertical="center"/>
    </xf>
    <xf numFmtId="0" fontId="32" fillId="0" borderId="77" xfId="10906" applyFont="1" applyBorder="1" applyAlignment="1">
      <alignment vertical="center"/>
    </xf>
    <xf numFmtId="0" fontId="32" fillId="0" borderId="77" xfId="10906" applyFont="1" applyBorder="1" applyAlignment="1">
      <alignment horizontal="left" vertical="center"/>
    </xf>
    <xf numFmtId="0" fontId="32" fillId="0" borderId="77" xfId="10906" applyFont="1" applyBorder="1" applyAlignment="1">
      <alignment horizontal="center" vertical="center"/>
    </xf>
    <xf numFmtId="20" fontId="98" fillId="0" borderId="109" xfId="10906" applyNumberFormat="1" applyFont="1" applyBorder="1" applyAlignment="1">
      <alignment horizontal="left" vertical="top"/>
    </xf>
    <xf numFmtId="0" fontId="98" fillId="0" borderId="18" xfId="10906" applyFont="1" applyBorder="1"/>
    <xf numFmtId="0" fontId="98" fillId="0" borderId="108" xfId="10906" applyFont="1" applyBorder="1"/>
    <xf numFmtId="0" fontId="98" fillId="0" borderId="28" xfId="10906" applyFont="1" applyBorder="1"/>
    <xf numFmtId="0" fontId="104" fillId="0" borderId="54" xfId="10906" applyFont="1" applyBorder="1"/>
    <xf numFmtId="167" fontId="98" fillId="0" borderId="54" xfId="10906" applyNumberFormat="1" applyFont="1" applyBorder="1" applyAlignment="1">
      <alignment horizontal="center" vertical="center"/>
    </xf>
    <xf numFmtId="0" fontId="104" fillId="0" borderId="0" xfId="10901" applyFont="1"/>
    <xf numFmtId="0" fontId="104" fillId="0" borderId="0" xfId="10901" applyFont="1" applyAlignment="1">
      <alignment wrapText="1"/>
    </xf>
    <xf numFmtId="0" fontId="104" fillId="0" borderId="0" xfId="10906" applyFont="1" applyAlignment="1">
      <alignment horizontal="center"/>
    </xf>
    <xf numFmtId="2" fontId="104" fillId="0" borderId="0" xfId="10906" applyNumberFormat="1" applyFont="1" applyAlignment="1">
      <alignment horizontal="center"/>
    </xf>
    <xf numFmtId="2" fontId="99" fillId="0" borderId="0" xfId="10906" applyNumberFormat="1" applyFont="1" applyAlignment="1">
      <alignment horizontal="center"/>
    </xf>
    <xf numFmtId="182" fontId="32" fillId="0" borderId="17" xfId="6" applyNumberFormat="1" applyFont="1" applyBorder="1" applyAlignment="1">
      <alignment horizontal="center" vertical="top" wrapText="1"/>
    </xf>
    <xf numFmtId="182" fontId="32" fillId="0" borderId="109" xfId="6" applyNumberFormat="1" applyFont="1" applyBorder="1" applyAlignment="1">
      <alignment horizontal="center" vertical="top" wrapText="1"/>
    </xf>
    <xf numFmtId="182" fontId="32" fillId="0" borderId="108" xfId="6" applyNumberFormat="1" applyFont="1" applyBorder="1" applyAlignment="1">
      <alignment horizontal="center" vertical="top" wrapText="1"/>
    </xf>
    <xf numFmtId="182" fontId="104" fillId="0" borderId="0" xfId="10906" applyNumberFormat="1" applyFont="1" applyAlignment="1">
      <alignment horizontal="center"/>
    </xf>
    <xf numFmtId="2" fontId="122" fillId="0" borderId="0" xfId="10906" applyNumberFormat="1" applyFont="1"/>
    <xf numFmtId="0" fontId="25" fillId="0" borderId="111" xfId="409" applyBorder="1" applyAlignment="1">
      <alignment wrapText="1"/>
    </xf>
    <xf numFmtId="0" fontId="25" fillId="0" borderId="111" xfId="409" applyBorder="1"/>
    <xf numFmtId="0" fontId="25" fillId="0" borderId="4" xfId="409" applyBorder="1"/>
    <xf numFmtId="0" fontId="25" fillId="0" borderId="38" xfId="409" applyBorder="1"/>
    <xf numFmtId="0" fontId="104" fillId="0" borderId="148" xfId="10906" applyFont="1" applyBorder="1"/>
    <xf numFmtId="2" fontId="104" fillId="0" borderId="0" xfId="10906" applyNumberFormat="1" applyFont="1" applyAlignment="1">
      <alignment horizontal="center" vertical="center"/>
    </xf>
    <xf numFmtId="46" fontId="104" fillId="0" borderId="0" xfId="10906" applyNumberFormat="1" applyFont="1" applyAlignment="1">
      <alignment horizontal="center" vertical="center"/>
    </xf>
    <xf numFmtId="166" fontId="25" fillId="0" borderId="0" xfId="6" applyAlignment="1">
      <alignment horizontal="center" vertical="center" wrapText="1"/>
    </xf>
    <xf numFmtId="0" fontId="104" fillId="0" borderId="6" xfId="10906" applyFont="1" applyBorder="1" applyAlignment="1">
      <alignment horizontal="center" vertical="center"/>
    </xf>
    <xf numFmtId="0" fontId="104" fillId="0" borderId="28" xfId="10906" applyFont="1" applyBorder="1" applyAlignment="1">
      <alignment horizontal="left" vertical="top"/>
    </xf>
    <xf numFmtId="0" fontId="104" fillId="0" borderId="54" xfId="10906" applyFont="1" applyBorder="1" applyAlignment="1">
      <alignment horizontal="left" vertical="top"/>
    </xf>
    <xf numFmtId="0" fontId="102" fillId="0" borderId="0" xfId="10906" applyFont="1"/>
    <xf numFmtId="0" fontId="104" fillId="0" borderId="0" xfId="10906" applyFont="1" applyAlignment="1">
      <alignment wrapText="1"/>
    </xf>
    <xf numFmtId="20" fontId="108" fillId="0" borderId="0" xfId="10906" applyNumberFormat="1" applyFont="1" applyAlignment="1">
      <alignment horizontal="center" vertical="center"/>
    </xf>
    <xf numFmtId="0" fontId="108" fillId="0" borderId="0" xfId="10906" applyFont="1" applyAlignment="1">
      <alignment horizontal="left" vertical="center" wrapText="1"/>
    </xf>
    <xf numFmtId="0" fontId="25" fillId="0" borderId="0" xfId="409" applyAlignment="1">
      <alignment horizontal="center"/>
    </xf>
    <xf numFmtId="0" fontId="25" fillId="0" borderId="0" xfId="409"/>
    <xf numFmtId="0" fontId="25" fillId="0" borderId="0" xfId="409" applyAlignment="1">
      <alignment wrapText="1"/>
    </xf>
    <xf numFmtId="0" fontId="52" fillId="0" borderId="0" xfId="0" applyFont="1" applyAlignment="1">
      <alignment horizontal="center" vertical="center"/>
    </xf>
    <xf numFmtId="0" fontId="32" fillId="0" borderId="77" xfId="402" applyFont="1" applyBorder="1" applyAlignment="1">
      <alignment horizontal="center" vertical="center"/>
    </xf>
    <xf numFmtId="0" fontId="129" fillId="0" borderId="120" xfId="0" applyFont="1" applyBorder="1" applyAlignment="1">
      <alignment horizontal="center" vertical="top" wrapText="1"/>
    </xf>
    <xf numFmtId="0" fontId="35" fillId="0" borderId="77" xfId="402" applyFont="1" applyBorder="1" applyAlignment="1">
      <alignment horizontal="center"/>
    </xf>
    <xf numFmtId="0" fontId="50" fillId="0" borderId="0" xfId="2585" applyFont="1" applyAlignment="1">
      <alignment horizontal="center" vertical="center"/>
    </xf>
    <xf numFmtId="0" fontId="32" fillId="0" borderId="106" xfId="402" applyFont="1" applyBorder="1" applyAlignment="1">
      <alignment horizontal="center" vertical="center"/>
    </xf>
    <xf numFmtId="0" fontId="32" fillId="0" borderId="107" xfId="402" applyFont="1" applyBorder="1" applyAlignment="1">
      <alignment horizontal="center" vertical="center"/>
    </xf>
    <xf numFmtId="0" fontId="27" fillId="0" borderId="0" xfId="402" applyFont="1" applyAlignment="1">
      <alignment horizontal="left" vertical="top"/>
    </xf>
    <xf numFmtId="1" fontId="35" fillId="0" borderId="130" xfId="402" applyNumberFormat="1" applyFont="1" applyBorder="1" applyAlignment="1">
      <alignment horizontal="center"/>
    </xf>
    <xf numFmtId="178" fontId="35" fillId="0" borderId="130" xfId="6" quotePrefix="1" applyNumberFormat="1" applyFont="1" applyBorder="1" applyAlignment="1">
      <alignment horizontal="center" vertical="top" wrapText="1"/>
    </xf>
    <xf numFmtId="20" fontId="36" fillId="0" borderId="129" xfId="402" applyNumberFormat="1" applyFont="1" applyBorder="1" applyAlignment="1">
      <alignment horizontal="center"/>
    </xf>
    <xf numFmtId="178" fontId="36" fillId="0" borderId="130" xfId="402" applyNumberFormat="1" applyFont="1" applyBorder="1" applyAlignment="1">
      <alignment horizontal="center"/>
    </xf>
    <xf numFmtId="1" fontId="35" fillId="0" borderId="109" xfId="402" applyNumberFormat="1" applyFont="1" applyBorder="1" applyAlignment="1">
      <alignment horizontal="center"/>
    </xf>
    <xf numFmtId="20" fontId="36" fillId="0" borderId="104" xfId="402" applyNumberFormat="1" applyFont="1" applyBorder="1" applyAlignment="1">
      <alignment horizontal="center"/>
    </xf>
    <xf numFmtId="0" fontId="25" fillId="0" borderId="109" xfId="402" applyBorder="1"/>
    <xf numFmtId="0" fontId="25" fillId="0" borderId="90" xfId="402" applyBorder="1" applyAlignment="1">
      <alignment horizontal="center" vertical="top"/>
    </xf>
    <xf numFmtId="178" fontId="35" fillId="0" borderId="130" xfId="402" applyNumberFormat="1" applyFont="1" applyBorder="1" applyAlignment="1">
      <alignment horizontal="center"/>
    </xf>
    <xf numFmtId="0" fontId="25" fillId="0" borderId="104" xfId="402" applyBorder="1" applyAlignment="1">
      <alignment horizontal="center"/>
    </xf>
    <xf numFmtId="0" fontId="25" fillId="0" borderId="104" xfId="402" applyBorder="1"/>
    <xf numFmtId="0" fontId="25" fillId="0" borderId="110" xfId="402" applyBorder="1"/>
    <xf numFmtId="0" fontId="35" fillId="0" borderId="90" xfId="0" applyFont="1" applyBorder="1" applyAlignment="1">
      <alignment horizontal="center"/>
    </xf>
    <xf numFmtId="15" fontId="25" fillId="0" borderId="0" xfId="402" applyNumberFormat="1" applyAlignment="1">
      <alignment horizontal="center"/>
    </xf>
    <xf numFmtId="2" fontId="58" fillId="0" borderId="17" xfId="0" applyNumberFormat="1" applyFont="1" applyBorder="1" applyAlignment="1">
      <alignment horizontal="center" vertical="center"/>
    </xf>
    <xf numFmtId="178" fontId="49" fillId="0" borderId="52" xfId="0" quotePrefix="1" applyNumberFormat="1" applyFont="1" applyBorder="1" applyAlignment="1">
      <alignment horizontal="center" vertical="center"/>
    </xf>
    <xf numFmtId="2" fontId="130" fillId="0" borderId="130" xfId="0" applyNumberFormat="1" applyFont="1" applyBorder="1" applyAlignment="1">
      <alignment horizontal="center"/>
    </xf>
    <xf numFmtId="20" fontId="49" fillId="0" borderId="129" xfId="0" applyNumberFormat="1" applyFont="1" applyBorder="1" applyAlignment="1">
      <alignment horizontal="center" vertical="center"/>
    </xf>
    <xf numFmtId="178" fontId="49" fillId="0" borderId="129" xfId="0" quotePrefix="1" applyNumberFormat="1" applyFont="1" applyBorder="1" applyAlignment="1">
      <alignment horizontal="center" vertical="center"/>
    </xf>
    <xf numFmtId="15" fontId="49" fillId="0" borderId="129" xfId="0" quotePrefix="1" applyNumberFormat="1" applyFont="1" applyBorder="1" applyAlignment="1">
      <alignment horizontal="center" vertical="center"/>
    </xf>
    <xf numFmtId="178" fontId="49" fillId="0" borderId="129" xfId="0" quotePrefix="1" applyNumberFormat="1" applyFont="1" applyBorder="1"/>
    <xf numFmtId="0" fontId="130" fillId="0" borderId="130" xfId="0" applyFont="1" applyBorder="1" applyAlignment="1">
      <alignment horizontal="center"/>
    </xf>
    <xf numFmtId="20" fontId="49" fillId="0" borderId="129" xfId="0" applyNumberFormat="1" applyFont="1" applyBorder="1" applyAlignment="1">
      <alignment horizontal="center"/>
    </xf>
    <xf numFmtId="178" fontId="49" fillId="0" borderId="129" xfId="0" applyNumberFormat="1" applyFont="1" applyBorder="1" applyAlignment="1">
      <alignment horizontal="center" vertical="center"/>
    </xf>
    <xf numFmtId="0" fontId="49" fillId="0" borderId="130" xfId="0" applyFont="1" applyBorder="1" applyAlignment="1">
      <alignment horizontal="center"/>
    </xf>
    <xf numFmtId="171" fontId="49" fillId="0" borderId="129" xfId="0" applyNumberFormat="1" applyFont="1" applyBorder="1" applyAlignment="1">
      <alignment horizontal="center" vertical="center"/>
    </xf>
    <xf numFmtId="175" fontId="58" fillId="0" borderId="129" xfId="0" quotePrefix="1" applyNumberFormat="1" applyFont="1" applyBorder="1" applyAlignment="1">
      <alignment horizontal="center" vertical="center"/>
    </xf>
    <xf numFmtId="0" fontId="49" fillId="0" borderId="135" xfId="0" applyFont="1" applyBorder="1" applyAlignment="1">
      <alignment horizontal="center"/>
    </xf>
    <xf numFmtId="0" fontId="49" fillId="0" borderId="136" xfId="0" applyFont="1" applyBorder="1" applyAlignment="1">
      <alignment horizontal="center"/>
    </xf>
    <xf numFmtId="0" fontId="76" fillId="0" borderId="0" xfId="10901"/>
    <xf numFmtId="0" fontId="76" fillId="0" borderId="0" xfId="10901" applyAlignment="1">
      <alignment wrapText="1"/>
    </xf>
    <xf numFmtId="0" fontId="132" fillId="0" borderId="0" xfId="567" applyFont="1" applyAlignment="1">
      <alignment horizontal="left" vertical="top"/>
    </xf>
    <xf numFmtId="0" fontId="38" fillId="0" borderId="0" xfId="0" applyFont="1" applyAlignment="1">
      <alignment horizontal="center"/>
    </xf>
    <xf numFmtId="166" fontId="133" fillId="0" borderId="24" xfId="6" applyFont="1" applyBorder="1" applyAlignment="1">
      <alignment horizontal="center" vertical="center"/>
    </xf>
    <xf numFmtId="166" fontId="133" fillId="0" borderId="4" xfId="6" applyFont="1" applyBorder="1" applyAlignment="1">
      <alignment horizontal="center" vertical="center" wrapText="1"/>
    </xf>
    <xf numFmtId="166" fontId="133" fillId="0" borderId="4" xfId="6" applyFont="1" applyBorder="1" applyAlignment="1">
      <alignment horizontal="center" vertical="center"/>
    </xf>
    <xf numFmtId="21" fontId="133" fillId="0" borderId="4" xfId="6" applyNumberFormat="1" applyFont="1" applyBorder="1" applyAlignment="1">
      <alignment horizontal="center" vertical="center"/>
    </xf>
    <xf numFmtId="0" fontId="97" fillId="0" borderId="0" xfId="0" applyFont="1" applyAlignment="1">
      <alignment horizontal="center"/>
    </xf>
    <xf numFmtId="166" fontId="133" fillId="0" borderId="26" xfId="6" applyFont="1" applyBorder="1" applyAlignment="1">
      <alignment horizontal="center" vertical="center"/>
    </xf>
    <xf numFmtId="166" fontId="133" fillId="0" borderId="96" xfId="6" applyFont="1" applyBorder="1" applyAlignment="1">
      <alignment horizontal="center" vertical="center" wrapText="1"/>
    </xf>
    <xf numFmtId="166" fontId="133" fillId="0" borderId="96" xfId="6" applyFont="1" applyBorder="1" applyAlignment="1">
      <alignment horizontal="center" vertical="center"/>
    </xf>
    <xf numFmtId="21" fontId="133" fillId="0" borderId="96" xfId="6" applyNumberFormat="1" applyFont="1" applyBorder="1" applyAlignment="1">
      <alignment horizontal="center" vertical="center"/>
    </xf>
    <xf numFmtId="2" fontId="37" fillId="0" borderId="11" xfId="6" applyNumberFormat="1" applyFont="1" applyBorder="1" applyAlignment="1">
      <alignment horizontal="center" vertical="top"/>
    </xf>
    <xf numFmtId="46" fontId="0" fillId="0" borderId="0" xfId="0" applyNumberFormat="1" applyAlignment="1">
      <alignment horizontal="center"/>
    </xf>
    <xf numFmtId="0" fontId="134" fillId="0" borderId="45" xfId="0" applyFont="1" applyBorder="1" applyAlignment="1">
      <alignment horizontal="left" vertical="top"/>
    </xf>
    <xf numFmtId="0" fontId="134" fillId="0" borderId="17" xfId="0" applyFont="1" applyBorder="1" applyAlignment="1">
      <alignment horizontal="left" vertical="top"/>
    </xf>
    <xf numFmtId="180" fontId="134" fillId="0" borderId="17" xfId="0" applyNumberFormat="1" applyFont="1" applyBorder="1" applyAlignment="1">
      <alignment horizontal="center" vertical="center"/>
    </xf>
    <xf numFmtId="183" fontId="98" fillId="0" borderId="17" xfId="6" applyNumberFormat="1" applyFont="1" applyBorder="1" applyAlignment="1">
      <alignment horizontal="center" vertical="center" wrapText="1"/>
    </xf>
    <xf numFmtId="0" fontId="134" fillId="0" borderId="17" xfId="0" applyFont="1" applyBorder="1" applyAlignment="1">
      <alignment horizontal="center" vertical="center"/>
    </xf>
    <xf numFmtId="0" fontId="135" fillId="0" borderId="17" xfId="0" applyFont="1" applyBorder="1" applyAlignment="1">
      <alignment vertical="center"/>
    </xf>
    <xf numFmtId="2" fontId="89" fillId="0" borderId="17" xfId="0" applyNumberFormat="1" applyFont="1" applyBorder="1" applyAlignment="1">
      <alignment horizontal="center" vertical="center"/>
    </xf>
    <xf numFmtId="0" fontId="134" fillId="0" borderId="133" xfId="0" applyFont="1" applyBorder="1" applyAlignment="1">
      <alignment horizontal="left" vertical="top"/>
    </xf>
    <xf numFmtId="0" fontId="134" fillId="0" borderId="130" xfId="0" applyFont="1" applyBorder="1" applyAlignment="1">
      <alignment horizontal="left" vertical="top"/>
    </xf>
    <xf numFmtId="180" fontId="134" fillId="0" borderId="130" xfId="0" applyNumberFormat="1" applyFont="1" applyBorder="1" applyAlignment="1">
      <alignment horizontal="center" vertical="center"/>
    </xf>
    <xf numFmtId="183" fontId="134" fillId="0" borderId="130" xfId="6" applyNumberFormat="1" applyFont="1" applyBorder="1" applyAlignment="1">
      <alignment horizontal="center" vertical="center" wrapText="1"/>
    </xf>
    <xf numFmtId="0" fontId="134" fillId="0" borderId="130" xfId="0" applyFont="1" applyBorder="1" applyAlignment="1">
      <alignment horizontal="center" vertical="center"/>
    </xf>
    <xf numFmtId="0" fontId="135" fillId="0" borderId="130" xfId="0" applyFont="1" applyBorder="1" applyAlignment="1">
      <alignment vertical="center"/>
    </xf>
    <xf numFmtId="2" fontId="32" fillId="0" borderId="130" xfId="6" applyNumberFormat="1" applyFont="1" applyBorder="1" applyAlignment="1">
      <alignment horizontal="center" vertical="center"/>
    </xf>
    <xf numFmtId="2" fontId="89" fillId="0" borderId="130" xfId="0" applyNumberFormat="1" applyFont="1" applyBorder="1" applyAlignment="1">
      <alignment horizontal="center" vertical="center"/>
    </xf>
    <xf numFmtId="0" fontId="134" fillId="0" borderId="130" xfId="0" applyFont="1" applyBorder="1" applyAlignment="1">
      <alignment horizontal="left" vertical="center"/>
    </xf>
    <xf numFmtId="0" fontId="134" fillId="0" borderId="134" xfId="0" applyFont="1" applyBorder="1" applyAlignment="1">
      <alignment horizontal="left" vertical="top"/>
    </xf>
    <xf numFmtId="0" fontId="134" fillId="0" borderId="135" xfId="0" applyFont="1" applyBorder="1" applyAlignment="1">
      <alignment horizontal="left" vertical="top"/>
    </xf>
    <xf numFmtId="180" fontId="134" fillId="0" borderId="135" xfId="0" applyNumberFormat="1" applyFont="1" applyBorder="1" applyAlignment="1">
      <alignment horizontal="center" vertical="center"/>
    </xf>
    <xf numFmtId="183" fontId="134" fillId="0" borderId="135" xfId="6" applyNumberFormat="1" applyFont="1" applyBorder="1" applyAlignment="1">
      <alignment horizontal="center" vertical="center" wrapText="1"/>
    </xf>
    <xf numFmtId="0" fontId="134" fillId="0" borderId="135" xfId="0" applyFont="1" applyBorder="1" applyAlignment="1">
      <alignment horizontal="center" vertical="center"/>
    </xf>
    <xf numFmtId="2" fontId="32" fillId="0" borderId="135" xfId="6" applyNumberFormat="1" applyFont="1" applyBorder="1" applyAlignment="1">
      <alignment horizontal="center" vertical="center"/>
    </xf>
    <xf numFmtId="166" fontId="98" fillId="0" borderId="136" xfId="6" applyFont="1" applyBorder="1" applyAlignment="1">
      <alignment horizontal="left" vertical="top" wrapText="1"/>
    </xf>
    <xf numFmtId="0" fontId="98" fillId="0" borderId="0" xfId="0" applyFont="1" applyAlignment="1">
      <alignment horizontal="left" vertical="top"/>
    </xf>
    <xf numFmtId="0" fontId="98" fillId="0" borderId="0" xfId="569" applyFont="1" applyAlignment="1">
      <alignment horizontal="left" vertical="top"/>
    </xf>
    <xf numFmtId="0" fontId="98" fillId="0" borderId="0" xfId="569" applyFont="1"/>
    <xf numFmtId="2" fontId="99" fillId="0" borderId="0" xfId="6" applyNumberFormat="1" applyFont="1" applyAlignment="1">
      <alignment horizontal="center" vertical="center" wrapText="1"/>
    </xf>
    <xf numFmtId="0" fontId="98" fillId="0" borderId="0" xfId="13" applyFont="1" applyAlignment="1">
      <alignment horizontal="left" vertical="top"/>
    </xf>
    <xf numFmtId="46" fontId="0" fillId="0" borderId="0" xfId="0" applyNumberFormat="1"/>
    <xf numFmtId="2" fontId="136" fillId="0" borderId="0" xfId="0" applyNumberFormat="1" applyFont="1" applyAlignment="1">
      <alignment horizontal="center"/>
    </xf>
    <xf numFmtId="0" fontId="131" fillId="0" borderId="0" xfId="0" applyFont="1"/>
    <xf numFmtId="173" fontId="131" fillId="0" borderId="0" xfId="0" applyNumberFormat="1" applyFont="1"/>
    <xf numFmtId="182" fontId="137" fillId="0" borderId="17" xfId="6" applyNumberFormat="1" applyFont="1" applyBorder="1" applyAlignment="1">
      <alignment horizontal="center" vertical="top" wrapText="1"/>
    </xf>
    <xf numFmtId="166" fontId="98" fillId="0" borderId="52" xfId="6" applyFont="1" applyBorder="1" applyAlignment="1">
      <alignment horizontal="left" vertical="center" wrapText="1"/>
    </xf>
    <xf numFmtId="173" fontId="0" fillId="0" borderId="0" xfId="0" applyNumberFormat="1"/>
    <xf numFmtId="0" fontId="32" fillId="0" borderId="133" xfId="0" applyFont="1" applyBorder="1" applyAlignment="1">
      <alignment vertical="center"/>
    </xf>
    <xf numFmtId="0" fontId="135" fillId="0" borderId="130" xfId="0" applyFont="1" applyBorder="1" applyAlignment="1">
      <alignment horizontal="left" vertical="center"/>
    </xf>
    <xf numFmtId="0" fontId="32" fillId="0" borderId="130" xfId="0" applyFont="1" applyBorder="1" applyAlignment="1">
      <alignment horizontal="center" vertical="center"/>
    </xf>
    <xf numFmtId="182" fontId="137" fillId="0" borderId="130" xfId="6" applyNumberFormat="1" applyFont="1" applyBorder="1" applyAlignment="1">
      <alignment horizontal="center" vertical="top" wrapText="1"/>
    </xf>
    <xf numFmtId="2" fontId="98" fillId="0" borderId="130" xfId="6" applyNumberFormat="1" applyFont="1" applyBorder="1" applyAlignment="1">
      <alignment horizontal="center" vertical="center"/>
    </xf>
    <xf numFmtId="166" fontId="98" fillId="0" borderId="151" xfId="6" applyFont="1" applyBorder="1" applyAlignment="1">
      <alignment horizontal="left" vertical="center" wrapText="1"/>
    </xf>
    <xf numFmtId="0" fontId="134" fillId="0" borderId="133" xfId="0" applyFont="1" applyBorder="1"/>
    <xf numFmtId="0" fontId="134" fillId="0" borderId="130" xfId="0" applyFont="1" applyBorder="1"/>
    <xf numFmtId="0" fontId="134" fillId="0" borderId="134" xfId="0" applyFont="1" applyBorder="1"/>
    <xf numFmtId="0" fontId="134" fillId="0" borderId="135" xfId="0" applyFont="1" applyBorder="1"/>
    <xf numFmtId="182" fontId="137" fillId="0" borderId="135" xfId="6" applyNumberFormat="1" applyFont="1" applyBorder="1" applyAlignment="1">
      <alignment horizontal="center" vertical="top" wrapText="1"/>
    </xf>
    <xf numFmtId="0" fontId="135" fillId="0" borderId="135" xfId="0" applyFont="1" applyBorder="1" applyAlignment="1">
      <alignment horizontal="left" vertical="center"/>
    </xf>
    <xf numFmtId="2" fontId="89" fillId="0" borderId="135" xfId="0" applyNumberFormat="1" applyFont="1" applyBorder="1" applyAlignment="1">
      <alignment horizontal="center" vertical="center"/>
    </xf>
    <xf numFmtId="166" fontId="98" fillId="0" borderId="136" xfId="6" applyFont="1" applyBorder="1" applyAlignment="1">
      <alignment horizontal="left" vertical="center" wrapText="1"/>
    </xf>
    <xf numFmtId="166" fontId="98" fillId="0" borderId="45" xfId="6" applyFont="1" applyBorder="1" applyAlignment="1">
      <alignment horizontal="left" vertical="top" wrapText="1"/>
    </xf>
    <xf numFmtId="0" fontId="98" fillId="0" borderId="17" xfId="569" applyFont="1" applyBorder="1" applyAlignment="1">
      <alignment horizontal="left" vertical="top"/>
    </xf>
    <xf numFmtId="0" fontId="98" fillId="0" borderId="17" xfId="569" applyFont="1" applyBorder="1" applyAlignment="1">
      <alignment horizontal="center" vertical="center"/>
    </xf>
    <xf numFmtId="0" fontId="135" fillId="0" borderId="17" xfId="0" applyFont="1" applyBorder="1" applyAlignment="1">
      <alignment horizontal="left" vertical="center"/>
    </xf>
    <xf numFmtId="0" fontId="0" fillId="0" borderId="23" xfId="0" applyBorder="1"/>
    <xf numFmtId="0" fontId="0" fillId="0" borderId="17" xfId="0" applyBorder="1"/>
    <xf numFmtId="166" fontId="98" fillId="0" borderId="133" xfId="6" applyFont="1" applyBorder="1" applyAlignment="1">
      <alignment horizontal="left" vertical="top" wrapText="1"/>
    </xf>
    <xf numFmtId="0" fontId="98" fillId="0" borderId="130" xfId="569" applyFont="1" applyBorder="1" applyAlignment="1">
      <alignment horizontal="left" vertical="top"/>
    </xf>
    <xf numFmtId="0" fontId="98" fillId="0" borderId="130" xfId="569" applyFont="1" applyBorder="1" applyAlignment="1">
      <alignment horizontal="center" vertical="center"/>
    </xf>
    <xf numFmtId="0" fontId="0" fillId="0" borderId="21" xfId="0" applyBorder="1"/>
    <xf numFmtId="166" fontId="98" fillId="0" borderId="134" xfId="6" applyFont="1" applyBorder="1" applyAlignment="1">
      <alignment horizontal="left" vertical="top" wrapText="1"/>
    </xf>
    <xf numFmtId="0" fontId="98" fillId="0" borderId="135" xfId="569" applyFont="1" applyBorder="1" applyAlignment="1">
      <alignment horizontal="left" vertical="top"/>
    </xf>
    <xf numFmtId="0" fontId="98" fillId="0" borderId="135" xfId="569" applyFont="1" applyBorder="1" applyAlignment="1">
      <alignment horizontal="center" vertical="center"/>
    </xf>
    <xf numFmtId="2" fontId="98" fillId="0" borderId="135" xfId="6" applyNumberFormat="1" applyFont="1" applyBorder="1" applyAlignment="1">
      <alignment horizontal="center" vertical="center"/>
    </xf>
    <xf numFmtId="0" fontId="98" fillId="0" borderId="19" xfId="569" applyFont="1" applyBorder="1" applyAlignment="1">
      <alignment horizontal="left" vertical="top"/>
    </xf>
    <xf numFmtId="0" fontId="0" fillId="0" borderId="121" xfId="0" applyBorder="1"/>
    <xf numFmtId="166" fontId="98" fillId="0" borderId="45" xfId="6" applyFont="1" applyBorder="1" applyAlignment="1">
      <alignment horizontal="left" vertical="top"/>
    </xf>
    <xf numFmtId="0" fontId="135" fillId="0" borderId="17" xfId="0" applyFont="1" applyBorder="1" applyAlignment="1">
      <alignment horizontal="center" vertical="center"/>
    </xf>
    <xf numFmtId="0" fontId="135" fillId="0" borderId="52" xfId="0" applyFont="1" applyBorder="1" applyAlignment="1">
      <alignment horizontal="center" vertical="center"/>
    </xf>
    <xf numFmtId="166" fontId="98" fillId="0" borderId="133" xfId="6" applyFont="1" applyBorder="1" applyAlignment="1">
      <alignment horizontal="left" vertical="top"/>
    </xf>
    <xf numFmtId="0" fontId="135" fillId="0" borderId="130" xfId="0" applyFont="1" applyBorder="1" applyAlignment="1">
      <alignment horizontal="center" vertical="center"/>
    </xf>
    <xf numFmtId="0" fontId="135" fillId="0" borderId="151" xfId="0" applyFont="1" applyBorder="1" applyAlignment="1">
      <alignment horizontal="center" vertical="center"/>
    </xf>
    <xf numFmtId="182" fontId="0" fillId="0" borderId="0" xfId="0" applyNumberFormat="1" applyAlignment="1">
      <alignment horizontal="center"/>
    </xf>
    <xf numFmtId="166" fontId="98" fillId="0" borderId="134" xfId="6" applyFont="1" applyBorder="1" applyAlignment="1">
      <alignment horizontal="left" vertical="top"/>
    </xf>
    <xf numFmtId="0" fontId="135" fillId="0" borderId="135" xfId="0" applyFont="1" applyBorder="1" applyAlignment="1">
      <alignment horizontal="center" vertical="center"/>
    </xf>
    <xf numFmtId="0" fontId="135" fillId="0" borderId="136" xfId="0" applyFont="1" applyBorder="1" applyAlignment="1">
      <alignment horizontal="center" vertical="center"/>
    </xf>
    <xf numFmtId="2" fontId="131" fillId="0" borderId="0" xfId="0" applyNumberFormat="1" applyFont="1"/>
    <xf numFmtId="166" fontId="99" fillId="0" borderId="2" xfId="6" applyFont="1" applyBorder="1" applyAlignment="1">
      <alignment horizontal="left" vertical="top"/>
    </xf>
    <xf numFmtId="0" fontId="134" fillId="0" borderId="0" xfId="0" applyFont="1" applyAlignment="1">
      <alignment horizontal="left" vertical="top"/>
    </xf>
    <xf numFmtId="0" fontId="135" fillId="0" borderId="45" xfId="0" applyFont="1" applyBorder="1" applyAlignment="1">
      <alignment vertical="center"/>
    </xf>
    <xf numFmtId="0" fontId="135" fillId="0" borderId="133" xfId="0" applyFont="1" applyBorder="1" applyAlignment="1">
      <alignment vertical="center"/>
    </xf>
    <xf numFmtId="0" fontId="135" fillId="0" borderId="134" xfId="0" applyFont="1" applyBorder="1" applyAlignment="1">
      <alignment vertical="center"/>
    </xf>
    <xf numFmtId="0" fontId="135" fillId="0" borderId="135" xfId="0" applyFont="1" applyBorder="1" applyAlignment="1">
      <alignment vertical="center"/>
    </xf>
    <xf numFmtId="166" fontId="98" fillId="0" borderId="135" xfId="6" applyFont="1" applyBorder="1" applyAlignment="1">
      <alignment horizontal="left" vertical="top" wrapText="1"/>
    </xf>
    <xf numFmtId="0" fontId="98" fillId="0" borderId="0" xfId="569" applyFont="1" applyAlignment="1">
      <alignment horizontal="center" vertical="center"/>
    </xf>
    <xf numFmtId="0" fontId="99" fillId="0" borderId="0" xfId="569" applyFont="1" applyAlignment="1">
      <alignment horizontal="left" vertical="top"/>
    </xf>
    <xf numFmtId="166" fontId="98" fillId="0" borderId="17" xfId="6" applyFont="1" applyBorder="1" applyAlignment="1">
      <alignment horizontal="left" vertical="top"/>
    </xf>
    <xf numFmtId="166" fontId="98" fillId="0" borderId="43" xfId="6" applyFont="1" applyBorder="1" applyAlignment="1">
      <alignment horizontal="left" vertical="top"/>
    </xf>
    <xf numFmtId="166" fontId="98" fillId="0" borderId="6" xfId="6" applyFont="1" applyBorder="1" applyAlignment="1">
      <alignment horizontal="left" vertical="top"/>
    </xf>
    <xf numFmtId="166" fontId="98" fillId="0" borderId="6" xfId="6" applyFont="1" applyBorder="1" applyAlignment="1">
      <alignment horizontal="center" vertical="top" wrapText="1"/>
    </xf>
    <xf numFmtId="2" fontId="98" fillId="0" borderId="6" xfId="6" applyNumberFormat="1" applyFont="1" applyBorder="1" applyAlignment="1">
      <alignment horizontal="center" vertical="top"/>
    </xf>
    <xf numFmtId="166" fontId="98" fillId="0" borderId="130" xfId="6" applyFont="1" applyBorder="1" applyAlignment="1">
      <alignment horizontal="left" vertical="top"/>
    </xf>
    <xf numFmtId="166" fontId="98" fillId="0" borderId="130" xfId="6" applyFont="1" applyBorder="1" applyAlignment="1">
      <alignment horizontal="center" vertical="top" wrapText="1"/>
    </xf>
    <xf numFmtId="166" fontId="98" fillId="0" borderId="130" xfId="6" applyFont="1" applyBorder="1" applyAlignment="1">
      <alignment horizontal="left" vertical="top" wrapText="1"/>
    </xf>
    <xf numFmtId="2" fontId="98" fillId="0" borderId="130" xfId="6" applyNumberFormat="1" applyFont="1" applyBorder="1" applyAlignment="1">
      <alignment horizontal="center" vertical="top"/>
    </xf>
    <xf numFmtId="166" fontId="98" fillId="0" borderId="19" xfId="6" applyFont="1" applyBorder="1" applyAlignment="1">
      <alignment horizontal="left" vertical="top"/>
    </xf>
    <xf numFmtId="166" fontId="99" fillId="0" borderId="0" xfId="6" applyFont="1" applyAlignment="1">
      <alignment horizontal="left" vertical="center" wrapText="1"/>
    </xf>
    <xf numFmtId="0" fontId="0" fillId="0" borderId="158" xfId="0" applyBorder="1"/>
    <xf numFmtId="0" fontId="134" fillId="0" borderId="45" xfId="0" applyFont="1" applyBorder="1"/>
    <xf numFmtId="0" fontId="137" fillId="0" borderId="17" xfId="0" applyFont="1" applyBorder="1" applyAlignment="1">
      <alignment horizontal="center" vertical="center"/>
    </xf>
    <xf numFmtId="0" fontId="135" fillId="0" borderId="52" xfId="0" applyFont="1" applyBorder="1" applyAlignment="1">
      <alignment horizontal="left" vertical="top"/>
    </xf>
    <xf numFmtId="0" fontId="0" fillId="0" borderId="130" xfId="0" applyBorder="1"/>
    <xf numFmtId="0" fontId="137" fillId="0" borderId="130" xfId="0" applyFont="1" applyBorder="1" applyAlignment="1">
      <alignment horizontal="center" vertical="center"/>
    </xf>
    <xf numFmtId="0" fontId="135" fillId="0" borderId="151" xfId="0" applyFont="1" applyBorder="1" applyAlignment="1">
      <alignment horizontal="left" vertical="top"/>
    </xf>
    <xf numFmtId="0" fontId="0" fillId="0" borderId="135" xfId="0" applyBorder="1"/>
    <xf numFmtId="0" fontId="137" fillId="0" borderId="135" xfId="0" applyFont="1" applyBorder="1" applyAlignment="1">
      <alignment horizontal="center" vertical="center"/>
    </xf>
    <xf numFmtId="0" fontId="135" fillId="0" borderId="136" xfId="0" applyFont="1" applyBorder="1" applyAlignment="1">
      <alignment horizontal="left" vertical="top"/>
    </xf>
    <xf numFmtId="0" fontId="25" fillId="0" borderId="0" xfId="569" applyAlignment="1">
      <alignment horizontal="center" vertical="center"/>
    </xf>
    <xf numFmtId="166" fontId="28" fillId="0" borderId="0" xfId="6" applyFont="1" applyAlignment="1">
      <alignment horizontal="left" vertical="center" wrapText="1"/>
    </xf>
    <xf numFmtId="0" fontId="38" fillId="0" borderId="0" xfId="569" applyFont="1" applyAlignment="1">
      <alignment horizontal="center" vertical="center"/>
    </xf>
    <xf numFmtId="0" fontId="0" fillId="0" borderId="4" xfId="0" applyBorder="1"/>
    <xf numFmtId="46" fontId="38" fillId="0" borderId="0" xfId="569" applyNumberFormat="1" applyFont="1" applyAlignment="1">
      <alignment horizontal="center"/>
    </xf>
    <xf numFmtId="2" fontId="38" fillId="0" borderId="0" xfId="569" applyNumberFormat="1" applyFont="1" applyAlignment="1">
      <alignment horizontal="center"/>
    </xf>
    <xf numFmtId="0" fontId="38" fillId="0" borderId="0" xfId="569" applyFont="1" applyAlignment="1">
      <alignment horizontal="right"/>
    </xf>
    <xf numFmtId="0" fontId="134" fillId="0" borderId="28" xfId="0" applyFont="1" applyBorder="1" applyAlignment="1">
      <alignment horizontal="left" vertical="top"/>
    </xf>
    <xf numFmtId="0" fontId="134" fillId="0" borderId="54" xfId="0" applyFont="1" applyBorder="1" applyAlignment="1">
      <alignment horizontal="left" vertical="top"/>
    </xf>
    <xf numFmtId="46" fontId="35" fillId="0" borderId="54" xfId="6" applyNumberFormat="1" applyFont="1" applyBorder="1" applyAlignment="1">
      <alignment horizontal="center" vertical="top" wrapText="1"/>
    </xf>
    <xf numFmtId="0" fontId="134" fillId="0" borderId="54" xfId="0" applyFont="1" applyBorder="1" applyAlignment="1">
      <alignment horizontal="center" vertical="center"/>
    </xf>
    <xf numFmtId="2" fontId="134" fillId="0" borderId="54" xfId="0" applyNumberFormat="1" applyFont="1" applyBorder="1" applyAlignment="1">
      <alignment horizontal="center" vertical="center"/>
    </xf>
    <xf numFmtId="167" fontId="134" fillId="0" borderId="54" xfId="0" applyNumberFormat="1" applyFont="1" applyBorder="1" applyAlignment="1">
      <alignment horizontal="center" vertical="center"/>
    </xf>
    <xf numFmtId="166" fontId="32" fillId="0" borderId="53" xfId="6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25" fillId="0" borderId="0" xfId="569" applyAlignment="1">
      <alignment horizontal="center"/>
    </xf>
    <xf numFmtId="166" fontId="41" fillId="0" borderId="0" xfId="6" applyFont="1" applyAlignment="1">
      <alignment vertical="top" wrapText="1"/>
    </xf>
    <xf numFmtId="166" fontId="110" fillId="0" borderId="0" xfId="6" applyFont="1" applyAlignment="1">
      <alignment vertical="top" wrapText="1"/>
    </xf>
    <xf numFmtId="0" fontId="25" fillId="0" borderId="0" xfId="570"/>
    <xf numFmtId="46" fontId="40" fillId="0" borderId="0" xfId="6" applyNumberFormat="1" applyFont="1" applyAlignment="1">
      <alignment horizontal="center" vertical="center"/>
    </xf>
    <xf numFmtId="0" fontId="111" fillId="0" borderId="0" xfId="0" applyFont="1" applyAlignment="1">
      <alignment vertical="center"/>
    </xf>
    <xf numFmtId="0" fontId="108" fillId="0" borderId="0" xfId="0" applyFont="1" applyAlignment="1">
      <alignment vertical="center"/>
    </xf>
    <xf numFmtId="0" fontId="138" fillId="0" borderId="0" xfId="402" applyFont="1" applyAlignment="1">
      <alignment horizontal="center" vertical="top"/>
    </xf>
    <xf numFmtId="0" fontId="139" fillId="0" borderId="0" xfId="0" applyFont="1" applyAlignment="1">
      <alignment horizontal="center" vertical="center"/>
    </xf>
    <xf numFmtId="184" fontId="139" fillId="0" borderId="0" xfId="0" applyNumberFormat="1" applyFont="1" applyAlignment="1">
      <alignment horizontal="center" vertical="center"/>
    </xf>
    <xf numFmtId="0" fontId="139" fillId="0" borderId="0" xfId="0" applyFont="1" applyAlignment="1">
      <alignment horizontal="left" vertical="center"/>
    </xf>
    <xf numFmtId="0" fontId="139" fillId="0" borderId="0" xfId="0" applyFont="1"/>
    <xf numFmtId="180" fontId="134" fillId="0" borderId="0" xfId="0" applyNumberFormat="1" applyFont="1" applyAlignment="1">
      <alignment horizontal="center" vertical="center"/>
    </xf>
    <xf numFmtId="0" fontId="134" fillId="0" borderId="0" xfId="0" applyFont="1" applyAlignment="1">
      <alignment horizontal="center" vertical="center"/>
    </xf>
    <xf numFmtId="180" fontId="134" fillId="0" borderId="0" xfId="0" applyNumberFormat="1" applyFont="1" applyAlignment="1">
      <alignment horizontal="center"/>
    </xf>
    <xf numFmtId="46" fontId="35" fillId="0" borderId="0" xfId="6" applyNumberFormat="1" applyFont="1" applyAlignment="1">
      <alignment horizontal="center" vertical="center" wrapText="1"/>
    </xf>
    <xf numFmtId="0" fontId="134" fillId="0" borderId="0" xfId="0" applyFont="1"/>
    <xf numFmtId="22" fontId="0" fillId="0" borderId="0" xfId="0" applyNumberFormat="1"/>
    <xf numFmtId="0" fontId="0" fillId="0" borderId="130" xfId="0" applyBorder="1" applyAlignment="1">
      <alignment horizontal="center"/>
    </xf>
    <xf numFmtId="22" fontId="135" fillId="0" borderId="54" xfId="0" applyNumberFormat="1" applyFont="1" applyBorder="1" applyAlignment="1">
      <alignment horizontal="center" vertical="center"/>
    </xf>
    <xf numFmtId="0" fontId="44" fillId="0" borderId="0" xfId="402" applyFont="1" applyAlignment="1">
      <alignment horizontal="center"/>
    </xf>
    <xf numFmtId="0" fontId="47" fillId="0" borderId="0" xfId="402" applyFont="1" applyAlignment="1">
      <alignment horizontal="center"/>
    </xf>
    <xf numFmtId="0" fontId="140" fillId="0" borderId="0" xfId="402" applyFont="1" applyAlignment="1">
      <alignment vertical="top"/>
    </xf>
    <xf numFmtId="2" fontId="25" fillId="0" borderId="0" xfId="402" applyNumberFormat="1" applyAlignment="1">
      <alignment horizontal="center" vertical="top"/>
    </xf>
    <xf numFmtId="0" fontId="92" fillId="0" borderId="28" xfId="0" applyFont="1" applyBorder="1" applyAlignment="1">
      <alignment horizontal="center" vertical="center"/>
    </xf>
    <xf numFmtId="0" fontId="92" fillId="0" borderId="54" xfId="0" applyFont="1" applyBorder="1" applyAlignment="1">
      <alignment horizontal="center" vertical="center"/>
    </xf>
    <xf numFmtId="0" fontId="141" fillId="0" borderId="54" xfId="0" applyFont="1" applyBorder="1" applyAlignment="1">
      <alignment horizontal="center" vertical="center" wrapText="1"/>
    </xf>
    <xf numFmtId="0" fontId="141" fillId="0" borderId="54" xfId="0" applyFont="1" applyBorder="1" applyAlignment="1">
      <alignment horizontal="center" vertical="center"/>
    </xf>
    <xf numFmtId="0" fontId="141" fillId="0" borderId="53" xfId="0" applyFont="1" applyBorder="1" applyAlignment="1">
      <alignment horizontal="center" vertical="center"/>
    </xf>
    <xf numFmtId="0" fontId="141" fillId="0" borderId="53" xfId="0" applyFont="1" applyBorder="1" applyAlignment="1">
      <alignment horizontal="center" vertical="center" wrapText="1"/>
    </xf>
    <xf numFmtId="0" fontId="25" fillId="0" borderId="0" xfId="402" applyAlignment="1">
      <alignment horizontal="center" vertical="center" wrapText="1"/>
    </xf>
    <xf numFmtId="0" fontId="0" fillId="0" borderId="31" xfId="0" applyBorder="1"/>
    <xf numFmtId="0" fontId="25" fillId="0" borderId="130" xfId="0" applyFont="1" applyBorder="1"/>
    <xf numFmtId="0" fontId="57" fillId="0" borderId="6" xfId="0" applyFont="1" applyBorder="1" applyAlignment="1">
      <alignment horizontal="center" vertical="center"/>
    </xf>
    <xf numFmtId="0" fontId="142" fillId="0" borderId="130" xfId="0" applyFont="1" applyBorder="1" applyAlignment="1">
      <alignment horizontal="center" vertical="center"/>
    </xf>
    <xf numFmtId="20" fontId="57" fillId="0" borderId="130" xfId="0" applyNumberFormat="1" applyFont="1" applyBorder="1" applyAlignment="1">
      <alignment horizontal="center" vertical="center"/>
    </xf>
    <xf numFmtId="0" fontId="57" fillId="0" borderId="130" xfId="0" applyFont="1" applyBorder="1" applyAlignment="1">
      <alignment horizontal="center" vertical="center"/>
    </xf>
    <xf numFmtId="0" fontId="57" fillId="0" borderId="151" xfId="0" applyFont="1" applyBorder="1" applyAlignment="1">
      <alignment horizontal="center" vertical="center"/>
    </xf>
    <xf numFmtId="2" fontId="57" fillId="0" borderId="151" xfId="0" applyNumberFormat="1" applyFont="1" applyBorder="1" applyAlignment="1">
      <alignment horizontal="center" vertical="center"/>
    </xf>
    <xf numFmtId="0" fontId="35" fillId="0" borderId="0" xfId="402" applyFont="1" applyAlignment="1">
      <alignment horizontal="center"/>
    </xf>
    <xf numFmtId="179" fontId="25" fillId="0" borderId="0" xfId="402" applyNumberFormat="1" applyAlignment="1">
      <alignment vertical="center"/>
    </xf>
    <xf numFmtId="20" fontId="25" fillId="0" borderId="0" xfId="402" applyNumberFormat="1" applyAlignment="1">
      <alignment vertical="center"/>
    </xf>
    <xf numFmtId="0" fontId="0" fillId="0" borderId="144" xfId="0" applyBorder="1"/>
    <xf numFmtId="0" fontId="0" fillId="0" borderId="137" xfId="0" applyBorder="1"/>
    <xf numFmtId="0" fontId="0" fillId="0" borderId="137" xfId="0" applyBorder="1" applyAlignment="1">
      <alignment horizontal="center"/>
    </xf>
    <xf numFmtId="0" fontId="57" fillId="0" borderId="4" xfId="0" applyFont="1" applyBorder="1" applyAlignment="1">
      <alignment horizontal="center" vertical="center"/>
    </xf>
    <xf numFmtId="2" fontId="57" fillId="0" borderId="145" xfId="0" applyNumberFormat="1" applyFont="1" applyBorder="1" applyAlignment="1">
      <alignment horizontal="center" vertical="center"/>
    </xf>
    <xf numFmtId="179" fontId="25" fillId="0" borderId="0" xfId="402" quotePrefix="1" applyNumberFormat="1" applyAlignment="1">
      <alignment vertical="center"/>
    </xf>
    <xf numFmtId="20" fontId="25" fillId="0" borderId="0" xfId="402" applyNumberFormat="1" applyAlignment="1">
      <alignment horizontal="left" vertical="center"/>
    </xf>
    <xf numFmtId="0" fontId="32" fillId="0" borderId="130" xfId="0" applyFont="1" applyBorder="1"/>
    <xf numFmtId="2" fontId="0" fillId="0" borderId="130" xfId="0" applyNumberFormat="1" applyBorder="1" applyAlignment="1">
      <alignment horizontal="center"/>
    </xf>
    <xf numFmtId="0" fontId="25" fillId="0" borderId="130" xfId="402" applyBorder="1" applyAlignment="1">
      <alignment horizontal="center"/>
    </xf>
    <xf numFmtId="0" fontId="25" fillId="0" borderId="130" xfId="402" applyBorder="1"/>
    <xf numFmtId="0" fontId="25" fillId="0" borderId="0" xfId="402" applyAlignment="1">
      <alignment vertical="center"/>
    </xf>
    <xf numFmtId="0" fontId="0" fillId="0" borderId="43" xfId="0" applyBorder="1"/>
    <xf numFmtId="0" fontId="0" fillId="0" borderId="6" xfId="0" applyBorder="1" applyAlignment="1">
      <alignment horizontal="center"/>
    </xf>
    <xf numFmtId="0" fontId="35" fillId="0" borderId="0" xfId="402" applyFont="1" applyAlignment="1">
      <alignment horizontal="center" vertical="center"/>
    </xf>
    <xf numFmtId="179" fontId="35" fillId="0" borderId="0" xfId="402" applyNumberFormat="1" applyFont="1" applyAlignment="1">
      <alignment horizontal="center" vertical="center"/>
    </xf>
    <xf numFmtId="171" fontId="35" fillId="0" borderId="0" xfId="402" quotePrefix="1" applyNumberFormat="1" applyFont="1" applyAlignment="1">
      <alignment horizontal="center" vertical="center"/>
    </xf>
    <xf numFmtId="0" fontId="143" fillId="0" borderId="130" xfId="0" applyFont="1" applyBorder="1" applyAlignment="1">
      <alignment horizontal="center" vertical="center"/>
    </xf>
    <xf numFmtId="0" fontId="25" fillId="0" borderId="0" xfId="402" applyAlignment="1">
      <alignment horizontal="center" vertical="center"/>
    </xf>
    <xf numFmtId="14" fontId="25" fillId="0" borderId="0" xfId="402" applyNumberFormat="1" applyAlignment="1">
      <alignment vertical="center"/>
    </xf>
    <xf numFmtId="0" fontId="25" fillId="0" borderId="31" xfId="0" applyFont="1" applyBorder="1"/>
    <xf numFmtId="0" fontId="32" fillId="0" borderId="0" xfId="7" applyFont="1" applyAlignment="1">
      <alignment horizontal="left" vertical="center"/>
    </xf>
    <xf numFmtId="0" fontId="0" fillId="0" borderId="18" xfId="0" applyBorder="1"/>
    <xf numFmtId="0" fontId="25" fillId="0" borderId="159" xfId="0" applyFont="1" applyBorder="1"/>
    <xf numFmtId="0" fontId="0" fillId="0" borderId="159" xfId="0" applyBorder="1" applyAlignment="1">
      <alignment horizontal="center"/>
    </xf>
    <xf numFmtId="0" fontId="57" fillId="0" borderId="159" xfId="0" applyFont="1" applyBorder="1" applyAlignment="1">
      <alignment horizontal="center" vertical="center"/>
    </xf>
    <xf numFmtId="2" fontId="0" fillId="0" borderId="159" xfId="0" applyNumberFormat="1" applyBorder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2" fontId="49" fillId="0" borderId="109" xfId="0" applyNumberFormat="1" applyFont="1" applyBorder="1" applyAlignment="1">
      <alignment horizontal="center" vertical="center"/>
    </xf>
    <xf numFmtId="17" fontId="53" fillId="0" borderId="39" xfId="0" quotePrefix="1" applyNumberFormat="1" applyFont="1" applyBorder="1" applyAlignment="1">
      <alignment horizontal="center" vertical="center"/>
    </xf>
    <xf numFmtId="17" fontId="53" fillId="0" borderId="21" xfId="0" quotePrefix="1" applyNumberFormat="1" applyFont="1" applyBorder="1" applyAlignment="1">
      <alignment horizontal="center" vertical="center"/>
    </xf>
    <xf numFmtId="0" fontId="54" fillId="0" borderId="38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/>
    </xf>
    <xf numFmtId="0" fontId="53" fillId="0" borderId="38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/>
    </xf>
    <xf numFmtId="2" fontId="49" fillId="0" borderId="130" xfId="0" applyNumberFormat="1" applyFont="1" applyBorder="1" applyAlignment="1">
      <alignment horizontal="center" vertical="center"/>
    </xf>
    <xf numFmtId="2" fontId="49" fillId="0" borderId="143" xfId="0" applyNumberFormat="1" applyFont="1" applyBorder="1" applyAlignment="1">
      <alignment horizontal="center" vertical="center"/>
    </xf>
    <xf numFmtId="2" fontId="49" fillId="0" borderId="132" xfId="0" applyNumberFormat="1" applyFont="1" applyBorder="1" applyAlignment="1">
      <alignment horizontal="center" vertical="center"/>
    </xf>
    <xf numFmtId="0" fontId="53" fillId="0" borderId="38" xfId="0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0" fontId="49" fillId="0" borderId="112" xfId="0" applyFont="1" applyBorder="1" applyAlignment="1">
      <alignment horizontal="center" vertical="center"/>
    </xf>
    <xf numFmtId="0" fontId="49" fillId="0" borderId="114" xfId="0" applyFont="1" applyBorder="1" applyAlignment="1">
      <alignment horizontal="center" vertical="center"/>
    </xf>
    <xf numFmtId="0" fontId="49" fillId="0" borderId="130" xfId="0" applyFont="1" applyBorder="1" applyAlignment="1">
      <alignment horizontal="center" vertical="center"/>
    </xf>
    <xf numFmtId="0" fontId="49" fillId="0" borderId="109" xfId="0" applyFont="1" applyBorder="1" applyAlignment="1">
      <alignment horizontal="center" vertical="center"/>
    </xf>
    <xf numFmtId="173" fontId="49" fillId="0" borderId="109" xfId="0" applyNumberFormat="1" applyFont="1" applyBorder="1" applyAlignment="1">
      <alignment horizontal="center" vertical="center"/>
    </xf>
    <xf numFmtId="173" fontId="49" fillId="0" borderId="130" xfId="0" applyNumberFormat="1" applyFont="1" applyBorder="1" applyAlignment="1">
      <alignment horizontal="center" vertical="center"/>
    </xf>
    <xf numFmtId="2" fontId="49" fillId="0" borderId="112" xfId="0" applyNumberFormat="1" applyFont="1" applyBorder="1" applyAlignment="1">
      <alignment horizontal="center" vertical="center"/>
    </xf>
    <xf numFmtId="2" fontId="49" fillId="0" borderId="114" xfId="0" applyNumberFormat="1" applyFont="1" applyBorder="1" applyAlignment="1">
      <alignment horizontal="center" vertical="center"/>
    </xf>
    <xf numFmtId="2" fontId="49" fillId="0" borderId="108" xfId="0" quotePrefix="1" applyNumberFormat="1" applyFont="1" applyBorder="1" applyAlignment="1">
      <alignment horizontal="center" vertical="center"/>
    </xf>
    <xf numFmtId="2" fontId="49" fillId="0" borderId="135" xfId="0" quotePrefix="1" applyNumberFormat="1" applyFont="1" applyBorder="1" applyAlignment="1">
      <alignment horizontal="center" vertical="center"/>
    </xf>
    <xf numFmtId="2" fontId="49" fillId="0" borderId="147" xfId="0" quotePrefix="1" applyNumberFormat="1" applyFont="1" applyBorder="1" applyAlignment="1">
      <alignment horizontal="center" vertical="center"/>
    </xf>
    <xf numFmtId="2" fontId="49" fillId="0" borderId="49" xfId="0" quotePrefix="1" applyNumberFormat="1" applyFont="1" applyBorder="1" applyAlignment="1">
      <alignment horizontal="center" vertical="center"/>
    </xf>
    <xf numFmtId="0" fontId="91" fillId="0" borderId="109" xfId="0" applyFont="1" applyBorder="1" applyAlignment="1">
      <alignment horizontal="center"/>
    </xf>
    <xf numFmtId="0" fontId="89" fillId="0" borderId="109" xfId="0" applyFont="1" applyBorder="1"/>
    <xf numFmtId="0" fontId="89" fillId="0" borderId="104" xfId="0" applyFont="1" applyBorder="1"/>
    <xf numFmtId="168" fontId="35" fillId="0" borderId="129" xfId="0" applyNumberFormat="1" applyFont="1" applyBorder="1" applyAlignment="1">
      <alignment horizontal="center" vertical="center"/>
    </xf>
    <xf numFmtId="0" fontId="89" fillId="0" borderId="129" xfId="0" applyFont="1" applyBorder="1"/>
    <xf numFmtId="0" fontId="35" fillId="0" borderId="109" xfId="0" applyFont="1" applyBorder="1" applyAlignment="1">
      <alignment horizontal="center"/>
    </xf>
    <xf numFmtId="168" fontId="35" fillId="0" borderId="104" xfId="0" applyNumberFormat="1" applyFont="1" applyBorder="1" applyAlignment="1">
      <alignment horizontal="center" vertical="center"/>
    </xf>
    <xf numFmtId="15" fontId="35" fillId="0" borderId="109" xfId="0" applyNumberFormat="1" applyFont="1" applyBorder="1" applyAlignment="1">
      <alignment horizontal="center" vertical="center"/>
    </xf>
    <xf numFmtId="15" fontId="35" fillId="0" borderId="137" xfId="0" applyNumberFormat="1" applyFont="1" applyBorder="1" applyAlignment="1">
      <alignment horizontal="center" vertical="center"/>
    </xf>
    <xf numFmtId="15" fontId="35" fillId="0" borderId="6" xfId="0" applyNumberFormat="1" applyFont="1" applyBorder="1" applyAlignment="1">
      <alignment horizontal="center" vertical="center"/>
    </xf>
    <xf numFmtId="49" fontId="35" fillId="0" borderId="109" xfId="0" applyNumberFormat="1" applyFont="1" applyBorder="1" applyAlignment="1">
      <alignment horizontal="left" wrapText="1"/>
    </xf>
    <xf numFmtId="181" fontId="35" fillId="0" borderId="109" xfId="0" applyNumberFormat="1" applyFont="1" applyBorder="1" applyAlignment="1">
      <alignment horizontal="center" vertical="center" wrapText="1"/>
    </xf>
    <xf numFmtId="20" fontId="35" fillId="0" borderId="104" xfId="0" applyNumberFormat="1" applyFont="1" applyBorder="1" applyAlignment="1">
      <alignment horizontal="center" vertical="center"/>
    </xf>
    <xf numFmtId="0" fontId="35" fillId="0" borderId="109" xfId="0" applyFont="1" applyBorder="1" applyAlignment="1">
      <alignment horizontal="left" wrapText="1"/>
    </xf>
    <xf numFmtId="20" fontId="35" fillId="0" borderId="145" xfId="0" applyNumberFormat="1" applyFont="1" applyBorder="1" applyAlignment="1">
      <alignment horizontal="center" vertical="center"/>
    </xf>
    <xf numFmtId="20" fontId="35" fillId="0" borderId="51" xfId="0" applyNumberFormat="1" applyFont="1" applyBorder="1" applyAlignment="1">
      <alignment horizontal="center" vertical="center"/>
    </xf>
    <xf numFmtId="181" fontId="35" fillId="0" borderId="109" xfId="0" applyNumberFormat="1" applyFont="1" applyBorder="1" applyAlignment="1">
      <alignment horizontal="center" vertical="top" wrapText="1"/>
    </xf>
    <xf numFmtId="20" fontId="91" fillId="0" borderId="104" xfId="0" applyNumberFormat="1" applyFont="1" applyBorder="1" applyAlignment="1">
      <alignment horizontal="center"/>
    </xf>
    <xf numFmtId="0" fontId="27" fillId="0" borderId="0" xfId="402" applyFont="1" applyAlignment="1">
      <alignment horizontal="center"/>
    </xf>
    <xf numFmtId="0" fontId="30" fillId="0" borderId="0" xfId="402" applyFont="1" applyAlignment="1">
      <alignment horizontal="center"/>
    </xf>
    <xf numFmtId="0" fontId="26" fillId="0" borderId="0" xfId="402" applyFont="1" applyAlignment="1">
      <alignment horizontal="center" vertical="center"/>
    </xf>
    <xf numFmtId="0" fontId="28" fillId="0" borderId="0" xfId="7" applyFont="1" applyAlignment="1">
      <alignment horizontal="center" vertical="center"/>
    </xf>
    <xf numFmtId="0" fontId="44" fillId="0" borderId="0" xfId="7" applyFont="1" applyAlignment="1">
      <alignment horizontal="center" vertical="center"/>
    </xf>
    <xf numFmtId="0" fontId="26" fillId="0" borderId="0" xfId="10901" applyFont="1" applyAlignment="1">
      <alignment horizontal="center" vertical="center"/>
    </xf>
    <xf numFmtId="0" fontId="44" fillId="0" borderId="0" xfId="10901" applyFont="1" applyAlignment="1">
      <alignment horizontal="center" vertical="center"/>
    </xf>
    <xf numFmtId="0" fontId="95" fillId="0" borderId="0" xfId="10901" applyFont="1" applyAlignment="1">
      <alignment horizontal="center" vertical="center"/>
    </xf>
    <xf numFmtId="166" fontId="44" fillId="0" borderId="14" xfId="6" applyFont="1" applyBorder="1" applyAlignment="1">
      <alignment horizontal="center" vertical="center"/>
    </xf>
    <xf numFmtId="166" fontId="44" fillId="0" borderId="26" xfId="6" applyFont="1" applyBorder="1" applyAlignment="1">
      <alignment horizontal="center" vertical="center"/>
    </xf>
    <xf numFmtId="166" fontId="44" fillId="0" borderId="34" xfId="6" applyFont="1" applyBorder="1" applyAlignment="1">
      <alignment horizontal="center" vertical="center" wrapText="1"/>
    </xf>
    <xf numFmtId="166" fontId="44" fillId="0" borderId="96" xfId="6" applyFont="1" applyBorder="1" applyAlignment="1">
      <alignment horizontal="center" vertical="center" wrapText="1"/>
    </xf>
    <xf numFmtId="21" fontId="44" fillId="0" borderId="34" xfId="6" applyNumberFormat="1" applyFont="1" applyBorder="1" applyAlignment="1">
      <alignment horizontal="center" vertical="center"/>
    </xf>
    <xf numFmtId="21" fontId="44" fillId="0" borderId="96" xfId="6" applyNumberFormat="1" applyFont="1" applyBorder="1" applyAlignment="1">
      <alignment horizontal="center" vertical="center"/>
    </xf>
    <xf numFmtId="0" fontId="26" fillId="0" borderId="0" xfId="404" applyFont="1" applyAlignment="1">
      <alignment horizontal="center" vertical="center"/>
    </xf>
    <xf numFmtId="0" fontId="44" fillId="0" borderId="0" xfId="404" applyFont="1" applyAlignment="1">
      <alignment horizontal="center" vertical="center"/>
    </xf>
    <xf numFmtId="0" fontId="95" fillId="0" borderId="0" xfId="404" applyFont="1" applyAlignment="1">
      <alignment horizontal="center" vertical="center"/>
    </xf>
    <xf numFmtId="166" fontId="44" fillId="0" borderId="14" xfId="6" applyFont="1" applyBorder="1" applyAlignment="1">
      <alignment horizontal="left" vertical="center"/>
    </xf>
    <xf numFmtId="166" fontId="44" fillId="0" borderId="26" xfId="6" applyFont="1" applyBorder="1" applyAlignment="1">
      <alignment horizontal="left" vertical="center"/>
    </xf>
    <xf numFmtId="21" fontId="44" fillId="0" borderId="34" xfId="6" applyNumberFormat="1" applyFont="1" applyBorder="1" applyAlignment="1">
      <alignment horizontal="center" vertical="top"/>
    </xf>
    <xf numFmtId="21" fontId="44" fillId="0" borderId="96" xfId="6" applyNumberFormat="1" applyFont="1" applyBorder="1" applyAlignment="1">
      <alignment horizontal="center" vertical="top"/>
    </xf>
    <xf numFmtId="166" fontId="44" fillId="0" borderId="34" xfId="6" applyFont="1" applyBorder="1" applyAlignment="1">
      <alignment horizontal="center" vertical="top" wrapText="1"/>
    </xf>
    <xf numFmtId="166" fontId="44" fillId="0" borderId="96" xfId="6" applyFont="1" applyBorder="1" applyAlignment="1">
      <alignment horizontal="center" vertical="top" wrapText="1"/>
    </xf>
    <xf numFmtId="0" fontId="26" fillId="0" borderId="0" xfId="572" applyFont="1" applyAlignment="1">
      <alignment horizontal="center" vertical="center"/>
    </xf>
    <xf numFmtId="0" fontId="44" fillId="0" borderId="0" xfId="572" applyFont="1" applyAlignment="1">
      <alignment horizontal="center" vertical="center"/>
    </xf>
    <xf numFmtId="0" fontId="95" fillId="0" borderId="0" xfId="572" applyFont="1" applyAlignment="1">
      <alignment horizontal="center" vertical="center"/>
    </xf>
    <xf numFmtId="0" fontId="28" fillId="0" borderId="0" xfId="402" applyFont="1" applyAlignment="1">
      <alignment horizontal="center"/>
    </xf>
    <xf numFmtId="0" fontId="28" fillId="0" borderId="38" xfId="402" applyFont="1" applyBorder="1" applyAlignment="1">
      <alignment horizontal="center" vertical="center"/>
    </xf>
    <xf numFmtId="0" fontId="28" fillId="0" borderId="2" xfId="402" applyFont="1" applyBorder="1" applyAlignment="1">
      <alignment horizontal="center" vertical="center"/>
    </xf>
    <xf numFmtId="0" fontId="28" fillId="0" borderId="124" xfId="402" applyFont="1" applyBorder="1" applyAlignment="1">
      <alignment horizontal="center" vertical="center"/>
    </xf>
    <xf numFmtId="0" fontId="28" fillId="0" borderId="46" xfId="402" applyFont="1" applyBorder="1" applyAlignment="1">
      <alignment horizontal="center" vertical="center"/>
    </xf>
    <xf numFmtId="0" fontId="28" fillId="0" borderId="47" xfId="402" applyFont="1" applyBorder="1" applyAlignment="1">
      <alignment horizontal="center" vertical="center"/>
    </xf>
    <xf numFmtId="0" fontId="28" fillId="0" borderId="150" xfId="402" applyFont="1" applyBorder="1" applyAlignment="1">
      <alignment horizontal="center" vertical="center"/>
    </xf>
    <xf numFmtId="0" fontId="28" fillId="0" borderId="113" xfId="402" applyFont="1" applyBorder="1" applyAlignment="1">
      <alignment horizontal="center" vertical="center"/>
    </xf>
    <xf numFmtId="0" fontId="28" fillId="0" borderId="152" xfId="402" applyFont="1" applyBorder="1" applyAlignment="1">
      <alignment horizontal="center" vertical="center"/>
    </xf>
    <xf numFmtId="0" fontId="28" fillId="0" borderId="116" xfId="402" applyFont="1" applyBorder="1" applyAlignment="1">
      <alignment horizontal="center" vertical="center"/>
    </xf>
    <xf numFmtId="0" fontId="28" fillId="0" borderId="153" xfId="402" applyFont="1" applyBorder="1" applyAlignment="1">
      <alignment horizontal="center" vertical="center"/>
    </xf>
    <xf numFmtId="0" fontId="28" fillId="0" borderId="113" xfId="402" applyFont="1" applyBorder="1" applyAlignment="1">
      <alignment horizontal="center" vertical="top"/>
    </xf>
    <xf numFmtId="0" fontId="28" fillId="0" borderId="152" xfId="402" applyFont="1" applyBorder="1" applyAlignment="1">
      <alignment horizontal="center" vertical="top"/>
    </xf>
    <xf numFmtId="0" fontId="28" fillId="0" borderId="0" xfId="402" applyFont="1" applyAlignment="1">
      <alignment horizontal="center" vertical="center"/>
    </xf>
    <xf numFmtId="0" fontId="28" fillId="0" borderId="46" xfId="402" applyFont="1" applyBorder="1" applyAlignment="1">
      <alignment horizontal="center" vertical="top"/>
    </xf>
    <xf numFmtId="0" fontId="28" fillId="0" borderId="47" xfId="402" applyFont="1" applyBorder="1" applyAlignment="1">
      <alignment horizontal="center" vertical="top"/>
    </xf>
    <xf numFmtId="0" fontId="30" fillId="0" borderId="14" xfId="402" applyFont="1" applyBorder="1" applyAlignment="1">
      <alignment horizontal="center" vertical="center"/>
    </xf>
    <xf numFmtId="0" fontId="30" fillId="0" borderId="24" xfId="402" applyFont="1" applyBorder="1" applyAlignment="1">
      <alignment horizontal="center" vertical="center"/>
    </xf>
    <xf numFmtId="0" fontId="30" fillId="0" borderId="38" xfId="402" applyFont="1" applyBorder="1" applyAlignment="1">
      <alignment vertical="center"/>
    </xf>
    <xf numFmtId="0" fontId="30" fillId="0" borderId="2" xfId="402" applyFont="1" applyBorder="1" applyAlignment="1">
      <alignment vertical="center"/>
    </xf>
    <xf numFmtId="0" fontId="30" fillId="0" borderId="7" xfId="402" applyFont="1" applyBorder="1" applyAlignment="1">
      <alignment horizontal="center" vertical="center" wrapText="1"/>
    </xf>
    <xf numFmtId="0" fontId="30" fillId="0" borderId="12" xfId="402" applyFont="1" applyBorder="1" applyAlignment="1">
      <alignment horizontal="center" vertical="center" wrapText="1"/>
    </xf>
    <xf numFmtId="0" fontId="30" fillId="0" borderId="35" xfId="402" applyFont="1" applyBorder="1" applyAlignment="1">
      <alignment horizontal="center" vertical="center"/>
    </xf>
    <xf numFmtId="0" fontId="30" fillId="0" borderId="36" xfId="402" applyFont="1" applyBorder="1" applyAlignment="1">
      <alignment horizontal="center" vertical="center"/>
    </xf>
    <xf numFmtId="0" fontId="28" fillId="0" borderId="13" xfId="402" applyFont="1" applyBorder="1" applyAlignment="1">
      <alignment horizontal="center" vertical="center" wrapText="1"/>
    </xf>
    <xf numFmtId="0" fontId="28" fillId="0" borderId="0" xfId="402" applyFont="1" applyAlignment="1">
      <alignment horizontal="center" vertical="center" wrapText="1"/>
    </xf>
    <xf numFmtId="0" fontId="28" fillId="0" borderId="7" xfId="402" applyFont="1" applyBorder="1" applyAlignment="1">
      <alignment horizontal="center" vertical="center" wrapText="1"/>
    </xf>
    <xf numFmtId="0" fontId="28" fillId="0" borderId="12" xfId="402" applyFont="1" applyBorder="1" applyAlignment="1">
      <alignment horizontal="center" vertical="center" wrapText="1"/>
    </xf>
    <xf numFmtId="0" fontId="28" fillId="0" borderId="11" xfId="402" applyFont="1" applyBorder="1" applyAlignment="1">
      <alignment horizontal="center" vertical="center"/>
    </xf>
    <xf numFmtId="0" fontId="28" fillId="0" borderId="25" xfId="402" applyFont="1" applyBorder="1" applyAlignment="1">
      <alignment horizontal="center" vertical="center"/>
    </xf>
    <xf numFmtId="0" fontId="42" fillId="0" borderId="0" xfId="10907" applyFont="1" applyAlignment="1">
      <alignment horizontal="center" vertical="center"/>
    </xf>
    <xf numFmtId="0" fontId="28" fillId="0" borderId="7" xfId="402" applyFont="1" applyBorder="1" applyAlignment="1">
      <alignment horizontal="center" vertical="center"/>
    </xf>
    <xf numFmtId="0" fontId="28" fillId="0" borderId="12" xfId="402" applyFont="1" applyBorder="1" applyAlignment="1">
      <alignment horizontal="center" vertical="center"/>
    </xf>
    <xf numFmtId="0" fontId="28" fillId="0" borderId="13" xfId="402" applyFont="1" applyBorder="1" applyAlignment="1">
      <alignment horizontal="center" vertical="center"/>
    </xf>
    <xf numFmtId="0" fontId="28" fillId="0" borderId="124" xfId="402" applyFont="1" applyBorder="1" applyAlignment="1">
      <alignment horizontal="center" vertical="center" wrapText="1"/>
    </xf>
    <xf numFmtId="0" fontId="28" fillId="0" borderId="46" xfId="402" applyFont="1" applyBorder="1" applyAlignment="1">
      <alignment horizontal="center" vertical="center" wrapText="1"/>
    </xf>
    <xf numFmtId="0" fontId="28" fillId="0" borderId="47" xfId="402" applyFont="1" applyBorder="1" applyAlignment="1">
      <alignment horizontal="center" vertical="center" wrapText="1"/>
    </xf>
    <xf numFmtId="0" fontId="38" fillId="0" borderId="7" xfId="10907" applyFont="1" applyBorder="1" applyAlignment="1">
      <alignment horizontal="center" vertical="center" wrapText="1"/>
    </xf>
    <xf numFmtId="0" fontId="38" fillId="0" borderId="12" xfId="10907" applyFont="1" applyBorder="1" applyAlignment="1">
      <alignment horizontal="center" vertical="center" wrapText="1"/>
    </xf>
    <xf numFmtId="0" fontId="38" fillId="0" borderId="16" xfId="10907" applyFont="1" applyBorder="1" applyAlignment="1">
      <alignment horizontal="center" vertical="center" wrapText="1"/>
    </xf>
    <xf numFmtId="0" fontId="44" fillId="0" borderId="124" xfId="402" applyFont="1" applyBorder="1" applyAlignment="1">
      <alignment horizontal="center" vertical="center"/>
    </xf>
    <xf numFmtId="0" fontId="44" fillId="0" borderId="46" xfId="402" applyFont="1" applyBorder="1" applyAlignment="1">
      <alignment horizontal="center" vertical="center"/>
    </xf>
    <xf numFmtId="0" fontId="44" fillId="0" borderId="47" xfId="402" applyFont="1" applyBorder="1" applyAlignment="1">
      <alignment horizontal="center" vertical="center"/>
    </xf>
    <xf numFmtId="0" fontId="38" fillId="0" borderId="10" xfId="402" applyFont="1" applyBorder="1" applyAlignment="1">
      <alignment horizontal="center" vertical="center"/>
    </xf>
    <xf numFmtId="0" fontId="38" fillId="0" borderId="11" xfId="402" applyFont="1" applyBorder="1" applyAlignment="1">
      <alignment horizontal="center" vertical="center"/>
    </xf>
    <xf numFmtId="0" fontId="38" fillId="0" borderId="42" xfId="402" applyFont="1" applyBorder="1" applyAlignment="1">
      <alignment horizontal="center" vertical="center"/>
    </xf>
    <xf numFmtId="0" fontId="38" fillId="0" borderId="40" xfId="402" applyFont="1" applyBorder="1" applyAlignment="1">
      <alignment horizontal="center" vertical="center"/>
    </xf>
    <xf numFmtId="0" fontId="38" fillId="0" borderId="41" xfId="402" applyFont="1" applyBorder="1" applyAlignment="1">
      <alignment horizontal="center" vertical="center"/>
    </xf>
    <xf numFmtId="0" fontId="38" fillId="0" borderId="25" xfId="402" applyFont="1" applyBorder="1" applyAlignment="1">
      <alignment horizontal="center" vertical="center"/>
    </xf>
    <xf numFmtId="0" fontId="38" fillId="0" borderId="11" xfId="10907" applyFont="1" applyBorder="1" applyAlignment="1">
      <alignment horizontal="center" vertical="center" wrapText="1"/>
    </xf>
    <xf numFmtId="0" fontId="38" fillId="0" borderId="25" xfId="10907" applyFont="1" applyBorder="1" applyAlignment="1">
      <alignment horizontal="center" vertical="center" wrapText="1"/>
    </xf>
    <xf numFmtId="0" fontId="38" fillId="0" borderId="15" xfId="10907" applyFont="1" applyBorder="1" applyAlignment="1">
      <alignment horizontal="center" vertical="center" wrapText="1"/>
    </xf>
    <xf numFmtId="0" fontId="38" fillId="0" borderId="150" xfId="402" applyFont="1" applyBorder="1" applyAlignment="1">
      <alignment horizontal="center" vertical="center" wrapText="1"/>
    </xf>
    <xf numFmtId="0" fontId="38" fillId="0" borderId="114" xfId="402" applyFont="1" applyBorder="1" applyAlignment="1">
      <alignment horizontal="center" vertical="center" wrapText="1"/>
    </xf>
    <xf numFmtId="0" fontId="38" fillId="0" borderId="112" xfId="402" applyFont="1" applyBorder="1" applyAlignment="1">
      <alignment horizontal="center" vertical="center" wrapText="1"/>
    </xf>
    <xf numFmtId="0" fontId="38" fillId="0" borderId="109" xfId="402" applyFont="1" applyBorder="1" applyAlignment="1">
      <alignment horizontal="center" vertical="center" wrapText="1"/>
    </xf>
    <xf numFmtId="0" fontId="38" fillId="0" borderId="151" xfId="402" applyFont="1" applyBorder="1" applyAlignment="1">
      <alignment horizontal="center" vertical="center" wrapText="1"/>
    </xf>
    <xf numFmtId="0" fontId="26" fillId="0" borderId="0" xfId="569" applyFont="1" applyAlignment="1">
      <alignment horizontal="center" vertical="center"/>
    </xf>
    <xf numFmtId="0" fontId="27" fillId="0" borderId="0" xfId="569" applyFont="1" applyAlignment="1">
      <alignment horizontal="center" vertical="center"/>
    </xf>
    <xf numFmtId="0" fontId="28" fillId="0" borderId="0" xfId="569" applyFont="1" applyAlignment="1">
      <alignment horizontal="center" vertical="center"/>
    </xf>
    <xf numFmtId="0" fontId="28" fillId="0" borderId="14" xfId="569" applyFont="1" applyBorder="1" applyAlignment="1">
      <alignment horizontal="center" vertical="center"/>
    </xf>
    <xf numFmtId="0" fontId="28" fillId="0" borderId="24" xfId="569" applyFont="1" applyBorder="1" applyAlignment="1">
      <alignment horizontal="center" vertical="center"/>
    </xf>
    <xf numFmtId="0" fontId="28" fillId="0" borderId="35" xfId="569" applyFont="1" applyBorder="1" applyAlignment="1">
      <alignment horizontal="center" vertical="center"/>
    </xf>
    <xf numFmtId="0" fontId="28" fillId="0" borderId="36" xfId="569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7" applyFont="1" applyAlignment="1">
      <alignment horizontal="center"/>
    </xf>
    <xf numFmtId="0" fontId="52" fillId="0" borderId="7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15" fontId="30" fillId="0" borderId="7" xfId="7" applyNumberFormat="1" applyFont="1" applyBorder="1" applyAlignment="1">
      <alignment horizontal="center" vertical="center"/>
    </xf>
    <xf numFmtId="15" fontId="30" fillId="0" borderId="12" xfId="7" applyNumberFormat="1" applyFont="1" applyBorder="1" applyAlignment="1">
      <alignment horizontal="center" vertical="center"/>
    </xf>
    <xf numFmtId="15" fontId="30" fillId="0" borderId="16" xfId="7" applyNumberFormat="1" applyFont="1" applyBorder="1" applyAlignment="1">
      <alignment horizontal="center" vertical="center"/>
    </xf>
    <xf numFmtId="0" fontId="30" fillId="0" borderId="7" xfId="7" applyFont="1" applyBorder="1" applyAlignment="1">
      <alignment horizontal="center" vertical="center"/>
    </xf>
    <xf numFmtId="0" fontId="30" fillId="0" borderId="12" xfId="7" applyFont="1" applyBorder="1" applyAlignment="1">
      <alignment horizontal="center" vertical="center"/>
    </xf>
    <xf numFmtId="0" fontId="30" fillId="0" borderId="16" xfId="7" applyFont="1" applyBorder="1" applyAlignment="1">
      <alignment horizontal="center" vertical="center"/>
    </xf>
    <xf numFmtId="0" fontId="30" fillId="0" borderId="17" xfId="7" applyFont="1" applyBorder="1" applyAlignment="1">
      <alignment horizontal="center" vertical="center"/>
    </xf>
    <xf numFmtId="0" fontId="30" fillId="0" borderId="130" xfId="7" applyFont="1" applyBorder="1" applyAlignment="1">
      <alignment horizontal="center" vertical="center"/>
    </xf>
    <xf numFmtId="0" fontId="30" fillId="0" borderId="135" xfId="7" applyFont="1" applyBorder="1" applyAlignment="1">
      <alignment horizontal="center" vertical="center"/>
    </xf>
    <xf numFmtId="0" fontId="83" fillId="0" borderId="0" xfId="0" applyFont="1" applyAlignment="1">
      <alignment horizontal="center"/>
    </xf>
    <xf numFmtId="0" fontId="83" fillId="0" borderId="118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7" applyFont="1" applyAlignment="1"/>
    <xf numFmtId="0" fontId="60" fillId="0" borderId="141" xfId="0" applyFont="1" applyBorder="1" applyAlignment="1">
      <alignment horizontal="center" vertical="top"/>
    </xf>
    <xf numFmtId="0" fontId="60" fillId="0" borderId="12" xfId="0" applyFont="1" applyBorder="1" applyAlignment="1">
      <alignment horizontal="center" vertical="top"/>
    </xf>
    <xf numFmtId="0" fontId="60" fillId="0" borderId="41" xfId="0" applyFont="1" applyBorder="1" applyAlignment="1">
      <alignment horizontal="center" vertical="top"/>
    </xf>
    <xf numFmtId="0" fontId="60" fillId="0" borderId="117" xfId="0" applyFont="1" applyBorder="1" applyAlignment="1">
      <alignment horizontal="center" vertical="top"/>
    </xf>
    <xf numFmtId="0" fontId="102" fillId="0" borderId="0" xfId="10911" applyFont="1" applyAlignment="1">
      <alignment horizontal="center" vertical="center" wrapText="1"/>
    </xf>
    <xf numFmtId="0" fontId="123" fillId="0" borderId="0" xfId="10911" applyFont="1" applyAlignment="1">
      <alignment horizontal="center" vertical="center"/>
    </xf>
    <xf numFmtId="0" fontId="115" fillId="0" borderId="118" xfId="10911" applyFont="1" applyBorder="1" applyAlignment="1">
      <alignment horizontal="left"/>
    </xf>
    <xf numFmtId="0" fontId="115" fillId="0" borderId="55" xfId="10911" applyFont="1" applyBorder="1" applyAlignment="1">
      <alignment horizontal="center"/>
    </xf>
    <xf numFmtId="0" fontId="115" fillId="0" borderId="8" xfId="10911" applyFont="1" applyBorder="1" applyAlignment="1">
      <alignment horizontal="center"/>
    </xf>
    <xf numFmtId="0" fontId="115" fillId="0" borderId="30" xfId="10911" applyFont="1" applyBorder="1" applyAlignment="1">
      <alignment horizontal="center"/>
    </xf>
    <xf numFmtId="0" fontId="104" fillId="0" borderId="14" xfId="10911" applyFont="1" applyBorder="1" applyAlignment="1">
      <alignment horizontal="center" vertical="center" wrapText="1"/>
    </xf>
    <xf numFmtId="0" fontId="104" fillId="0" borderId="26" xfId="10911" applyFont="1" applyBorder="1" applyAlignment="1">
      <alignment horizontal="center" vertical="center" wrapText="1"/>
    </xf>
    <xf numFmtId="0" fontId="122" fillId="0" borderId="34" xfId="10911" applyFont="1" applyBorder="1" applyAlignment="1">
      <alignment horizontal="center" vertical="center" wrapText="1"/>
    </xf>
    <xf numFmtId="0" fontId="122" fillId="0" borderId="96" xfId="10911" applyFont="1" applyBorder="1" applyAlignment="1">
      <alignment horizontal="center" vertical="center" wrapText="1"/>
    </xf>
    <xf numFmtId="0" fontId="122" fillId="0" borderId="7" xfId="10911" applyFont="1" applyBorder="1" applyAlignment="1">
      <alignment horizontal="center" vertical="center" wrapText="1"/>
    </xf>
    <xf numFmtId="0" fontId="122" fillId="0" borderId="16" xfId="10911" applyFont="1" applyBorder="1" applyAlignment="1">
      <alignment horizontal="center" vertical="center"/>
    </xf>
    <xf numFmtId="0" fontId="122" fillId="0" borderId="16" xfId="10911" applyFont="1" applyBorder="1" applyAlignment="1">
      <alignment horizontal="center" vertical="center" wrapText="1"/>
    </xf>
    <xf numFmtId="0" fontId="122" fillId="0" borderId="33" xfId="10911" applyFont="1" applyBorder="1" applyAlignment="1">
      <alignment horizontal="center" vertical="center" wrapText="1"/>
    </xf>
    <xf numFmtId="0" fontId="122" fillId="0" borderId="119" xfId="10911" applyFont="1" applyBorder="1" applyAlignment="1">
      <alignment horizontal="center" vertical="center" wrapText="1"/>
    </xf>
    <xf numFmtId="0" fontId="122" fillId="0" borderId="10" xfId="10911" applyFont="1" applyBorder="1" applyAlignment="1">
      <alignment horizontal="center" vertical="center" wrapText="1"/>
    </xf>
    <xf numFmtId="0" fontId="122" fillId="0" borderId="156" xfId="10911" applyFont="1" applyBorder="1" applyAlignment="1">
      <alignment horizontal="center" vertical="center" wrapText="1"/>
    </xf>
    <xf numFmtId="0" fontId="122" fillId="0" borderId="34" xfId="10911" applyFont="1" applyBorder="1" applyAlignment="1">
      <alignment horizontal="center" vertical="center"/>
    </xf>
    <xf numFmtId="0" fontId="122" fillId="0" borderId="96" xfId="10911" applyFont="1" applyBorder="1" applyAlignment="1">
      <alignment horizontal="center" vertical="center"/>
    </xf>
    <xf numFmtId="0" fontId="122" fillId="0" borderId="17" xfId="10911" applyFont="1" applyBorder="1" applyAlignment="1">
      <alignment horizontal="center" vertical="center" wrapText="1"/>
    </xf>
    <xf numFmtId="0" fontId="122" fillId="0" borderId="108" xfId="10911" applyFont="1" applyBorder="1" applyAlignment="1">
      <alignment horizontal="center" vertical="center" wrapText="1"/>
    </xf>
    <xf numFmtId="0" fontId="122" fillId="0" borderId="35" xfId="10911" applyFont="1" applyBorder="1" applyAlignment="1">
      <alignment horizontal="center" vertical="center" wrapText="1"/>
    </xf>
    <xf numFmtId="0" fontId="122" fillId="0" borderId="37" xfId="10911" applyFont="1" applyBorder="1" applyAlignment="1">
      <alignment horizontal="center" vertical="center" wrapText="1"/>
    </xf>
    <xf numFmtId="0" fontId="104" fillId="0" borderId="111" xfId="10911" applyFont="1" applyBorder="1" applyAlignment="1">
      <alignment horizontal="center" vertical="center" wrapText="1"/>
    </xf>
    <xf numFmtId="0" fontId="104" fillId="0" borderId="6" xfId="10911" applyFont="1" applyBorder="1" applyAlignment="1">
      <alignment horizontal="center" vertical="center" wrapText="1"/>
    </xf>
    <xf numFmtId="0" fontId="104" fillId="0" borderId="109" xfId="10911" applyFont="1" applyBorder="1" applyAlignment="1">
      <alignment horizontal="center" vertical="center" wrapText="1"/>
    </xf>
    <xf numFmtId="0" fontId="99" fillId="0" borderId="109" xfId="10911" applyFont="1" applyBorder="1" applyAlignment="1">
      <alignment horizontal="center" vertical="center" wrapText="1"/>
    </xf>
    <xf numFmtId="0" fontId="122" fillId="0" borderId="52" xfId="10911" applyFont="1" applyBorder="1" applyAlignment="1">
      <alignment horizontal="center" vertical="center" wrapText="1"/>
    </xf>
    <xf numFmtId="0" fontId="122" fillId="0" borderId="105" xfId="10911" applyFont="1" applyBorder="1" applyAlignment="1">
      <alignment horizontal="center" vertical="center" wrapText="1"/>
    </xf>
    <xf numFmtId="0" fontId="122" fillId="0" borderId="11" xfId="10911" applyFont="1" applyBorder="1" applyAlignment="1">
      <alignment horizontal="center" vertical="center" wrapText="1"/>
    </xf>
    <xf numFmtId="0" fontId="122" fillId="0" borderId="15" xfId="10911" applyFont="1" applyBorder="1" applyAlignment="1">
      <alignment horizontal="center" vertical="center" wrapText="1"/>
    </xf>
    <xf numFmtId="0" fontId="122" fillId="0" borderId="14" xfId="10911" applyFont="1" applyBorder="1" applyAlignment="1">
      <alignment horizontal="center" vertical="center" wrapText="1"/>
    </xf>
    <xf numFmtId="0" fontId="122" fillId="0" borderId="26" xfId="10911" applyFont="1" applyBorder="1" applyAlignment="1">
      <alignment horizontal="center" vertical="center" wrapText="1"/>
    </xf>
    <xf numFmtId="0" fontId="122" fillId="0" borderId="23" xfId="10911" applyFont="1" applyBorder="1" applyAlignment="1">
      <alignment horizontal="center" vertical="center" wrapText="1"/>
    </xf>
    <xf numFmtId="0" fontId="122" fillId="0" borderId="49" xfId="10911" applyFont="1" applyBorder="1" applyAlignment="1">
      <alignment horizontal="center" vertical="center" wrapText="1"/>
    </xf>
    <xf numFmtId="0" fontId="99" fillId="0" borderId="112" xfId="10911" applyFont="1" applyBorder="1" applyAlignment="1">
      <alignment horizontal="center" vertical="center" wrapText="1"/>
    </xf>
    <xf numFmtId="0" fontId="99" fillId="0" borderId="113" xfId="10911" applyFont="1" applyBorder="1" applyAlignment="1">
      <alignment horizontal="center" vertical="center" wrapText="1"/>
    </xf>
    <xf numFmtId="0" fontId="99" fillId="0" borderId="114" xfId="10911" applyFont="1" applyBorder="1" applyAlignment="1">
      <alignment horizontal="center" vertical="center" wrapText="1"/>
    </xf>
    <xf numFmtId="0" fontId="115" fillId="0" borderId="13" xfId="10911" applyFont="1" applyBorder="1" applyAlignment="1">
      <alignment horizontal="left"/>
    </xf>
    <xf numFmtId="0" fontId="104" fillId="0" borderId="103" xfId="10911" applyFont="1" applyBorder="1" applyAlignment="1">
      <alignment horizontal="center" vertical="center" wrapText="1"/>
    </xf>
    <xf numFmtId="0" fontId="104" fillId="0" borderId="115" xfId="10911" applyFont="1" applyBorder="1" applyAlignment="1">
      <alignment horizontal="center" vertical="center" wrapText="1"/>
    </xf>
    <xf numFmtId="0" fontId="104" fillId="0" borderId="43" xfId="10911" applyFont="1" applyBorder="1" applyAlignment="1">
      <alignment horizontal="center" vertical="center" wrapText="1"/>
    </xf>
    <xf numFmtId="0" fontId="124" fillId="0" borderId="0" xfId="10911" applyFont="1" applyAlignment="1">
      <alignment horizontal="center" vertical="center"/>
    </xf>
    <xf numFmtId="0" fontId="115" fillId="0" borderId="0" xfId="10911" applyFont="1" applyAlignment="1">
      <alignment horizontal="center"/>
    </xf>
    <xf numFmtId="0" fontId="99" fillId="0" borderId="91" xfId="10911" applyFont="1" applyBorder="1" applyAlignment="1">
      <alignment horizontal="center" vertical="center" wrapText="1"/>
    </xf>
    <xf numFmtId="0" fontId="99" fillId="0" borderId="157" xfId="10911" applyFont="1" applyBorder="1" applyAlignment="1">
      <alignment horizontal="center" vertical="center" wrapText="1"/>
    </xf>
    <xf numFmtId="0" fontId="99" fillId="0" borderId="46" xfId="10911" applyFont="1" applyBorder="1" applyAlignment="1">
      <alignment horizontal="center" vertical="center" wrapText="1"/>
    </xf>
    <xf numFmtId="0" fontId="99" fillId="0" borderId="48" xfId="10911" applyFont="1" applyBorder="1" applyAlignment="1">
      <alignment horizontal="center" vertical="center" wrapText="1"/>
    </xf>
    <xf numFmtId="0" fontId="99" fillId="0" borderId="8" xfId="10911" applyFont="1" applyBorder="1" applyAlignment="1">
      <alignment horizontal="center" vertical="center" wrapText="1"/>
    </xf>
    <xf numFmtId="0" fontId="99" fillId="0" borderId="30" xfId="10911" applyFont="1" applyBorder="1" applyAlignment="1">
      <alignment horizontal="center" vertical="center" wrapText="1"/>
    </xf>
  </cellXfs>
  <cellStyles count="10912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3" xfId="10911" xr:uid="{821BA198-78E6-478D-8F35-39EA45C487C5}"/>
    <cellStyle name="Normal 19 2 3" xfId="10899" xr:uid="{D2D4C2E5-5323-4F4B-BAE6-5110B437A968}"/>
    <cellStyle name="Normal 19 2 4" xfId="10904" xr:uid="{57B42D42-0516-4D4E-94CA-1788151DD9A9}"/>
    <cellStyle name="Normal 19 2 4 2" xfId="10909" xr:uid="{01F6D403-C933-40C6-A940-02A80348588B}"/>
    <cellStyle name="Normal 19 2 5" xfId="10908" xr:uid="{808B1491-CDCD-4567-B5BB-09EBCA797495}"/>
    <cellStyle name="Normal 19 3" xfId="9654" xr:uid="{6879F8B8-B070-4679-A5B9-3BFCA3E48F3C}"/>
    <cellStyle name="Normal 19 4" xfId="10903" xr:uid="{78CCEDDF-5B9B-4E24-85B9-B854F1E9A072}"/>
    <cellStyle name="Normal 19 5" xfId="10907" xr:uid="{B0AE57B9-F6A1-484D-8D3A-9ED285BD4393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61390492-5B83-42E0-A141-94BB916E0B54}"/>
    <cellStyle name="Normal 25" xfId="10906" xr:uid="{8AC4089C-E28D-4930-9F4D-99F3DF2CE1C4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5" xr:uid="{0DE2E9F0-675B-43E8-AC9D-21C836B37E13}"/>
    <cellStyle name="Normal 6 9 4 4" xfId="10910" xr:uid="{967D3826-E617-475C-947B-596B8AA9F1B0}"/>
    <cellStyle name="Normal 6 9 5" xfId="7174" xr:uid="{A37F19BD-BE24-49DD-872D-8D340FAC4EE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4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82" formatCode="[hh]:mm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80" formatCode="yyyy\-mm\-dd\ hh:mm:ss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80" formatCode="yyyy\-mm\-dd\ hh:mm:ss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47"/>
      <tableStyleElement type="firstRowStripe" dxfId="46"/>
      <tableStyleElement type="secondRowStripe" dxfId="45"/>
    </tableStyle>
    <tableStyle name="Max Load-style 2" pivot="0" count="2" xr9:uid="{00000000-0011-0000-FFFF-FFFF01000000}">
      <tableStyleElement type="firstRowStripe" dxfId="44"/>
      <tableStyleElement type="secondRowStripe" dxfId="43"/>
    </tableStyle>
    <tableStyle name="Max-Min Voltage-style" pivot="0" count="3" xr9:uid="{00000000-0011-0000-FFFF-FFFF02000000}">
      <tableStyleElement type="headerRow" dxfId="42"/>
      <tableStyleElement type="firstRowStripe" dxfId="41"/>
      <tableStyleElement type="secondRowStripe" dxfId="40"/>
    </tableStyle>
    <tableStyle name="Max-Min Voltage-style 2" pivot="0" count="2" xr9:uid="{00000000-0011-0000-FFFF-FFFF03000000}">
      <tableStyleElement type="firstRowStripe" dxfId="39"/>
      <tableStyleElement type="secondRowStripe" dxfId="3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114997</xdr:colOff>
      <xdr:row>43</xdr:row>
      <xdr:rowOff>153393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9C3907-941E-091B-1C61-DF82CB7E2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91797" cy="711616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7F82A1-DF64-45F6-A0BC-4C1556205909}" name="Table1" displayName="Table1" ref="A6:J213" totalsRowShown="0" headerRowDxfId="37" dataDxfId="36" tableBorderDxfId="35" headerRowCellStyle="Normal_Interru-Apr'2006">
  <autoFilter ref="A6:J213" xr:uid="{D97F82A1-DF64-45F6-A0BC-4C1556205909}"/>
  <tableColumns count="10">
    <tableColumn id="1" xr3:uid="{413C6CB2-4121-40EC-9A3D-161622730C1E}" name="Name of the Sub-station" dataDxfId="34"/>
    <tableColumn id="2" xr3:uid="{3D5FDC1D-7ED1-4707-9083-5F1F43922E2D}" name="Equipment name" dataDxfId="33"/>
    <tableColumn id="3" xr3:uid="{BF883DC4-E5F1-4718-B9DA-4DEE650B3972}" name="  Start" dataDxfId="32"/>
    <tableColumn id="4" xr3:uid="{8CC68D4D-75AA-49A4-8F41-FD352358BA00}" name="     Finish" dataDxfId="31"/>
    <tableColumn id="5" xr3:uid="{FC011FFE-78DE-42B6-BA01-7E58A5BC0E19}" name="Duration" dataDxfId="30" dataCellStyle="Normal_Interru-Apr'2006">
      <calculatedColumnFormula>D7-C7</calculatedColumnFormula>
    </tableColumn>
    <tableColumn id="6" xr3:uid="{C30532DC-0A5C-4EAF-AF08-8CCA56F101D2}" name="Type of" dataDxfId="29"/>
    <tableColumn id="7" xr3:uid="{C00F141F-3081-4F26-B109-44036B8872E0}" name="Cause" dataDxfId="28"/>
    <tableColumn id="8" xr3:uid="{6F2AF23A-BCE3-4E54-9D8D-592A668E90BD}" name="Unserved" dataDxfId="27"/>
    <tableColumn id="9" xr3:uid="{10DFC723-92EE-4048-9C6B-F4548D047195}" name="Unserved2" dataDxfId="26" dataCellStyle="Normal_Interru-Apr'2006"/>
    <tableColumn id="10" xr3:uid="{47A42F9D-7F3F-4D0E-B978-30CD1F42F4A6}" name="Remarks" dataDxfId="2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B317-7FB7-4ED6-9EBD-81299A7DF342}">
  <dimension ref="A1"/>
  <sheetViews>
    <sheetView workbookViewId="0"/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topLeftCell="A11" zoomScale="85" zoomScaleNormal="85" zoomScaleSheetLayoutView="100" workbookViewId="0">
      <selection activeCell="B245" sqref="B245"/>
    </sheetView>
  </sheetViews>
  <sheetFormatPr defaultRowHeight="12.75"/>
  <cols>
    <col min="1" max="1" width="3" customWidth="1"/>
    <col min="2" max="2" width="45.140625" bestFit="1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7109375" bestFit="1" customWidth="1"/>
    <col min="9" max="9" width="8.7109375" customWidth="1"/>
    <col min="10" max="10" width="10.28515625" bestFit="1" customWidth="1"/>
    <col min="12" max="12" width="49.5703125" customWidth="1"/>
    <col min="13" max="13" width="11.28515625" bestFit="1" customWidth="1"/>
  </cols>
  <sheetData>
    <row r="1" spans="1:19">
      <c r="A1" s="798" t="s">
        <v>164</v>
      </c>
      <c r="B1" s="798"/>
      <c r="C1" s="798"/>
      <c r="D1" s="798"/>
      <c r="E1" s="798"/>
      <c r="F1" s="798"/>
      <c r="G1" s="798"/>
      <c r="H1" s="798"/>
      <c r="I1" s="799" t="s">
        <v>170</v>
      </c>
      <c r="J1" s="798"/>
    </row>
    <row r="2" spans="1:19" ht="18.75">
      <c r="A2" s="1477" t="s">
        <v>614</v>
      </c>
      <c r="B2" s="1477"/>
      <c r="C2" s="1477"/>
      <c r="D2" s="1477"/>
      <c r="E2" s="1477"/>
      <c r="F2" s="1477"/>
      <c r="G2" s="1477"/>
      <c r="H2" s="1477"/>
      <c r="I2" s="1477"/>
      <c r="J2" s="1477"/>
    </row>
    <row r="3" spans="1:19" ht="15.75">
      <c r="A3" s="1478" t="s">
        <v>137</v>
      </c>
      <c r="B3" s="1478"/>
      <c r="C3" s="1478"/>
      <c r="D3" s="1478"/>
      <c r="E3" s="1478"/>
      <c r="F3" s="1478"/>
      <c r="G3" s="1478"/>
      <c r="H3" s="1478"/>
      <c r="I3" s="1478"/>
      <c r="J3" s="1478"/>
    </row>
    <row r="4" spans="1:19" ht="16.5" thickBot="1">
      <c r="A4" s="877" t="s">
        <v>661</v>
      </c>
      <c r="B4" s="798"/>
      <c r="C4" s="798"/>
      <c r="D4" s="798"/>
      <c r="E4" s="798"/>
      <c r="F4" s="798"/>
      <c r="G4" s="798"/>
      <c r="H4" s="798"/>
      <c r="I4" s="798"/>
      <c r="J4" s="798"/>
    </row>
    <row r="5" spans="1:19">
      <c r="A5" s="800" t="s">
        <v>138</v>
      </c>
      <c r="B5" s="801" t="s">
        <v>139</v>
      </c>
      <c r="C5" s="1484" t="s">
        <v>140</v>
      </c>
      <c r="D5" s="1485"/>
      <c r="E5" s="1484" t="s">
        <v>237</v>
      </c>
      <c r="F5" s="1485"/>
      <c r="G5" s="1482" t="s">
        <v>141</v>
      </c>
      <c r="H5" s="1483"/>
      <c r="I5" s="1489" t="s">
        <v>142</v>
      </c>
      <c r="J5" s="802"/>
    </row>
    <row r="6" spans="1:19">
      <c r="A6" s="803"/>
      <c r="B6" s="804"/>
      <c r="C6" s="1480">
        <v>45749</v>
      </c>
      <c r="D6" s="1481"/>
      <c r="E6" s="1480">
        <v>45717</v>
      </c>
      <c r="F6" s="1481"/>
      <c r="G6" s="1480">
        <v>45383</v>
      </c>
      <c r="H6" s="1481"/>
      <c r="I6" s="1490"/>
      <c r="J6" s="805"/>
    </row>
    <row r="7" spans="1:19">
      <c r="A7" s="803" t="s">
        <v>48</v>
      </c>
      <c r="B7" s="806"/>
      <c r="C7" s="807" t="s">
        <v>143</v>
      </c>
      <c r="D7" s="807" t="s">
        <v>144</v>
      </c>
      <c r="E7" s="807" t="s">
        <v>143</v>
      </c>
      <c r="F7" s="807" t="s">
        <v>144</v>
      </c>
      <c r="G7" s="807" t="s">
        <v>143</v>
      </c>
      <c r="H7" s="807" t="s">
        <v>144</v>
      </c>
      <c r="I7" s="807" t="s">
        <v>143</v>
      </c>
      <c r="J7" s="808" t="s">
        <v>144</v>
      </c>
    </row>
    <row r="8" spans="1:19" ht="13.5" thickBot="1">
      <c r="A8" s="803"/>
      <c r="B8" s="806"/>
      <c r="C8" s="809"/>
      <c r="D8" s="807" t="s">
        <v>37</v>
      </c>
      <c r="E8" s="809"/>
      <c r="F8" s="807" t="s">
        <v>37</v>
      </c>
      <c r="G8" s="809"/>
      <c r="H8" s="807" t="s">
        <v>37</v>
      </c>
      <c r="I8" s="809"/>
      <c r="J8" s="808" t="s">
        <v>37</v>
      </c>
    </row>
    <row r="9" spans="1:19" ht="15.75" customHeight="1">
      <c r="A9" s="810">
        <v>1</v>
      </c>
      <c r="B9" s="811" t="s">
        <v>145</v>
      </c>
      <c r="C9" s="812">
        <v>16365.8</v>
      </c>
      <c r="D9" s="813">
        <v>45771</v>
      </c>
      <c r="E9" s="812">
        <v>15336.92</v>
      </c>
      <c r="F9" s="814">
        <v>45731</v>
      </c>
      <c r="G9" s="812">
        <v>16477</v>
      </c>
      <c r="H9" s="814">
        <v>45412</v>
      </c>
      <c r="I9" s="1257">
        <v>16477</v>
      </c>
      <c r="J9" s="1258">
        <v>45412</v>
      </c>
    </row>
    <row r="10" spans="1:19" ht="15.75" customHeight="1">
      <c r="A10" s="815"/>
      <c r="B10" s="816"/>
      <c r="C10" s="817"/>
      <c r="D10" s="818" t="s">
        <v>646</v>
      </c>
      <c r="E10" s="817"/>
      <c r="F10" s="818" t="s">
        <v>642</v>
      </c>
      <c r="G10" s="817"/>
      <c r="H10" s="818">
        <v>0.875</v>
      </c>
      <c r="I10" s="1259"/>
      <c r="J10" s="1260">
        <v>0.875</v>
      </c>
    </row>
    <row r="11" spans="1:19" ht="15.75" customHeight="1">
      <c r="A11" s="815">
        <v>2</v>
      </c>
      <c r="B11" s="816" t="s">
        <v>146</v>
      </c>
      <c r="C11" s="819">
        <v>9058.19</v>
      </c>
      <c r="D11" s="820">
        <v>45776</v>
      </c>
      <c r="E11" s="819">
        <v>8360.7900000000009</v>
      </c>
      <c r="F11" s="820">
        <v>45724</v>
      </c>
      <c r="G11" s="819">
        <v>8472</v>
      </c>
      <c r="H11" s="820">
        <v>45393</v>
      </c>
      <c r="I11" s="1259" t="s">
        <v>180</v>
      </c>
      <c r="J11" s="58" t="s">
        <v>180</v>
      </c>
    </row>
    <row r="12" spans="1:19" ht="15.75" customHeight="1">
      <c r="A12" s="815"/>
      <c r="B12" s="816"/>
      <c r="C12" s="821"/>
      <c r="D12" s="822" t="s">
        <v>640</v>
      </c>
      <c r="E12" s="819"/>
      <c r="F12" s="818">
        <v>0.25</v>
      </c>
      <c r="G12" s="819"/>
      <c r="H12" s="818">
        <v>0.25</v>
      </c>
      <c r="I12" s="1259"/>
      <c r="J12" s="58" t="s">
        <v>180</v>
      </c>
      <c r="S12" s="5"/>
    </row>
    <row r="13" spans="1:19" ht="15.75" customHeight="1">
      <c r="A13" s="815">
        <v>3</v>
      </c>
      <c r="B13" s="816" t="s">
        <v>147</v>
      </c>
      <c r="C13" s="823">
        <v>16365.8</v>
      </c>
      <c r="D13" s="824">
        <v>45771</v>
      </c>
      <c r="E13" s="819">
        <v>11385.54</v>
      </c>
      <c r="F13" s="825">
        <v>45688</v>
      </c>
      <c r="G13" s="819">
        <v>16477</v>
      </c>
      <c r="H13" s="825">
        <v>45412</v>
      </c>
      <c r="I13" s="823">
        <v>16477</v>
      </c>
      <c r="J13" s="1261">
        <v>45412</v>
      </c>
      <c r="S13" s="5"/>
    </row>
    <row r="14" spans="1:19" ht="15.75" customHeight="1">
      <c r="A14" s="815"/>
      <c r="B14" s="816"/>
      <c r="C14" s="817"/>
      <c r="D14" s="818" t="s">
        <v>646</v>
      </c>
      <c r="E14" s="817"/>
      <c r="F14" s="818" t="s">
        <v>638</v>
      </c>
      <c r="G14" s="817"/>
      <c r="H14" s="818">
        <v>0.875</v>
      </c>
      <c r="I14" s="845"/>
      <c r="J14" s="1260">
        <v>0.875</v>
      </c>
    </row>
    <row r="15" spans="1:19" ht="15.75" customHeight="1">
      <c r="A15" s="815">
        <v>4</v>
      </c>
      <c r="B15" s="816" t="s">
        <v>148</v>
      </c>
      <c r="C15" s="819">
        <v>14594.67</v>
      </c>
      <c r="D15" s="820">
        <v>45771</v>
      </c>
      <c r="E15" s="819">
        <v>13926.95</v>
      </c>
      <c r="F15" s="820">
        <v>45743</v>
      </c>
      <c r="G15" s="819">
        <v>14301</v>
      </c>
      <c r="H15" s="820">
        <v>45412</v>
      </c>
      <c r="I15" s="823">
        <v>14594.67</v>
      </c>
      <c r="J15" s="1262">
        <v>45771</v>
      </c>
    </row>
    <row r="16" spans="1:19" ht="15.75" customHeight="1">
      <c r="A16" s="815"/>
      <c r="B16" s="816"/>
      <c r="C16" s="826"/>
      <c r="D16" s="818" t="s">
        <v>639</v>
      </c>
      <c r="E16" s="826"/>
      <c r="F16" s="818" t="s">
        <v>639</v>
      </c>
      <c r="G16" s="826"/>
      <c r="H16" s="818">
        <v>0.5</v>
      </c>
      <c r="I16" s="846"/>
      <c r="J16" s="1260">
        <v>0.5</v>
      </c>
    </row>
    <row r="17" spans="1:10" ht="15.75" customHeight="1">
      <c r="A17" s="815">
        <v>5</v>
      </c>
      <c r="B17" s="816" t="s">
        <v>149</v>
      </c>
      <c r="C17" s="819">
        <v>16510.8</v>
      </c>
      <c r="D17" s="827">
        <v>45771</v>
      </c>
      <c r="E17" s="819">
        <v>14658</v>
      </c>
      <c r="F17" s="827">
        <v>45731</v>
      </c>
      <c r="G17" s="819">
        <v>17200</v>
      </c>
      <c r="H17" s="827">
        <v>45411</v>
      </c>
      <c r="I17" s="838">
        <v>17200</v>
      </c>
      <c r="J17" s="1263">
        <v>45411</v>
      </c>
    </row>
    <row r="18" spans="1:10" ht="15.75" customHeight="1">
      <c r="A18" s="815"/>
      <c r="B18" s="816"/>
      <c r="C18" s="826"/>
      <c r="D18" s="818" t="s">
        <v>646</v>
      </c>
      <c r="E18" s="826"/>
      <c r="F18" s="818" t="s">
        <v>642</v>
      </c>
      <c r="G18" s="826"/>
      <c r="H18" s="818">
        <v>0.875</v>
      </c>
      <c r="I18" s="1264"/>
      <c r="J18" s="1265">
        <v>0.875</v>
      </c>
    </row>
    <row r="19" spans="1:10" ht="15.75" customHeight="1">
      <c r="A19" s="815">
        <v>6</v>
      </c>
      <c r="B19" s="816" t="s">
        <v>150</v>
      </c>
      <c r="C19" s="1479">
        <v>14342.752333333332</v>
      </c>
      <c r="D19" s="1479"/>
      <c r="E19" s="1486">
        <v>13455.028709677417</v>
      </c>
      <c r="F19" s="1486"/>
      <c r="G19" s="1487">
        <v>14226.866666666667</v>
      </c>
      <c r="H19" s="1488"/>
      <c r="I19" s="1259" t="s">
        <v>180</v>
      </c>
      <c r="J19" s="58" t="s">
        <v>180</v>
      </c>
    </row>
    <row r="20" spans="1:10" ht="15.75" customHeight="1">
      <c r="A20" s="815">
        <v>7</v>
      </c>
      <c r="B20" s="816" t="s">
        <v>151</v>
      </c>
      <c r="C20" s="1479">
        <v>12823.518666666665</v>
      </c>
      <c r="D20" s="1479"/>
      <c r="E20" s="1486">
        <v>12259.032903225805</v>
      </c>
      <c r="F20" s="1486"/>
      <c r="G20" s="1487">
        <v>12460.633333333333</v>
      </c>
      <c r="H20" s="1488"/>
      <c r="I20" s="1259" t="s">
        <v>180</v>
      </c>
      <c r="J20" s="58" t="s">
        <v>180</v>
      </c>
    </row>
    <row r="21" spans="1:10" ht="15.75" customHeight="1">
      <c r="A21" s="815">
        <v>8</v>
      </c>
      <c r="B21" s="816" t="s">
        <v>213</v>
      </c>
      <c r="C21" s="819">
        <v>924</v>
      </c>
      <c r="D21" s="820">
        <v>45775</v>
      </c>
      <c r="E21" s="823">
        <v>936</v>
      </c>
      <c r="F21" s="824">
        <v>45717</v>
      </c>
      <c r="G21" s="819">
        <v>938</v>
      </c>
      <c r="H21" s="828">
        <v>45396</v>
      </c>
      <c r="I21" s="832">
        <v>970</v>
      </c>
      <c r="J21" s="1266">
        <v>45479</v>
      </c>
    </row>
    <row r="22" spans="1:10" ht="14.25" customHeight="1">
      <c r="A22" s="815"/>
      <c r="B22" s="829"/>
      <c r="C22" s="819"/>
      <c r="D22" s="818">
        <v>0.5</v>
      </c>
      <c r="E22" s="823"/>
      <c r="F22" s="830">
        <v>8.3333333333333329E-2</v>
      </c>
      <c r="G22" s="819"/>
      <c r="H22" s="831">
        <v>0.52083333333333337</v>
      </c>
      <c r="I22" s="1267"/>
      <c r="J22" s="1268">
        <v>0.60416666666666663</v>
      </c>
    </row>
    <row r="23" spans="1:10" ht="14.25" customHeight="1">
      <c r="A23" s="815">
        <v>9</v>
      </c>
      <c r="B23" s="816" t="s">
        <v>183</v>
      </c>
      <c r="C23" s="819">
        <v>106</v>
      </c>
      <c r="D23" s="820">
        <v>45767</v>
      </c>
      <c r="E23" s="823">
        <v>173</v>
      </c>
      <c r="F23" s="824">
        <v>45735</v>
      </c>
      <c r="G23" s="819">
        <v>164</v>
      </c>
      <c r="H23" s="828">
        <v>45386</v>
      </c>
      <c r="I23" s="832">
        <v>194</v>
      </c>
      <c r="J23" s="1261" t="s">
        <v>208</v>
      </c>
    </row>
    <row r="24" spans="1:10" ht="14.25" customHeight="1">
      <c r="A24" s="815"/>
      <c r="B24" s="816"/>
      <c r="C24" s="819"/>
      <c r="D24" s="818">
        <v>0.91666666666666663</v>
      </c>
      <c r="E24" s="823"/>
      <c r="F24" s="830">
        <v>0.875</v>
      </c>
      <c r="G24" s="819"/>
      <c r="H24" s="818">
        <v>0.39583333333333331</v>
      </c>
      <c r="I24" s="1267"/>
      <c r="J24" s="1260">
        <v>0.79166666666666663</v>
      </c>
    </row>
    <row r="25" spans="1:10" ht="15.75" customHeight="1">
      <c r="A25" s="815">
        <v>10</v>
      </c>
      <c r="B25" s="816" t="s">
        <v>152</v>
      </c>
      <c r="C25" s="829">
        <v>1491</v>
      </c>
      <c r="D25" s="820">
        <v>45773</v>
      </c>
      <c r="E25" s="832">
        <v>113</v>
      </c>
      <c r="F25" s="824">
        <v>45732</v>
      </c>
      <c r="G25" s="833">
        <v>1533</v>
      </c>
      <c r="H25" s="828">
        <v>45411</v>
      </c>
      <c r="I25" s="823">
        <v>4395</v>
      </c>
      <c r="J25" s="1261" t="s">
        <v>262</v>
      </c>
    </row>
    <row r="26" spans="1:10" ht="15.75" customHeight="1">
      <c r="A26" s="815"/>
      <c r="B26" s="816"/>
      <c r="C26" s="826"/>
      <c r="D26" s="818">
        <v>0.875</v>
      </c>
      <c r="E26" s="834"/>
      <c r="F26" s="830">
        <v>0.79166666666666663</v>
      </c>
      <c r="G26" s="816"/>
      <c r="H26" s="835">
        <v>0.875</v>
      </c>
      <c r="I26" s="846"/>
      <c r="J26" s="1260">
        <v>0.875</v>
      </c>
    </row>
    <row r="27" spans="1:10" ht="15.75" customHeight="1">
      <c r="A27" s="815">
        <v>11</v>
      </c>
      <c r="B27" s="836" t="s">
        <v>153</v>
      </c>
      <c r="C27" s="837">
        <v>14440.43</v>
      </c>
      <c r="D27" s="820">
        <v>45773</v>
      </c>
      <c r="E27" s="838">
        <v>14425</v>
      </c>
      <c r="F27" s="824">
        <v>45732</v>
      </c>
      <c r="G27" s="839">
        <v>15595</v>
      </c>
      <c r="H27" s="839">
        <v>45411</v>
      </c>
      <c r="I27" s="823">
        <v>14965</v>
      </c>
      <c r="J27" s="1261">
        <v>45428</v>
      </c>
    </row>
    <row r="28" spans="1:10" ht="15.75" customHeight="1">
      <c r="A28" s="815"/>
      <c r="B28" s="836"/>
      <c r="C28" s="819"/>
      <c r="D28" s="818">
        <v>0.875</v>
      </c>
      <c r="E28" s="823"/>
      <c r="F28" s="830">
        <v>0.79166666666666663</v>
      </c>
      <c r="G28" s="839" t="s">
        <v>78</v>
      </c>
      <c r="H28" s="839">
        <v>0.875</v>
      </c>
      <c r="I28" s="846"/>
      <c r="J28" s="1260">
        <v>0.875</v>
      </c>
    </row>
    <row r="29" spans="1:10" ht="15.75" customHeight="1">
      <c r="A29" s="815">
        <v>12</v>
      </c>
      <c r="B29" s="816" t="s">
        <v>154</v>
      </c>
      <c r="C29" s="840">
        <v>0</v>
      </c>
      <c r="D29" s="820">
        <v>45748</v>
      </c>
      <c r="E29" s="841">
        <v>0</v>
      </c>
      <c r="F29" s="824">
        <v>45719</v>
      </c>
      <c r="G29" s="833">
        <v>0</v>
      </c>
      <c r="H29" s="842">
        <v>45394</v>
      </c>
      <c r="I29" s="1267" t="s">
        <v>180</v>
      </c>
      <c r="J29" s="58" t="s">
        <v>180</v>
      </c>
    </row>
    <row r="30" spans="1:10" ht="15.75" customHeight="1">
      <c r="A30" s="815"/>
      <c r="B30" s="816"/>
      <c r="C30" s="826"/>
      <c r="D30" s="818">
        <v>0.83333333333333337</v>
      </c>
      <c r="E30" s="834"/>
      <c r="F30" s="830">
        <v>0.79166666666666663</v>
      </c>
      <c r="G30" s="816"/>
      <c r="H30" s="835">
        <v>0.875</v>
      </c>
      <c r="I30" s="1267" t="s">
        <v>180</v>
      </c>
      <c r="J30" s="58" t="s">
        <v>180</v>
      </c>
    </row>
    <row r="31" spans="1:10" ht="15.75" customHeight="1">
      <c r="A31" s="815">
        <v>13</v>
      </c>
      <c r="B31" s="836" t="s">
        <v>155</v>
      </c>
      <c r="C31" s="819">
        <v>12576</v>
      </c>
      <c r="D31" s="820">
        <v>45748</v>
      </c>
      <c r="E31" s="823">
        <v>12195</v>
      </c>
      <c r="F31" s="824">
        <v>45719</v>
      </c>
      <c r="G31" s="839">
        <v>11762</v>
      </c>
      <c r="H31" s="843">
        <v>45394</v>
      </c>
      <c r="I31" s="1267" t="s">
        <v>180</v>
      </c>
      <c r="J31" s="58" t="s">
        <v>180</v>
      </c>
    </row>
    <row r="32" spans="1:10" ht="15.75" customHeight="1">
      <c r="A32" s="815"/>
      <c r="B32" s="836"/>
      <c r="C32" s="826"/>
      <c r="D32" s="818">
        <v>0.83333333333333337</v>
      </c>
      <c r="E32" s="834"/>
      <c r="F32" s="830">
        <v>0.79166666666666663</v>
      </c>
      <c r="G32" s="816"/>
      <c r="H32" s="844">
        <v>0.875</v>
      </c>
      <c r="I32" s="1267" t="s">
        <v>180</v>
      </c>
      <c r="J32" s="58" t="s">
        <v>180</v>
      </c>
    </row>
    <row r="33" spans="1:10" ht="15.75" customHeight="1">
      <c r="A33" s="815">
        <v>14</v>
      </c>
      <c r="B33" s="816" t="s">
        <v>156</v>
      </c>
      <c r="C33" s="829">
        <v>196</v>
      </c>
      <c r="D33" s="820">
        <v>45759</v>
      </c>
      <c r="E33" s="832">
        <v>175</v>
      </c>
      <c r="F33" s="824">
        <v>45736</v>
      </c>
      <c r="G33" s="833">
        <v>2640</v>
      </c>
      <c r="H33" s="833">
        <v>45411</v>
      </c>
      <c r="I33" s="1267" t="s">
        <v>180</v>
      </c>
      <c r="J33" s="58" t="s">
        <v>180</v>
      </c>
    </row>
    <row r="34" spans="1:10" ht="15.75" customHeight="1">
      <c r="A34" s="815"/>
      <c r="B34" s="816"/>
      <c r="C34" s="826"/>
      <c r="D34" s="818">
        <v>0.5</v>
      </c>
      <c r="E34" s="834"/>
      <c r="F34" s="830">
        <v>0.5</v>
      </c>
      <c r="G34" s="816"/>
      <c r="H34" s="835">
        <v>0.5</v>
      </c>
      <c r="I34" s="1267" t="s">
        <v>180</v>
      </c>
      <c r="J34" s="58" t="s">
        <v>180</v>
      </c>
    </row>
    <row r="35" spans="1:10" ht="15.75" customHeight="1">
      <c r="A35" s="815">
        <v>15</v>
      </c>
      <c r="B35" s="836" t="s">
        <v>157</v>
      </c>
      <c r="C35" s="839">
        <v>13140</v>
      </c>
      <c r="D35" s="820">
        <v>45759</v>
      </c>
      <c r="E35" s="845">
        <v>12899</v>
      </c>
      <c r="F35" s="824">
        <v>45736</v>
      </c>
      <c r="G35" s="833">
        <v>13036</v>
      </c>
      <c r="H35" s="833">
        <v>45411</v>
      </c>
      <c r="I35" s="1267" t="s">
        <v>180</v>
      </c>
      <c r="J35" s="58" t="s">
        <v>180</v>
      </c>
    </row>
    <row r="36" spans="1:10" ht="15.75" customHeight="1">
      <c r="A36" s="815"/>
      <c r="B36" s="836"/>
      <c r="C36" s="816"/>
      <c r="D36" s="818">
        <v>0.5</v>
      </c>
      <c r="E36" s="846"/>
      <c r="F36" s="830">
        <v>0.5</v>
      </c>
      <c r="G36" s="816"/>
      <c r="H36" s="835">
        <v>0.5</v>
      </c>
      <c r="I36" s="1267" t="s">
        <v>180</v>
      </c>
      <c r="J36" s="58" t="s">
        <v>180</v>
      </c>
    </row>
    <row r="37" spans="1:10" ht="15.75" customHeight="1">
      <c r="A37" s="815">
        <v>16</v>
      </c>
      <c r="B37" s="816" t="s">
        <v>158</v>
      </c>
      <c r="C37" s="847">
        <v>0</v>
      </c>
      <c r="D37" s="820">
        <v>45748</v>
      </c>
      <c r="E37" s="841">
        <v>0</v>
      </c>
      <c r="F37" s="824">
        <v>45717</v>
      </c>
      <c r="G37" s="833">
        <v>0</v>
      </c>
      <c r="H37" s="833">
        <v>45394</v>
      </c>
      <c r="I37" s="1267" t="s">
        <v>180</v>
      </c>
      <c r="J37" s="58" t="s">
        <v>180</v>
      </c>
    </row>
    <row r="38" spans="1:10" ht="15.75" customHeight="1">
      <c r="A38" s="815"/>
      <c r="B38" s="816"/>
      <c r="C38" s="848"/>
      <c r="D38" s="818">
        <v>0.5</v>
      </c>
      <c r="E38" s="834"/>
      <c r="F38" s="830">
        <v>0.5</v>
      </c>
      <c r="G38" s="816"/>
      <c r="H38" s="835">
        <v>0.5</v>
      </c>
      <c r="I38" s="1267" t="s">
        <v>180</v>
      </c>
      <c r="J38" s="58" t="s">
        <v>180</v>
      </c>
    </row>
    <row r="39" spans="1:10" ht="15.75" customHeight="1">
      <c r="A39" s="815">
        <v>17</v>
      </c>
      <c r="B39" s="836" t="s">
        <v>159</v>
      </c>
      <c r="C39" s="839">
        <v>10576.14</v>
      </c>
      <c r="D39" s="820">
        <v>45748</v>
      </c>
      <c r="E39" s="845">
        <v>11795</v>
      </c>
      <c r="F39" s="824">
        <v>45719</v>
      </c>
      <c r="G39" s="833">
        <v>9637</v>
      </c>
      <c r="H39" s="833">
        <v>45394</v>
      </c>
      <c r="I39" s="1267" t="s">
        <v>180</v>
      </c>
      <c r="J39" s="58" t="s">
        <v>180</v>
      </c>
    </row>
    <row r="40" spans="1:10" ht="15.75" customHeight="1">
      <c r="A40" s="815"/>
      <c r="B40" s="836"/>
      <c r="C40" s="816"/>
      <c r="D40" s="818">
        <v>0.5</v>
      </c>
      <c r="E40" s="846"/>
      <c r="F40" s="830">
        <v>0.5</v>
      </c>
      <c r="G40" s="816"/>
      <c r="H40" s="835">
        <v>0.5</v>
      </c>
      <c r="I40" s="1267" t="s">
        <v>180</v>
      </c>
      <c r="J40" s="58" t="s">
        <v>180</v>
      </c>
    </row>
    <row r="41" spans="1:10" ht="14.25" customHeight="1">
      <c r="A41" s="815">
        <v>18</v>
      </c>
      <c r="B41" s="816" t="s">
        <v>160</v>
      </c>
      <c r="C41" s="1494">
        <v>16</v>
      </c>
      <c r="D41" s="1494"/>
      <c r="E41" s="1493">
        <v>4</v>
      </c>
      <c r="F41" s="1493"/>
      <c r="G41" s="1491">
        <v>26</v>
      </c>
      <c r="H41" s="1492"/>
      <c r="I41" s="1267" t="s">
        <v>180</v>
      </c>
      <c r="J41" s="58" t="s">
        <v>180</v>
      </c>
    </row>
    <row r="42" spans="1:10" ht="14.25" customHeight="1">
      <c r="A42" s="815">
        <v>19</v>
      </c>
      <c r="B42" s="816" t="s">
        <v>161</v>
      </c>
      <c r="C42" s="1494">
        <v>17</v>
      </c>
      <c r="D42" s="1494"/>
      <c r="E42" s="1493">
        <v>13</v>
      </c>
      <c r="F42" s="1493"/>
      <c r="G42" s="1491">
        <v>25</v>
      </c>
      <c r="H42" s="1492"/>
      <c r="I42" s="1267" t="s">
        <v>180</v>
      </c>
      <c r="J42" s="58" t="s">
        <v>180</v>
      </c>
    </row>
    <row r="43" spans="1:10" ht="14.25" customHeight="1">
      <c r="A43" s="815">
        <v>20</v>
      </c>
      <c r="B43" s="816" t="s">
        <v>188</v>
      </c>
      <c r="C43" s="1495">
        <v>1417.84811201</v>
      </c>
      <c r="D43" s="1495"/>
      <c r="E43" s="1496">
        <v>1723.1428626500001</v>
      </c>
      <c r="F43" s="1496"/>
      <c r="G43" s="1497">
        <v>2294.25899605</v>
      </c>
      <c r="H43" s="1498"/>
      <c r="I43" s="823">
        <v>3805.72</v>
      </c>
      <c r="J43" s="1269">
        <v>43727</v>
      </c>
    </row>
    <row r="44" spans="1:10" ht="14.25" customHeight="1">
      <c r="A44" s="815">
        <v>21</v>
      </c>
      <c r="B44" s="816" t="s">
        <v>189</v>
      </c>
      <c r="C44" s="1479">
        <v>50.082496909999996</v>
      </c>
      <c r="D44" s="1479"/>
      <c r="E44" s="1486">
        <v>135.20170200000001</v>
      </c>
      <c r="F44" s="1486"/>
      <c r="G44" s="1497">
        <v>206.76944194000001</v>
      </c>
      <c r="H44" s="1498"/>
      <c r="I44" s="1267" t="s">
        <v>180</v>
      </c>
      <c r="J44" s="58" t="s">
        <v>180</v>
      </c>
    </row>
    <row r="45" spans="1:10" ht="14.25" customHeight="1">
      <c r="A45" s="815">
        <v>22</v>
      </c>
      <c r="B45" s="816" t="s">
        <v>190</v>
      </c>
      <c r="C45" s="1479">
        <v>1367.7656151000001</v>
      </c>
      <c r="D45" s="1479"/>
      <c r="E45" s="1486">
        <v>1587.94116065</v>
      </c>
      <c r="F45" s="1486"/>
      <c r="G45" s="1497">
        <v>2087.48955411</v>
      </c>
      <c r="H45" s="1498"/>
      <c r="I45" s="1267" t="s">
        <v>180</v>
      </c>
      <c r="J45" s="58" t="s">
        <v>180</v>
      </c>
    </row>
    <row r="46" spans="1:10" ht="14.25" customHeight="1">
      <c r="A46" s="815">
        <v>23</v>
      </c>
      <c r="B46" s="816" t="s">
        <v>216</v>
      </c>
      <c r="C46" s="1479">
        <v>3367.4554239099998</v>
      </c>
      <c r="D46" s="1479"/>
      <c r="E46" s="1486">
        <v>2881.8043880700002</v>
      </c>
      <c r="F46" s="1486"/>
      <c r="G46" s="1497">
        <v>3422.9316706300001</v>
      </c>
      <c r="H46" s="1498"/>
      <c r="I46" s="1267" t="s">
        <v>180</v>
      </c>
      <c r="J46" s="58" t="s">
        <v>180</v>
      </c>
    </row>
    <row r="47" spans="1:10" ht="14.25" customHeight="1">
      <c r="A47" s="815" t="s">
        <v>594</v>
      </c>
      <c r="B47" s="816" t="s">
        <v>596</v>
      </c>
      <c r="C47" s="1479">
        <v>2738.0106046999995</v>
      </c>
      <c r="D47" s="1479"/>
      <c r="E47" s="1486">
        <v>2640.48448134</v>
      </c>
      <c r="F47" s="1486"/>
      <c r="G47" s="1497">
        <v>2587.4548443499998</v>
      </c>
      <c r="H47" s="1498"/>
      <c r="I47" s="1267"/>
      <c r="J47" s="58"/>
    </row>
    <row r="48" spans="1:10" ht="14.25" customHeight="1">
      <c r="A48" s="815">
        <v>24</v>
      </c>
      <c r="B48" s="816" t="s">
        <v>193</v>
      </c>
      <c r="C48" s="1479">
        <v>116.09821599999999</v>
      </c>
      <c r="D48" s="1479"/>
      <c r="E48" s="1486">
        <v>154.78100359999999</v>
      </c>
      <c r="F48" s="1486"/>
      <c r="G48" s="1497">
        <v>104.2241848</v>
      </c>
      <c r="H48" s="1498"/>
      <c r="I48" s="1267" t="s">
        <v>180</v>
      </c>
      <c r="J48" s="58" t="s">
        <v>180</v>
      </c>
    </row>
    <row r="49" spans="1:10" ht="14.25" customHeight="1">
      <c r="A49" s="815">
        <v>24</v>
      </c>
      <c r="B49" s="816" t="s">
        <v>192</v>
      </c>
      <c r="C49" s="1479">
        <v>225.786269</v>
      </c>
      <c r="D49" s="1479"/>
      <c r="E49" s="1486">
        <v>239.00993807</v>
      </c>
      <c r="F49" s="1486"/>
      <c r="G49" s="1497">
        <v>150.16034500000001</v>
      </c>
      <c r="H49" s="1498"/>
      <c r="I49" s="1267" t="s">
        <v>180</v>
      </c>
      <c r="J49" s="58" t="s">
        <v>180</v>
      </c>
    </row>
    <row r="50" spans="1:10" ht="14.25" customHeight="1">
      <c r="A50" s="815">
        <v>25</v>
      </c>
      <c r="B50" s="836" t="s">
        <v>597</v>
      </c>
      <c r="C50" s="1479">
        <v>7815.1161287100003</v>
      </c>
      <c r="D50" s="1479"/>
      <c r="E50" s="1486">
        <v>7504.0209717300004</v>
      </c>
      <c r="F50" s="1486"/>
      <c r="G50" s="1497">
        <v>8352.2605988899995</v>
      </c>
      <c r="H50" s="1498"/>
      <c r="I50" s="1267" t="s">
        <v>180</v>
      </c>
      <c r="J50" s="58" t="s">
        <v>180</v>
      </c>
    </row>
    <row r="51" spans="1:10" ht="14.25" customHeight="1">
      <c r="A51" s="815">
        <v>26</v>
      </c>
      <c r="B51" s="816" t="s">
        <v>191</v>
      </c>
      <c r="C51" s="1479">
        <v>4009.3240232000003</v>
      </c>
      <c r="D51" s="1479"/>
      <c r="E51" s="1486">
        <v>4228.5202782400002</v>
      </c>
      <c r="F51" s="1486"/>
      <c r="G51" s="1497">
        <v>4724.5177421400003</v>
      </c>
      <c r="H51" s="1498"/>
      <c r="I51" s="1267" t="s">
        <v>180</v>
      </c>
      <c r="J51" s="58" t="s">
        <v>180</v>
      </c>
    </row>
    <row r="52" spans="1:10" ht="14.25" customHeight="1">
      <c r="A52" s="815">
        <v>27</v>
      </c>
      <c r="B52" s="816" t="s">
        <v>194</v>
      </c>
      <c r="C52" s="1479">
        <v>219.84677200999994</v>
      </c>
      <c r="D52" s="1479"/>
      <c r="E52" s="1486">
        <v>432.83677273000006</v>
      </c>
      <c r="F52" s="1486"/>
      <c r="G52" s="1497">
        <v>30.507731</v>
      </c>
      <c r="H52" s="1498"/>
      <c r="I52" s="1267" t="s">
        <v>180</v>
      </c>
      <c r="J52" s="58" t="s">
        <v>180</v>
      </c>
    </row>
    <row r="53" spans="1:10" ht="14.25" customHeight="1">
      <c r="A53" s="815">
        <v>28</v>
      </c>
      <c r="B53" s="816" t="s">
        <v>593</v>
      </c>
      <c r="C53" s="1479">
        <v>1171.3857788900002</v>
      </c>
      <c r="D53" s="1479"/>
      <c r="E53" s="1486">
        <v>708.98293242</v>
      </c>
      <c r="F53" s="1486"/>
      <c r="G53" s="1497">
        <v>983.86226899999997</v>
      </c>
      <c r="H53" s="1498"/>
      <c r="I53" s="1267" t="s">
        <v>180</v>
      </c>
      <c r="J53" s="58" t="s">
        <v>180</v>
      </c>
    </row>
    <row r="54" spans="1:10" ht="14.25" customHeight="1">
      <c r="A54" s="815">
        <v>29</v>
      </c>
      <c r="B54" s="816" t="s">
        <v>195</v>
      </c>
      <c r="C54" s="1479">
        <v>0.70868299999999995</v>
      </c>
      <c r="D54" s="1479"/>
      <c r="E54" s="1486">
        <v>0.74081671999999998</v>
      </c>
      <c r="F54" s="1486"/>
      <c r="G54" s="1497">
        <v>22.876819999999999</v>
      </c>
      <c r="H54" s="1498"/>
      <c r="I54" s="1267" t="s">
        <v>180</v>
      </c>
      <c r="J54" s="58" t="s">
        <v>180</v>
      </c>
    </row>
    <row r="55" spans="1:10" ht="14.25" customHeight="1">
      <c r="A55" s="815">
        <v>30</v>
      </c>
      <c r="B55" s="816" t="s">
        <v>197</v>
      </c>
      <c r="C55" s="1479">
        <v>149.03914151999999</v>
      </c>
      <c r="D55" s="1479"/>
      <c r="E55" s="1486">
        <v>142.69796408000002</v>
      </c>
      <c r="F55" s="1486"/>
      <c r="G55" s="1497">
        <v>95.977783990000006</v>
      </c>
      <c r="H55" s="1498"/>
      <c r="I55" s="1267" t="s">
        <v>180</v>
      </c>
      <c r="J55" s="58" t="s">
        <v>180</v>
      </c>
    </row>
    <row r="56" spans="1:10" ht="14.25" customHeight="1">
      <c r="A56" s="815" t="s">
        <v>595</v>
      </c>
      <c r="B56" s="816" t="s">
        <v>591</v>
      </c>
      <c r="C56" s="1479">
        <v>0.1</v>
      </c>
      <c r="D56" s="1479"/>
      <c r="E56" s="1486">
        <v>0</v>
      </c>
      <c r="F56" s="1486"/>
      <c r="G56" s="1497">
        <v>8.2392000000000003</v>
      </c>
      <c r="H56" s="1498"/>
      <c r="I56" s="1267" t="s">
        <v>180</v>
      </c>
      <c r="J56" s="58" t="s">
        <v>180</v>
      </c>
    </row>
    <row r="57" spans="1:10" ht="14.25" customHeight="1">
      <c r="A57" s="815">
        <v>31</v>
      </c>
      <c r="B57" s="816" t="s">
        <v>196</v>
      </c>
      <c r="C57" s="1479">
        <v>2314.7942269999994</v>
      </c>
      <c r="D57" s="1479"/>
      <c r="E57" s="1486">
        <v>2125.4439095399998</v>
      </c>
      <c r="F57" s="1486"/>
      <c r="G57" s="1497">
        <v>2693.0479295199998</v>
      </c>
      <c r="H57" s="1498"/>
      <c r="I57" s="1267" t="s">
        <v>180</v>
      </c>
      <c r="J57" s="58" t="s">
        <v>180</v>
      </c>
    </row>
    <row r="58" spans="1:10" ht="14.25" customHeight="1">
      <c r="A58" s="815">
        <v>32</v>
      </c>
      <c r="B58" s="816" t="s">
        <v>592</v>
      </c>
      <c r="C58" s="1479">
        <v>1413.57620772</v>
      </c>
      <c r="D58" s="1479"/>
      <c r="E58" s="1486">
        <v>1468.4092044500001</v>
      </c>
      <c r="F58" s="1486"/>
      <c r="G58" s="1497">
        <v>676.71</v>
      </c>
      <c r="H58" s="1498"/>
      <c r="I58" s="1267" t="s">
        <v>180</v>
      </c>
      <c r="J58" s="58" t="s">
        <v>180</v>
      </c>
    </row>
    <row r="59" spans="1:10" ht="14.25" customHeight="1" thickBot="1">
      <c r="A59" s="849">
        <v>33</v>
      </c>
      <c r="B59" s="850" t="s">
        <v>162</v>
      </c>
      <c r="C59" s="1499">
        <v>78.744621518824488</v>
      </c>
      <c r="D59" s="1499"/>
      <c r="E59" s="1500">
        <v>79.816812609562376</v>
      </c>
      <c r="F59" s="1500"/>
      <c r="G59" s="1501">
        <v>73.865675476204927</v>
      </c>
      <c r="H59" s="1502"/>
      <c r="I59" s="1270" t="s">
        <v>180</v>
      </c>
      <c r="J59" s="1271" t="s">
        <v>180</v>
      </c>
    </row>
  </sheetData>
  <mergeCells count="72"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C50:D50"/>
    <mergeCell ref="C52:D52"/>
    <mergeCell ref="C51:D51"/>
    <mergeCell ref="C53:D53"/>
    <mergeCell ref="C57:D57"/>
    <mergeCell ref="C56:D56"/>
    <mergeCell ref="E47:F47"/>
    <mergeCell ref="G47:H47"/>
    <mergeCell ref="C46:D46"/>
    <mergeCell ref="C48:D48"/>
    <mergeCell ref="C49:D49"/>
    <mergeCell ref="E48:F48"/>
    <mergeCell ref="C47:D47"/>
    <mergeCell ref="G45:H45"/>
    <mergeCell ref="G46:H46"/>
    <mergeCell ref="G48:H48"/>
    <mergeCell ref="G44:H44"/>
    <mergeCell ref="G43:H43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2:H42"/>
    <mergeCell ref="E42:F42"/>
    <mergeCell ref="E20:F20"/>
    <mergeCell ref="G20:H20"/>
    <mergeCell ref="G41:H41"/>
    <mergeCell ref="E41:F4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39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topLeftCell="A94" zoomScale="85" zoomScaleNormal="85" zoomScaleSheetLayoutView="100" workbookViewId="0">
      <selection activeCell="B245" sqref="B245"/>
    </sheetView>
  </sheetViews>
  <sheetFormatPr defaultColWidth="9.140625" defaultRowHeight="12.75"/>
  <cols>
    <col min="1" max="1" width="7.28515625" style="870" customWidth="1"/>
    <col min="2" max="2" width="56.28515625" style="870" customWidth="1"/>
    <col min="3" max="3" width="17.5703125" style="870" customWidth="1"/>
    <col min="4" max="4" width="14.42578125" style="870" customWidth="1"/>
    <col min="5" max="5" width="16" style="870" customWidth="1"/>
    <col min="6" max="6" width="13.28515625" style="870" customWidth="1"/>
    <col min="7" max="11" width="10" style="870" bestFit="1" customWidth="1"/>
    <col min="12" max="16384" width="9.140625" style="870"/>
  </cols>
  <sheetData>
    <row r="1" spans="1:7">
      <c r="A1" s="870" t="s">
        <v>167</v>
      </c>
      <c r="F1" s="661" t="s">
        <v>124</v>
      </c>
    </row>
    <row r="2" spans="1:7" ht="20.25">
      <c r="A2" s="1523" t="s">
        <v>613</v>
      </c>
      <c r="B2" s="1523"/>
      <c r="C2" s="1523"/>
      <c r="D2" s="1523"/>
      <c r="E2" s="1523"/>
      <c r="F2" s="1523"/>
      <c r="G2" s="301"/>
    </row>
    <row r="3" spans="1:7" ht="15.75">
      <c r="A3" s="1524" t="s">
        <v>123</v>
      </c>
      <c r="B3" s="1524"/>
      <c r="C3" s="1524"/>
      <c r="D3" s="1524"/>
      <c r="E3" s="1524"/>
      <c r="F3" s="1524"/>
      <c r="G3" s="662"/>
    </row>
    <row r="4" spans="1:7" ht="15.75">
      <c r="A4" s="1521" t="s">
        <v>169</v>
      </c>
      <c r="B4" s="1521"/>
      <c r="C4" s="1521"/>
      <c r="D4" s="1521"/>
      <c r="E4" s="1521"/>
      <c r="F4" s="1521"/>
      <c r="G4" s="663"/>
    </row>
    <row r="5" spans="1:7" ht="15">
      <c r="A5" s="1522"/>
      <c r="B5" s="1522"/>
      <c r="C5" s="1522"/>
      <c r="D5" s="1522"/>
      <c r="E5" s="1522"/>
      <c r="F5" s="1522"/>
    </row>
    <row r="6" spans="1:7" ht="15.75">
      <c r="A6" s="858" t="s">
        <v>661</v>
      </c>
      <c r="B6" s="664"/>
      <c r="C6" s="664"/>
      <c r="D6" s="664"/>
      <c r="E6" s="665"/>
      <c r="F6" s="666"/>
      <c r="G6" s="664"/>
    </row>
    <row r="7" spans="1:7" ht="16.5" thickBot="1">
      <c r="A7" s="858"/>
      <c r="B7" s="664"/>
      <c r="C7" s="664"/>
      <c r="D7" s="664"/>
      <c r="E7" s="665"/>
      <c r="F7" s="666"/>
      <c r="G7" s="664"/>
    </row>
    <row r="8" spans="1:7" ht="15" thickBot="1">
      <c r="A8" s="667" t="s">
        <v>62</v>
      </c>
      <c r="B8" s="668" t="s">
        <v>52</v>
      </c>
      <c r="C8" s="669"/>
      <c r="D8" s="670"/>
      <c r="E8" s="671" t="s">
        <v>5</v>
      </c>
      <c r="F8" s="672"/>
      <c r="G8" s="369"/>
    </row>
    <row r="9" spans="1:7" ht="30.75" customHeight="1">
      <c r="A9" s="673">
        <v>1</v>
      </c>
      <c r="B9" s="674" t="s">
        <v>110</v>
      </c>
      <c r="C9" s="675"/>
      <c r="D9" s="676"/>
      <c r="E9" s="677" t="s">
        <v>6</v>
      </c>
      <c r="F9" s="678"/>
      <c r="G9" s="369"/>
    </row>
    <row r="10" spans="1:7" ht="27.75" customHeight="1">
      <c r="A10" s="679">
        <v>2</v>
      </c>
      <c r="B10" s="680" t="s">
        <v>114</v>
      </c>
      <c r="C10" s="681"/>
      <c r="D10" s="682"/>
      <c r="E10" s="683" t="s">
        <v>7</v>
      </c>
      <c r="F10" s="684"/>
      <c r="G10" s="369"/>
    </row>
    <row r="11" spans="1:7" ht="28.5" customHeight="1">
      <c r="A11" s="679">
        <v>3</v>
      </c>
      <c r="B11" s="680" t="s">
        <v>113</v>
      </c>
      <c r="C11" s="681"/>
      <c r="D11" s="682"/>
      <c r="E11" s="683" t="s">
        <v>8</v>
      </c>
      <c r="F11" s="684"/>
      <c r="G11" s="369"/>
    </row>
    <row r="12" spans="1:7" ht="27.75" customHeight="1">
      <c r="A12" s="679">
        <v>4</v>
      </c>
      <c r="B12" s="680" t="s">
        <v>115</v>
      </c>
      <c r="C12" s="681"/>
      <c r="D12" s="685"/>
      <c r="E12" s="683" t="s">
        <v>9</v>
      </c>
      <c r="F12" s="686"/>
      <c r="G12" s="687"/>
    </row>
    <row r="13" spans="1:7" ht="15" customHeight="1">
      <c r="A13" s="679">
        <v>5</v>
      </c>
      <c r="B13" s="681" t="s">
        <v>26</v>
      </c>
      <c r="C13" s="681"/>
      <c r="D13" s="685"/>
      <c r="E13" s="683" t="s">
        <v>10</v>
      </c>
      <c r="F13" s="686"/>
      <c r="G13" s="687"/>
    </row>
    <row r="14" spans="1:7" ht="15" customHeight="1">
      <c r="A14" s="688">
        <v>6</v>
      </c>
      <c r="B14" s="283" t="s">
        <v>116</v>
      </c>
      <c r="C14" s="283"/>
      <c r="D14" s="689"/>
      <c r="E14" s="690" t="s">
        <v>11</v>
      </c>
      <c r="F14" s="691"/>
      <c r="G14" s="687"/>
    </row>
    <row r="15" spans="1:7" ht="15" customHeight="1">
      <c r="A15" s="679">
        <v>7</v>
      </c>
      <c r="B15" s="681" t="s">
        <v>64</v>
      </c>
      <c r="C15" s="681"/>
      <c r="D15" s="685"/>
      <c r="E15" s="683" t="s">
        <v>12</v>
      </c>
      <c r="F15" s="686"/>
      <c r="G15" s="687"/>
    </row>
    <row r="16" spans="1:7" ht="15" customHeight="1">
      <c r="A16" s="688">
        <v>8</v>
      </c>
      <c r="B16" s="283" t="s">
        <v>71</v>
      </c>
      <c r="C16" s="283"/>
      <c r="D16" s="689"/>
      <c r="E16" s="690" t="s">
        <v>13</v>
      </c>
      <c r="F16" s="691"/>
      <c r="G16" s="687"/>
    </row>
    <row r="17" spans="1:21" ht="15" customHeight="1">
      <c r="A17" s="679">
        <v>9</v>
      </c>
      <c r="B17" s="681" t="s">
        <v>47</v>
      </c>
      <c r="C17" s="681"/>
      <c r="D17" s="685"/>
      <c r="E17" s="683" t="s">
        <v>14</v>
      </c>
      <c r="F17" s="686"/>
      <c r="G17" s="687"/>
    </row>
    <row r="18" spans="1:21" ht="15" customHeight="1">
      <c r="A18" s="688">
        <v>10</v>
      </c>
      <c r="B18" s="283" t="s">
        <v>117</v>
      </c>
      <c r="C18" s="283"/>
      <c r="D18" s="689"/>
      <c r="E18" s="690" t="s">
        <v>15</v>
      </c>
      <c r="F18" s="691"/>
    </row>
    <row r="19" spans="1:21" ht="15" customHeight="1">
      <c r="A19" s="679">
        <v>11</v>
      </c>
      <c r="B19" s="681" t="s">
        <v>69</v>
      </c>
      <c r="C19" s="681"/>
      <c r="D19" s="685"/>
      <c r="E19" s="683" t="s">
        <v>16</v>
      </c>
      <c r="F19" s="686"/>
    </row>
    <row r="20" spans="1:21" ht="15" customHeight="1">
      <c r="A20" s="688">
        <v>12</v>
      </c>
      <c r="B20" s="283" t="s">
        <v>118</v>
      </c>
      <c r="C20" s="283"/>
      <c r="D20" s="689"/>
      <c r="E20" s="690" t="s">
        <v>17</v>
      </c>
      <c r="F20" s="691"/>
    </row>
    <row r="21" spans="1:21" ht="15" customHeight="1">
      <c r="A21" s="679">
        <v>13</v>
      </c>
      <c r="B21" s="692" t="s">
        <v>111</v>
      </c>
      <c r="C21" s="681"/>
      <c r="D21" s="685"/>
      <c r="E21" s="683" t="s">
        <v>18</v>
      </c>
      <c r="F21" s="686"/>
    </row>
    <row r="22" spans="1:21" ht="15" customHeight="1">
      <c r="A22" s="688">
        <v>14</v>
      </c>
      <c r="B22" s="693" t="s">
        <v>4</v>
      </c>
      <c r="C22" s="283"/>
      <c r="D22" s="689"/>
      <c r="E22" s="690" t="s">
        <v>19</v>
      </c>
      <c r="F22" s="691"/>
    </row>
    <row r="23" spans="1:21" ht="15" customHeight="1" thickBot="1">
      <c r="A23" s="694">
        <v>15</v>
      </c>
      <c r="B23" s="695" t="s">
        <v>68</v>
      </c>
      <c r="C23" s="696"/>
      <c r="D23" s="697"/>
      <c r="E23" s="698" t="s">
        <v>20</v>
      </c>
      <c r="F23" s="699"/>
    </row>
    <row r="24" spans="1:21" ht="15" customHeight="1" thickBot="1">
      <c r="A24" s="700"/>
      <c r="B24" s="283"/>
      <c r="C24" s="283"/>
      <c r="D24" s="701"/>
      <c r="E24" s="702"/>
      <c r="F24" s="703"/>
    </row>
    <row r="25" spans="1:21" ht="15" customHeight="1" thickBot="1">
      <c r="A25" s="704"/>
      <c r="B25" s="705" t="s">
        <v>52</v>
      </c>
      <c r="C25" s="332" t="s">
        <v>43</v>
      </c>
      <c r="D25" s="332" t="s">
        <v>53</v>
      </c>
      <c r="E25" s="706" t="s">
        <v>32</v>
      </c>
      <c r="F25" s="335" t="s">
        <v>37</v>
      </c>
    </row>
    <row r="26" spans="1:21" ht="15" customHeight="1">
      <c r="A26" s="707">
        <v>16</v>
      </c>
      <c r="B26" s="708" t="s">
        <v>84</v>
      </c>
      <c r="C26" s="709"/>
      <c r="D26" s="710">
        <v>16365.8</v>
      </c>
      <c r="E26" s="711">
        <v>45771</v>
      </c>
      <c r="F26" s="712" t="s">
        <v>646</v>
      </c>
      <c r="M26" s="1235"/>
      <c r="N26" s="1235"/>
      <c r="O26" s="1235"/>
      <c r="P26" s="1235"/>
      <c r="Q26" s="1235"/>
      <c r="R26" s="1235"/>
      <c r="S26" s="1235"/>
      <c r="T26" s="1235"/>
      <c r="U26" s="1235"/>
    </row>
    <row r="27" spans="1:21" ht="15" customHeight="1">
      <c r="A27" s="713"/>
      <c r="B27" s="714" t="s">
        <v>165</v>
      </c>
      <c r="C27" s="715"/>
      <c r="D27" s="716"/>
      <c r="E27" s="717"/>
      <c r="F27" s="718"/>
    </row>
    <row r="28" spans="1:21" ht="15" customHeight="1" thickBot="1">
      <c r="A28" s="719"/>
      <c r="B28" s="720" t="s">
        <v>46</v>
      </c>
      <c r="C28" s="721" t="s">
        <v>36</v>
      </c>
      <c r="D28" s="1236">
        <v>5822.04</v>
      </c>
      <c r="E28" s="722"/>
      <c r="F28" s="723"/>
    </row>
    <row r="29" spans="1:21" ht="15" customHeight="1" thickBot="1">
      <c r="A29" s="719"/>
      <c r="B29" s="720" t="s">
        <v>205</v>
      </c>
      <c r="C29" s="721" t="s">
        <v>36</v>
      </c>
      <c r="D29" s="1236">
        <v>1522.2</v>
      </c>
      <c r="E29" s="722"/>
      <c r="F29" s="724"/>
      <c r="H29" s="1237"/>
      <c r="I29" s="1237"/>
      <c r="J29" s="1237"/>
      <c r="K29" s="1237"/>
    </row>
    <row r="30" spans="1:21" ht="15" customHeight="1">
      <c r="A30" s="719"/>
      <c r="B30" s="720" t="s">
        <v>206</v>
      </c>
      <c r="C30" s="721" t="s">
        <v>36</v>
      </c>
      <c r="D30" s="1238">
        <v>1396</v>
      </c>
      <c r="E30" s="725"/>
      <c r="F30" s="724"/>
      <c r="I30" s="1239"/>
    </row>
    <row r="31" spans="1:21" ht="15" customHeight="1">
      <c r="A31" s="719"/>
      <c r="B31" s="720" t="s">
        <v>44</v>
      </c>
      <c r="C31" s="721" t="s">
        <v>36</v>
      </c>
      <c r="D31" s="1236">
        <v>1185</v>
      </c>
      <c r="E31" s="725"/>
      <c r="F31" s="724"/>
      <c r="I31" s="1239"/>
    </row>
    <row r="32" spans="1:21" ht="15" customHeight="1" thickBot="1">
      <c r="A32" s="719"/>
      <c r="B32" s="720" t="s">
        <v>40</v>
      </c>
      <c r="C32" s="721" t="s">
        <v>36</v>
      </c>
      <c r="D32" s="1240">
        <v>578</v>
      </c>
      <c r="E32" s="725"/>
      <c r="F32" s="724"/>
      <c r="I32" s="1239"/>
    </row>
    <row r="33" spans="1:9" ht="15" customHeight="1" thickBot="1">
      <c r="A33" s="726" t="s">
        <v>21</v>
      </c>
      <c r="B33" s="727" t="s">
        <v>85</v>
      </c>
      <c r="C33" s="668" t="s">
        <v>36</v>
      </c>
      <c r="D33" s="728">
        <v>10503.24</v>
      </c>
      <c r="E33" s="725"/>
      <c r="F33" s="724"/>
      <c r="I33" s="1239"/>
    </row>
    <row r="34" spans="1:9" ht="15" customHeight="1">
      <c r="A34" s="719"/>
      <c r="B34" s="720" t="s">
        <v>38</v>
      </c>
      <c r="C34" s="721" t="s">
        <v>36</v>
      </c>
      <c r="D34" s="1241">
        <v>1924</v>
      </c>
      <c r="E34" s="725"/>
      <c r="F34" s="724"/>
      <c r="I34" s="729"/>
    </row>
    <row r="35" spans="1:9" ht="15" customHeight="1">
      <c r="A35" s="719"/>
      <c r="B35" s="720" t="s">
        <v>24</v>
      </c>
      <c r="C35" s="730" t="s">
        <v>36</v>
      </c>
      <c r="D35" s="1236">
        <v>477.5</v>
      </c>
      <c r="E35" s="731"/>
      <c r="F35" s="724"/>
      <c r="G35" s="369"/>
      <c r="I35" s="1239"/>
    </row>
    <row r="36" spans="1:9" ht="15" customHeight="1">
      <c r="A36" s="719"/>
      <c r="B36" s="720" t="s">
        <v>39</v>
      </c>
      <c r="C36" s="730" t="s">
        <v>36</v>
      </c>
      <c r="D36" s="1236">
        <v>1729.2</v>
      </c>
      <c r="E36" s="731"/>
      <c r="F36" s="724"/>
      <c r="G36" s="369"/>
      <c r="I36" s="1239"/>
    </row>
    <row r="37" spans="1:9" ht="15" customHeight="1" thickBot="1">
      <c r="A37" s="719"/>
      <c r="B37" s="720" t="s">
        <v>41</v>
      </c>
      <c r="C37" s="730" t="s">
        <v>36</v>
      </c>
      <c r="D37" s="732">
        <v>1011</v>
      </c>
      <c r="E37" s="731"/>
      <c r="F37" s="724"/>
      <c r="G37" s="369"/>
      <c r="I37" s="1239"/>
    </row>
    <row r="38" spans="1:9" ht="15" customHeight="1" thickBot="1">
      <c r="A38" s="726" t="s">
        <v>22</v>
      </c>
      <c r="B38" s="727" t="s">
        <v>86</v>
      </c>
      <c r="C38" s="733" t="s">
        <v>36</v>
      </c>
      <c r="D38" s="734">
        <v>5141.7</v>
      </c>
      <c r="E38" s="725"/>
      <c r="F38" s="724"/>
      <c r="G38" s="687"/>
      <c r="I38" s="1239"/>
    </row>
    <row r="39" spans="1:9" ht="15" customHeight="1" thickBot="1">
      <c r="A39" s="726" t="s">
        <v>23</v>
      </c>
      <c r="B39" s="727" t="s">
        <v>87</v>
      </c>
      <c r="C39" s="733" t="s">
        <v>36</v>
      </c>
      <c r="D39" s="734">
        <v>15644.939999999999</v>
      </c>
      <c r="E39" s="735"/>
      <c r="F39" s="736"/>
      <c r="G39" s="687"/>
      <c r="I39" s="737"/>
    </row>
    <row r="40" spans="1:9" ht="15" customHeight="1">
      <c r="C40" s="369"/>
      <c r="D40" s="738"/>
      <c r="E40" s="725"/>
      <c r="F40" s="725"/>
      <c r="G40" s="687"/>
    </row>
    <row r="41" spans="1:9" ht="15">
      <c r="A41" s="325" t="s">
        <v>125</v>
      </c>
      <c r="B41" s="739" t="s">
        <v>906</v>
      </c>
      <c r="C41" s="740" t="s">
        <v>907</v>
      </c>
      <c r="E41" s="661"/>
    </row>
    <row r="42" spans="1:9" ht="14.25">
      <c r="B42" s="741" t="s">
        <v>126</v>
      </c>
    </row>
    <row r="43" spans="1:9" ht="14.25">
      <c r="B43" s="741" t="s">
        <v>127</v>
      </c>
    </row>
    <row r="44" spans="1:9" ht="14.25">
      <c r="B44" s="741" t="s">
        <v>176</v>
      </c>
    </row>
    <row r="45" spans="1:9" ht="14.25">
      <c r="B45" s="741" t="s">
        <v>174</v>
      </c>
    </row>
    <row r="46" spans="1:9">
      <c r="B46" s="954" t="s">
        <v>175</v>
      </c>
    </row>
    <row r="47" spans="1:9" ht="15" customHeight="1">
      <c r="B47" s="741" t="s">
        <v>128</v>
      </c>
      <c r="C47" s="870" t="s">
        <v>396</v>
      </c>
    </row>
    <row r="48" spans="1:9" ht="12.75" customHeight="1">
      <c r="B48" s="741" t="s">
        <v>185</v>
      </c>
    </row>
    <row r="49" spans="1:7" ht="12.75" customHeight="1">
      <c r="B49" s="741" t="s">
        <v>129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870" t="s">
        <v>168</v>
      </c>
      <c r="F54" s="742" t="s">
        <v>124</v>
      </c>
      <c r="G54" s="301"/>
    </row>
    <row r="55" spans="1:7" ht="18" customHeight="1">
      <c r="A55" s="1523" t="s">
        <v>70</v>
      </c>
      <c r="B55" s="1523"/>
      <c r="C55" s="1523"/>
      <c r="D55" s="1523"/>
      <c r="E55" s="1523"/>
      <c r="F55" s="1523"/>
      <c r="G55" s="662"/>
    </row>
    <row r="56" spans="1:7" ht="18" customHeight="1">
      <c r="A56" s="1525" t="s">
        <v>123</v>
      </c>
      <c r="B56" s="1525"/>
      <c r="C56" s="1525"/>
      <c r="D56" s="1525"/>
      <c r="E56" s="1525"/>
      <c r="F56" s="1525"/>
      <c r="G56" s="743"/>
    </row>
    <row r="57" spans="1:7" ht="15" customHeight="1">
      <c r="A57" s="1521" t="s">
        <v>169</v>
      </c>
      <c r="B57" s="1521"/>
      <c r="C57" s="1521"/>
      <c r="D57" s="1521"/>
      <c r="E57" s="1521"/>
      <c r="F57" s="1521"/>
    </row>
    <row r="58" spans="1:7" ht="14.25" customHeight="1">
      <c r="A58" s="1522" t="s">
        <v>88</v>
      </c>
      <c r="B58" s="1522"/>
      <c r="C58" s="1522"/>
      <c r="D58" s="1522"/>
      <c r="E58" s="1522"/>
      <c r="F58" s="1522"/>
      <c r="G58" s="664"/>
    </row>
    <row r="59" spans="1:7" ht="15.75" customHeight="1" thickBot="1">
      <c r="A59" s="1242" t="s">
        <v>908</v>
      </c>
      <c r="B59" s="664"/>
      <c r="C59" s="664"/>
      <c r="D59" s="664"/>
      <c r="E59" s="665"/>
      <c r="F59" s="666"/>
      <c r="G59" s="315"/>
    </row>
    <row r="60" spans="1:7" ht="15.75" customHeight="1" thickBot="1">
      <c r="A60" s="744" t="s">
        <v>51</v>
      </c>
      <c r="B60" s="745" t="s">
        <v>52</v>
      </c>
      <c r="C60" s="746" t="s">
        <v>43</v>
      </c>
      <c r="D60" s="746" t="s">
        <v>53</v>
      </c>
      <c r="E60" s="747" t="s">
        <v>54</v>
      </c>
      <c r="F60" s="748" t="s">
        <v>37</v>
      </c>
      <c r="G60" s="315"/>
    </row>
    <row r="61" spans="1:7" ht="18" customHeight="1">
      <c r="A61" s="749">
        <v>17</v>
      </c>
      <c r="B61" s="750" t="s">
        <v>99</v>
      </c>
      <c r="C61" s="751"/>
      <c r="D61" s="752"/>
      <c r="E61" s="753"/>
      <c r="F61" s="754"/>
    </row>
    <row r="62" spans="1:7" ht="18" customHeight="1">
      <c r="A62" s="755"/>
      <c r="B62" s="756" t="s">
        <v>63</v>
      </c>
      <c r="C62" s="757" t="s">
        <v>89</v>
      </c>
      <c r="D62" s="1243">
        <v>192</v>
      </c>
      <c r="E62" s="1244">
        <v>45752</v>
      </c>
      <c r="F62" s="1245">
        <v>0.8125</v>
      </c>
    </row>
    <row r="63" spans="1:7" ht="18" customHeight="1">
      <c r="A63" s="755"/>
      <c r="B63" s="758" t="s">
        <v>76</v>
      </c>
      <c r="C63" s="757" t="s">
        <v>36</v>
      </c>
      <c r="D63" s="1243">
        <v>364</v>
      </c>
      <c r="E63" s="1244">
        <v>45757</v>
      </c>
      <c r="F63" s="1245">
        <v>0.95833333333333337</v>
      </c>
    </row>
    <row r="64" spans="1:7" ht="18" customHeight="1">
      <c r="A64" s="759">
        <v>18</v>
      </c>
      <c r="B64" s="756" t="s">
        <v>98</v>
      </c>
      <c r="C64" s="760"/>
      <c r="D64" s="1243"/>
      <c r="E64" s="1246"/>
      <c r="F64" s="1245"/>
    </row>
    <row r="65" spans="1:11" ht="18" customHeight="1">
      <c r="A65" s="755"/>
      <c r="B65" s="756" t="s">
        <v>63</v>
      </c>
      <c r="C65" s="757" t="s">
        <v>89</v>
      </c>
      <c r="D65" s="1243">
        <v>890</v>
      </c>
      <c r="E65" s="1244">
        <v>45760</v>
      </c>
      <c r="F65" s="1245">
        <v>0.25</v>
      </c>
    </row>
    <row r="66" spans="1:11" ht="18" customHeight="1">
      <c r="A66" s="755"/>
      <c r="B66" s="758" t="s">
        <v>76</v>
      </c>
      <c r="C66" s="757" t="s">
        <v>36</v>
      </c>
      <c r="D66" s="1243">
        <v>72</v>
      </c>
      <c r="E66" s="1244">
        <v>45752</v>
      </c>
      <c r="F66" s="1245">
        <v>0.8125</v>
      </c>
    </row>
    <row r="67" spans="1:11" ht="18" customHeight="1">
      <c r="A67" s="759">
        <v>19</v>
      </c>
      <c r="B67" s="756" t="s">
        <v>97</v>
      </c>
      <c r="C67" s="760"/>
      <c r="D67" s="1247"/>
      <c r="E67" s="774"/>
      <c r="F67" s="1248"/>
    </row>
    <row r="68" spans="1:11" ht="18" customHeight="1">
      <c r="A68" s="759"/>
      <c r="B68" s="756" t="s">
        <v>63</v>
      </c>
      <c r="C68" s="757" t="s">
        <v>56</v>
      </c>
      <c r="D68" s="761" t="s">
        <v>78</v>
      </c>
      <c r="E68" s="762" t="s">
        <v>78</v>
      </c>
      <c r="F68" s="763"/>
      <c r="G68" s="315"/>
    </row>
    <row r="69" spans="1:11" ht="18" customHeight="1">
      <c r="A69" s="759"/>
      <c r="B69" s="758" t="s">
        <v>76</v>
      </c>
      <c r="C69" s="757" t="s">
        <v>56</v>
      </c>
      <c r="D69" s="764" t="s">
        <v>78</v>
      </c>
      <c r="E69" s="765" t="s">
        <v>78</v>
      </c>
      <c r="F69" s="766"/>
      <c r="G69" s="315"/>
    </row>
    <row r="70" spans="1:11" ht="18" customHeight="1">
      <c r="A70" s="759">
        <v>20</v>
      </c>
      <c r="B70" s="756" t="s">
        <v>96</v>
      </c>
      <c r="C70" s="757"/>
      <c r="D70" s="764"/>
      <c r="E70" s="767"/>
      <c r="F70" s="768"/>
      <c r="G70" s="315"/>
    </row>
    <row r="71" spans="1:11" ht="18" customHeight="1">
      <c r="A71" s="759"/>
      <c r="B71" s="756" t="s">
        <v>63</v>
      </c>
      <c r="C71" s="757" t="s">
        <v>56</v>
      </c>
      <c r="D71" s="761" t="s">
        <v>78</v>
      </c>
      <c r="E71" s="762" t="s">
        <v>78</v>
      </c>
      <c r="F71" s="766"/>
      <c r="G71" s="315"/>
    </row>
    <row r="72" spans="1:11" ht="18" customHeight="1">
      <c r="A72" s="759"/>
      <c r="B72" s="758" t="s">
        <v>76</v>
      </c>
      <c r="C72" s="757" t="s">
        <v>56</v>
      </c>
      <c r="D72" s="761" t="s">
        <v>78</v>
      </c>
      <c r="E72" s="762" t="s">
        <v>78</v>
      </c>
      <c r="F72" s="766"/>
      <c r="G72" s="315"/>
    </row>
    <row r="73" spans="1:11" ht="18" customHeight="1">
      <c r="A73" s="759">
        <v>21</v>
      </c>
      <c r="B73" s="756" t="s">
        <v>95</v>
      </c>
      <c r="C73" s="757"/>
      <c r="D73" s="764"/>
      <c r="E73" s="767"/>
      <c r="F73" s="766"/>
      <c r="G73" s="315"/>
    </row>
    <row r="74" spans="1:11" ht="18" customHeight="1">
      <c r="A74" s="759"/>
      <c r="B74" s="756" t="s">
        <v>63</v>
      </c>
      <c r="C74" s="757" t="s">
        <v>56</v>
      </c>
      <c r="D74" s="769">
        <v>0.28969283369999999</v>
      </c>
      <c r="E74" s="767"/>
      <c r="F74" s="768"/>
      <c r="G74" s="315"/>
    </row>
    <row r="75" spans="1:11" ht="18" customHeight="1">
      <c r="A75" s="759"/>
      <c r="B75" s="758" t="s">
        <v>76</v>
      </c>
      <c r="C75" s="757" t="s">
        <v>56</v>
      </c>
      <c r="D75" s="769">
        <v>114.79592914</v>
      </c>
      <c r="E75" s="1249"/>
      <c r="F75" s="768"/>
      <c r="G75" s="315"/>
    </row>
    <row r="76" spans="1:11" ht="18" customHeight="1">
      <c r="A76" s="759">
        <v>22</v>
      </c>
      <c r="B76" s="756" t="s">
        <v>100</v>
      </c>
      <c r="C76" s="760"/>
      <c r="D76" s="770"/>
      <c r="E76" s="767"/>
      <c r="F76" s="768"/>
      <c r="G76" s="315"/>
      <c r="K76" s="1041"/>
    </row>
    <row r="77" spans="1:11" ht="18" customHeight="1">
      <c r="A77" s="759"/>
      <c r="B77" s="756" t="s">
        <v>63</v>
      </c>
      <c r="C77" s="757" t="s">
        <v>56</v>
      </c>
      <c r="D77" s="769">
        <v>111.35205127</v>
      </c>
      <c r="E77" s="767"/>
      <c r="F77" s="768"/>
      <c r="G77" s="315"/>
    </row>
    <row r="78" spans="1:11" ht="18" customHeight="1">
      <c r="A78" s="759"/>
      <c r="B78" s="758" t="s">
        <v>76</v>
      </c>
      <c r="C78" s="757" t="s">
        <v>56</v>
      </c>
      <c r="D78" s="769">
        <v>0.28125517839999997</v>
      </c>
      <c r="E78" s="757"/>
      <c r="F78" s="768"/>
      <c r="G78" s="315"/>
    </row>
    <row r="79" spans="1:11" ht="18" customHeight="1">
      <c r="A79" s="759">
        <v>23</v>
      </c>
      <c r="B79" s="758" t="s">
        <v>101</v>
      </c>
      <c r="C79" s="760" t="s">
        <v>33</v>
      </c>
      <c r="D79" s="770">
        <v>3</v>
      </c>
      <c r="E79" s="767"/>
      <c r="F79" s="768"/>
      <c r="G79" s="315"/>
    </row>
    <row r="80" spans="1:11" ht="18" customHeight="1">
      <c r="A80" s="759">
        <v>24</v>
      </c>
      <c r="B80" s="756" t="s">
        <v>102</v>
      </c>
      <c r="C80" s="757"/>
      <c r="D80" s="757"/>
      <c r="E80" s="767"/>
      <c r="F80" s="771"/>
      <c r="G80" s="315"/>
    </row>
    <row r="81" spans="1:11" ht="18" customHeight="1">
      <c r="A81" s="759"/>
      <c r="B81" s="756" t="s">
        <v>93</v>
      </c>
      <c r="C81" s="757" t="s">
        <v>36</v>
      </c>
      <c r="D81" s="143">
        <v>340</v>
      </c>
      <c r="E81" s="1244">
        <v>45759</v>
      </c>
      <c r="F81" s="1245">
        <v>0.29166666666666669</v>
      </c>
      <c r="G81" s="315"/>
    </row>
    <row r="82" spans="1:11" ht="18" customHeight="1">
      <c r="A82" s="1250"/>
      <c r="B82" s="758" t="s">
        <v>112</v>
      </c>
      <c r="C82" s="757" t="s">
        <v>36</v>
      </c>
      <c r="D82" s="143">
        <v>800</v>
      </c>
      <c r="E82" s="1244">
        <v>45760</v>
      </c>
      <c r="F82" s="1245">
        <v>0.20833333333333334</v>
      </c>
      <c r="G82" s="315"/>
      <c r="K82" s="1041"/>
    </row>
    <row r="83" spans="1:11" ht="18" customHeight="1">
      <c r="A83" s="772">
        <v>25</v>
      </c>
      <c r="B83" s="756" t="s">
        <v>103</v>
      </c>
      <c r="C83" s="760"/>
      <c r="D83" s="143"/>
      <c r="E83" s="1251"/>
      <c r="F83" s="888"/>
      <c r="G83" s="315"/>
    </row>
    <row r="84" spans="1:11" ht="18" customHeight="1">
      <c r="A84" s="772"/>
      <c r="B84" s="756" t="s">
        <v>93</v>
      </c>
      <c r="C84" s="757" t="s">
        <v>36</v>
      </c>
      <c r="D84" s="143">
        <v>420</v>
      </c>
      <c r="E84" s="1244">
        <v>45760</v>
      </c>
      <c r="F84" s="1245">
        <v>0.33333333333333331</v>
      </c>
      <c r="G84" s="315"/>
    </row>
    <row r="85" spans="1:11" ht="18" customHeight="1">
      <c r="A85" s="772"/>
      <c r="B85" s="758" t="s">
        <v>94</v>
      </c>
      <c r="C85" s="757" t="s">
        <v>36</v>
      </c>
      <c r="D85" s="143">
        <v>20</v>
      </c>
      <c r="E85" s="1244">
        <v>45759</v>
      </c>
      <c r="F85" s="1245">
        <v>0.79166666666666663</v>
      </c>
      <c r="G85" s="315"/>
    </row>
    <row r="86" spans="1:11" ht="18" customHeight="1">
      <c r="A86" s="772">
        <v>26</v>
      </c>
      <c r="B86" s="756" t="s">
        <v>104</v>
      </c>
      <c r="C86" s="760"/>
      <c r="D86" s="757"/>
      <c r="E86" s="773"/>
      <c r="F86" s="1252"/>
      <c r="G86" s="315"/>
    </row>
    <row r="87" spans="1:11" ht="18" customHeight="1">
      <c r="A87" s="772"/>
      <c r="B87" s="756" t="s">
        <v>93</v>
      </c>
      <c r="C87" s="757" t="s">
        <v>56</v>
      </c>
      <c r="D87" s="757"/>
      <c r="E87" s="774"/>
      <c r="F87" s="1253"/>
      <c r="G87" s="315"/>
    </row>
    <row r="88" spans="1:11" ht="18" customHeight="1">
      <c r="A88" s="772"/>
      <c r="B88" s="758" t="s">
        <v>94</v>
      </c>
      <c r="C88" s="757" t="s">
        <v>56</v>
      </c>
      <c r="D88" s="761" t="s">
        <v>78</v>
      </c>
      <c r="E88" s="775" t="s">
        <v>180</v>
      </c>
      <c r="F88" s="1253"/>
      <c r="G88" s="776"/>
    </row>
    <row r="89" spans="1:11" ht="18" customHeight="1">
      <c r="A89" s="772">
        <v>27</v>
      </c>
      <c r="B89" s="756" t="s">
        <v>105</v>
      </c>
      <c r="C89" s="757"/>
      <c r="D89" s="761"/>
      <c r="E89" s="775"/>
      <c r="F89" s="1253"/>
      <c r="G89" s="777"/>
    </row>
    <row r="90" spans="1:11" ht="18" customHeight="1">
      <c r="A90" s="772"/>
      <c r="B90" s="756" t="s">
        <v>93</v>
      </c>
      <c r="C90" s="757" t="s">
        <v>56</v>
      </c>
      <c r="D90" s="761" t="s">
        <v>78</v>
      </c>
      <c r="E90" s="775" t="s">
        <v>180</v>
      </c>
      <c r="F90" s="1253"/>
      <c r="G90" s="776"/>
    </row>
    <row r="91" spans="1:11" ht="18" customHeight="1">
      <c r="A91" s="772"/>
      <c r="B91" s="758" t="s">
        <v>94</v>
      </c>
      <c r="C91" s="757" t="s">
        <v>56</v>
      </c>
      <c r="D91" s="761"/>
      <c r="E91" s="774"/>
      <c r="F91" s="1253"/>
      <c r="G91" s="315"/>
    </row>
    <row r="92" spans="1:11" ht="18" customHeight="1">
      <c r="A92" s="772">
        <v>28</v>
      </c>
      <c r="B92" s="756" t="s">
        <v>106</v>
      </c>
      <c r="C92" s="757"/>
      <c r="D92" s="761"/>
      <c r="E92" s="767"/>
      <c r="F92" s="1253"/>
      <c r="G92" s="315"/>
    </row>
    <row r="93" spans="1:11" ht="18" customHeight="1">
      <c r="A93" s="772"/>
      <c r="B93" s="778" t="s">
        <v>645</v>
      </c>
      <c r="C93" s="757" t="s">
        <v>56</v>
      </c>
      <c r="D93" s="769">
        <v>324.12439999999998</v>
      </c>
      <c r="E93" s="767"/>
      <c r="F93" s="1253"/>
      <c r="G93" s="315"/>
    </row>
    <row r="94" spans="1:11" ht="18" customHeight="1">
      <c r="A94" s="772"/>
      <c r="B94" s="758" t="s">
        <v>94</v>
      </c>
      <c r="C94" s="757" t="s">
        <v>56</v>
      </c>
      <c r="D94" s="769">
        <v>0</v>
      </c>
      <c r="E94" s="767"/>
      <c r="F94" s="1253"/>
      <c r="G94" s="315"/>
    </row>
    <row r="95" spans="1:11" ht="18" customHeight="1">
      <c r="A95" s="772">
        <v>29</v>
      </c>
      <c r="B95" s="756" t="s">
        <v>107</v>
      </c>
      <c r="C95" s="760"/>
      <c r="D95" s="770"/>
      <c r="E95" s="767"/>
      <c r="F95" s="1253"/>
      <c r="G95" s="315"/>
    </row>
    <row r="96" spans="1:11" ht="18" customHeight="1">
      <c r="A96" s="772"/>
      <c r="B96" s="778" t="s">
        <v>645</v>
      </c>
      <c r="C96" s="757" t="s">
        <v>56</v>
      </c>
      <c r="D96" s="769">
        <v>0</v>
      </c>
      <c r="E96" s="767"/>
      <c r="F96" s="1253"/>
      <c r="G96" s="315"/>
    </row>
    <row r="97" spans="1:7" ht="18" customHeight="1">
      <c r="A97" s="772"/>
      <c r="B97" s="758" t="s">
        <v>94</v>
      </c>
      <c r="C97" s="757" t="s">
        <v>56</v>
      </c>
      <c r="D97" s="769">
        <v>334.56599999999997</v>
      </c>
      <c r="E97" s="767"/>
      <c r="F97" s="1253"/>
      <c r="G97" s="315"/>
    </row>
    <row r="98" spans="1:7" ht="18" customHeight="1">
      <c r="A98" s="779">
        <v>30</v>
      </c>
      <c r="B98" s="780" t="s">
        <v>108</v>
      </c>
      <c r="C98" s="781" t="s">
        <v>33</v>
      </c>
      <c r="D98" s="782">
        <v>3.1199999999999999E-2</v>
      </c>
      <c r="E98" s="783"/>
      <c r="F98" s="1254"/>
      <c r="G98" s="869"/>
    </row>
    <row r="99" spans="1:7" ht="18" customHeight="1">
      <c r="A99" s="1255">
        <v>31</v>
      </c>
      <c r="B99" s="784" t="s">
        <v>369</v>
      </c>
      <c r="C99" s="1508"/>
      <c r="D99" s="1504"/>
      <c r="E99" s="1504"/>
      <c r="F99" s="1505"/>
      <c r="G99" s="869"/>
    </row>
    <row r="100" spans="1:7" ht="18" customHeight="1">
      <c r="A100" s="1255"/>
      <c r="B100" s="1513" t="s">
        <v>370</v>
      </c>
      <c r="C100" s="785" t="s">
        <v>89</v>
      </c>
      <c r="D100" s="136">
        <v>2348</v>
      </c>
      <c r="E100" s="1511">
        <v>45757</v>
      </c>
      <c r="F100" s="1517" t="s">
        <v>909</v>
      </c>
      <c r="G100" s="315"/>
    </row>
    <row r="101" spans="1:7" ht="18" customHeight="1">
      <c r="A101" s="786"/>
      <c r="B101" s="1504"/>
      <c r="C101" s="785" t="s">
        <v>36</v>
      </c>
      <c r="D101" s="787">
        <v>1582</v>
      </c>
      <c r="E101" s="1512"/>
      <c r="F101" s="1518"/>
      <c r="G101" s="315"/>
    </row>
    <row r="102" spans="1:7" ht="18" customHeight="1">
      <c r="A102" s="786"/>
      <c r="B102" s="1516" t="s">
        <v>371</v>
      </c>
      <c r="C102" s="785" t="s">
        <v>89</v>
      </c>
      <c r="D102" s="788" t="s">
        <v>78</v>
      </c>
      <c r="E102" s="1519"/>
      <c r="F102" s="1520"/>
      <c r="G102" s="315"/>
    </row>
    <row r="103" spans="1:7" ht="18" customHeight="1">
      <c r="A103" s="786"/>
      <c r="B103" s="1504"/>
      <c r="C103" s="785" t="s">
        <v>36</v>
      </c>
      <c r="D103" s="788" t="s">
        <v>78</v>
      </c>
      <c r="E103" s="1504"/>
      <c r="F103" s="1505"/>
      <c r="G103" s="315"/>
    </row>
    <row r="104" spans="1:7" ht="18" customHeight="1">
      <c r="A104" s="1255">
        <v>32</v>
      </c>
      <c r="B104" s="784" t="s">
        <v>372</v>
      </c>
      <c r="C104" s="1503"/>
      <c r="D104" s="1504"/>
      <c r="E104" s="1504"/>
      <c r="F104" s="1505"/>
      <c r="G104" s="315"/>
    </row>
    <row r="105" spans="1:7" ht="18" customHeight="1">
      <c r="A105" s="786"/>
      <c r="B105" s="1513" t="s">
        <v>370</v>
      </c>
      <c r="C105" s="785" t="s">
        <v>89</v>
      </c>
      <c r="D105" s="788" t="s">
        <v>78</v>
      </c>
      <c r="E105" s="1514"/>
      <c r="F105" s="1515"/>
    </row>
    <row r="106" spans="1:7" ht="18" customHeight="1">
      <c r="A106" s="786"/>
      <c r="B106" s="1504"/>
      <c r="C106" s="785" t="s">
        <v>36</v>
      </c>
      <c r="D106" s="788" t="s">
        <v>78</v>
      </c>
      <c r="E106" s="1504"/>
      <c r="F106" s="1505"/>
    </row>
    <row r="107" spans="1:7" ht="18" customHeight="1">
      <c r="A107" s="786"/>
      <c r="B107" s="1516" t="s">
        <v>371</v>
      </c>
      <c r="C107" s="785" t="s">
        <v>89</v>
      </c>
      <c r="D107" s="787">
        <v>2318</v>
      </c>
      <c r="E107" s="1511">
        <v>45757</v>
      </c>
      <c r="F107" s="1517" t="s">
        <v>909</v>
      </c>
    </row>
    <row r="108" spans="1:7" ht="18" customHeight="1">
      <c r="A108" s="786"/>
      <c r="B108" s="1504"/>
      <c r="C108" s="785" t="s">
        <v>36</v>
      </c>
      <c r="D108" s="787">
        <v>1581</v>
      </c>
      <c r="E108" s="1512"/>
      <c r="F108" s="1518"/>
    </row>
    <row r="109" spans="1:7" ht="18" customHeight="1">
      <c r="A109" s="1255">
        <v>33</v>
      </c>
      <c r="B109" s="784" t="s">
        <v>373</v>
      </c>
      <c r="C109" s="1503"/>
      <c r="D109" s="1504"/>
      <c r="E109" s="1504"/>
      <c r="F109" s="1505"/>
    </row>
    <row r="110" spans="1:7" ht="18" customHeight="1">
      <c r="A110" s="1255"/>
      <c r="B110" s="784" t="s">
        <v>370</v>
      </c>
      <c r="C110" s="785" t="s">
        <v>374</v>
      </c>
      <c r="D110" s="787">
        <v>32853</v>
      </c>
      <c r="E110" s="1511">
        <v>45759</v>
      </c>
      <c r="F110" s="1506" t="s">
        <v>375</v>
      </c>
    </row>
    <row r="111" spans="1:7" ht="18" customHeight="1">
      <c r="A111" s="1255"/>
      <c r="B111" s="784" t="s">
        <v>376</v>
      </c>
      <c r="C111" s="785" t="s">
        <v>374</v>
      </c>
      <c r="D111" s="790" t="s">
        <v>78</v>
      </c>
      <c r="E111" s="1512"/>
      <c r="F111" s="1507"/>
    </row>
    <row r="112" spans="1:7" ht="18" customHeight="1">
      <c r="A112" s="1255">
        <v>34</v>
      </c>
      <c r="B112" s="784" t="s">
        <v>377</v>
      </c>
      <c r="C112" s="1508"/>
      <c r="D112" s="1504"/>
      <c r="E112" s="1504"/>
      <c r="F112" s="1505"/>
    </row>
    <row r="113" spans="1:6" ht="18" customHeight="1">
      <c r="A113" s="1255"/>
      <c r="B113" s="784" t="s">
        <v>370</v>
      </c>
      <c r="C113" s="785" t="s">
        <v>374</v>
      </c>
      <c r="D113" s="791" t="s">
        <v>78</v>
      </c>
      <c r="E113" s="792" t="s">
        <v>78</v>
      </c>
      <c r="F113" s="1509" t="s">
        <v>375</v>
      </c>
    </row>
    <row r="114" spans="1:6" ht="18" customHeight="1">
      <c r="A114" s="1255"/>
      <c r="B114" s="784" t="s">
        <v>376</v>
      </c>
      <c r="C114" s="785" t="s">
        <v>374</v>
      </c>
      <c r="D114" s="136">
        <v>32755</v>
      </c>
      <c r="E114" s="793">
        <v>45759</v>
      </c>
      <c r="F114" s="1505"/>
    </row>
    <row r="115" spans="1:6" ht="18" customHeight="1">
      <c r="A115" s="1255">
        <v>35</v>
      </c>
      <c r="B115" s="784" t="s">
        <v>378</v>
      </c>
      <c r="C115" s="1508"/>
      <c r="D115" s="1504"/>
      <c r="E115" s="1510" t="s">
        <v>375</v>
      </c>
      <c r="F115" s="1505"/>
    </row>
    <row r="116" spans="1:6" ht="18" customHeight="1">
      <c r="A116" s="1255"/>
      <c r="B116" s="784" t="s">
        <v>370</v>
      </c>
      <c r="C116" s="757" t="s">
        <v>56</v>
      </c>
      <c r="D116" s="794">
        <v>721.30399999999997</v>
      </c>
      <c r="E116" s="1504"/>
      <c r="F116" s="1505"/>
    </row>
    <row r="117" spans="1:6" ht="18" customHeight="1">
      <c r="A117" s="1255"/>
      <c r="B117" s="784" t="s">
        <v>379</v>
      </c>
      <c r="C117" s="785" t="s">
        <v>374</v>
      </c>
      <c r="D117" s="795" t="s">
        <v>78</v>
      </c>
      <c r="E117" s="1504"/>
      <c r="F117" s="1505"/>
    </row>
    <row r="118" spans="1:6" ht="18" customHeight="1">
      <c r="A118" s="1255">
        <v>36</v>
      </c>
      <c r="B118" s="784" t="s">
        <v>380</v>
      </c>
      <c r="C118" s="1503"/>
      <c r="D118" s="1504"/>
      <c r="E118" s="1504"/>
      <c r="F118" s="1505"/>
    </row>
    <row r="119" spans="1:6" ht="18" customHeight="1">
      <c r="A119" s="1255"/>
      <c r="B119" s="784" t="s">
        <v>370</v>
      </c>
      <c r="C119" s="785" t="s">
        <v>374</v>
      </c>
      <c r="D119" s="791" t="s">
        <v>78</v>
      </c>
      <c r="E119" s="1504"/>
      <c r="F119" s="1505"/>
    </row>
    <row r="120" spans="1:6" ht="18" customHeight="1">
      <c r="A120" s="1255"/>
      <c r="B120" s="784" t="s">
        <v>381</v>
      </c>
      <c r="C120" s="757" t="s">
        <v>56</v>
      </c>
      <c r="D120" s="794">
        <v>731.202</v>
      </c>
      <c r="E120" s="1504"/>
      <c r="F120" s="1505"/>
    </row>
    <row r="121" spans="1:6" ht="18" customHeight="1" thickBot="1">
      <c r="A121" s="1255">
        <v>37</v>
      </c>
      <c r="B121" s="796" t="s">
        <v>382</v>
      </c>
      <c r="C121" s="789" t="s">
        <v>33</v>
      </c>
      <c r="D121" s="797">
        <v>1.372E-2</v>
      </c>
      <c r="E121" s="1504"/>
      <c r="F121" s="1505"/>
    </row>
    <row r="122" spans="1:6" ht="12" customHeight="1">
      <c r="A122" s="870" t="s">
        <v>383</v>
      </c>
      <c r="B122" s="309"/>
      <c r="F122" s="1256"/>
    </row>
    <row r="123" spans="1:6" ht="12" customHeight="1">
      <c r="B123" s="309"/>
      <c r="F123" s="1256"/>
    </row>
    <row r="124" spans="1:6" ht="12" customHeight="1">
      <c r="B124" s="309"/>
      <c r="F124" s="1256"/>
    </row>
    <row r="125" spans="1:6" ht="12" customHeight="1">
      <c r="E125" s="80" t="s">
        <v>173</v>
      </c>
    </row>
    <row r="126" spans="1:6" ht="12" customHeight="1">
      <c r="E126" s="80" t="s">
        <v>109</v>
      </c>
    </row>
    <row r="127" spans="1:6" ht="12" customHeight="1">
      <c r="E127" s="83" t="s">
        <v>615</v>
      </c>
    </row>
    <row r="128" spans="1:6" ht="12" customHeight="1"/>
    <row r="129" s="870" customFormat="1" ht="12" customHeight="1"/>
    <row r="130" s="870" customFormat="1" ht="12" customHeight="1"/>
    <row r="131" s="870" customFormat="1" ht="12" customHeight="1"/>
    <row r="132" s="870" customFormat="1" ht="12" customHeight="1"/>
    <row r="133" s="870" customFormat="1" ht="12" customHeight="1"/>
    <row r="134" s="870" customFormat="1" ht="12" customHeight="1"/>
    <row r="135" s="870" customFormat="1" ht="12" customHeight="1"/>
    <row r="136" s="870" customFormat="1" ht="12" customHeight="1"/>
    <row r="137" s="870" customFormat="1" ht="12" customHeight="1"/>
    <row r="138" s="870" customFormat="1" ht="12" customHeight="1"/>
    <row r="139" s="870" customFormat="1" ht="12" customHeight="1"/>
    <row r="140" s="870" customFormat="1" ht="12" customHeight="1"/>
    <row r="141" s="870" customFormat="1" ht="12" customHeight="1"/>
    <row r="142" s="870" customFormat="1" ht="12" customHeight="1"/>
    <row r="143" s="870" customFormat="1" ht="12" customHeight="1"/>
    <row r="144" s="870" customFormat="1" ht="12" customHeight="1"/>
    <row r="145" s="870" customFormat="1" ht="12" customHeight="1"/>
    <row r="146" s="870" customFormat="1" ht="12" customHeight="1"/>
    <row r="147" s="870" customFormat="1" ht="12" customHeight="1"/>
    <row r="148" s="870" customFormat="1" ht="12" customHeight="1"/>
    <row r="149" s="870" customFormat="1" ht="12" customHeight="1"/>
    <row r="150" s="870" customFormat="1" ht="12" customHeight="1"/>
    <row r="151" s="870" customFormat="1" ht="12" customHeight="1"/>
    <row r="152" s="870" customFormat="1" ht="12" customHeight="1"/>
    <row r="153" s="870" customFormat="1" ht="12" customHeight="1"/>
    <row r="154" s="870" customFormat="1" ht="12" customHeight="1"/>
    <row r="155" s="870" customFormat="1" ht="12" customHeight="1"/>
    <row r="156" s="870" customFormat="1" ht="12" customHeight="1"/>
    <row r="157" s="870" customFormat="1" ht="12" customHeight="1"/>
    <row r="158" s="870" customFormat="1" ht="12" customHeight="1"/>
    <row r="159" s="870" customFormat="1" ht="12" customHeight="1"/>
    <row r="160" s="870" customFormat="1" ht="12" customHeight="1"/>
    <row r="161" s="870" customFormat="1" ht="12" customHeight="1"/>
    <row r="162" s="870" customFormat="1" ht="12" customHeight="1"/>
    <row r="163" s="870" customFormat="1" ht="12" customHeight="1"/>
    <row r="164" s="870" customFormat="1" ht="12" customHeight="1"/>
    <row r="165" s="870" customFormat="1" ht="12" customHeight="1"/>
    <row r="166" s="870" customFormat="1" ht="12" customHeight="1"/>
    <row r="167" s="870" customFormat="1" ht="12" customHeight="1"/>
    <row r="168" s="870" customFormat="1" ht="12" customHeight="1"/>
    <row r="169" s="870" customFormat="1" ht="12" customHeight="1"/>
    <row r="170" s="870" customFormat="1" ht="12" customHeight="1"/>
    <row r="171" s="870" customFormat="1" ht="12" customHeight="1"/>
    <row r="172" s="870" customFormat="1" ht="12" customHeight="1"/>
    <row r="173" s="870" customFormat="1" ht="12" customHeight="1"/>
    <row r="174" s="870" customFormat="1" ht="12" customHeight="1"/>
    <row r="175" s="870" customFormat="1" ht="12" customHeight="1"/>
    <row r="176" s="870" customFormat="1" ht="20.25" customHeight="1"/>
    <row r="177" s="870" customFormat="1" ht="20.25" customHeight="1"/>
  </sheetData>
  <mergeCells count="30"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B100:B101"/>
    <mergeCell ref="E100:E101"/>
    <mergeCell ref="F100:F101"/>
    <mergeCell ref="B102:B103"/>
    <mergeCell ref="E102:E103"/>
    <mergeCell ref="F102:F103"/>
    <mergeCell ref="C104:F104"/>
    <mergeCell ref="B105:B106"/>
    <mergeCell ref="E105:E106"/>
    <mergeCell ref="F105:F106"/>
    <mergeCell ref="B107:B108"/>
    <mergeCell ref="E107:E108"/>
    <mergeCell ref="F107:F108"/>
    <mergeCell ref="C109:F109"/>
    <mergeCell ref="F110:F111"/>
    <mergeCell ref="C112:F112"/>
    <mergeCell ref="F113:F114"/>
    <mergeCell ref="C115:D115"/>
    <mergeCell ref="E115:F121"/>
    <mergeCell ref="C118:D118"/>
    <mergeCell ref="E110:E111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99468-8906-47C1-A6B2-A41E418F0AA9}">
  <sheetPr>
    <pageSetUpPr fitToPage="1"/>
  </sheetPr>
  <dimension ref="A1:EQ176"/>
  <sheetViews>
    <sheetView zoomScale="85" zoomScaleNormal="85" zoomScaleSheetLayoutView="88" workbookViewId="0">
      <pane ySplit="7" topLeftCell="A144" activePane="bottomLeft" state="frozen"/>
      <selection activeCell="B245" sqref="B245"/>
      <selection pane="bottomLeft" activeCell="A8" sqref="A8"/>
    </sheetView>
  </sheetViews>
  <sheetFormatPr defaultRowHeight="15"/>
  <cols>
    <col min="1" max="1" width="48.42578125" style="1067" customWidth="1"/>
    <col min="2" max="2" width="46.42578125" style="1229" customWidth="1"/>
    <col min="3" max="3" width="26" style="1067" customWidth="1"/>
    <col min="4" max="4" width="26.7109375" style="1067" customWidth="1"/>
    <col min="5" max="5" width="18.7109375" style="1067" customWidth="1"/>
    <col min="6" max="6" width="12.140625" style="1067" customWidth="1"/>
    <col min="7" max="7" width="84.7109375" style="1229" customWidth="1"/>
    <col min="8" max="8" width="19.140625" style="1067" customWidth="1"/>
    <col min="9" max="9" width="19.7109375" style="1067" customWidth="1"/>
    <col min="10" max="10" width="26.42578125" style="1067" customWidth="1"/>
    <col min="11" max="11" width="16.7109375" style="1067" bestFit="1" customWidth="1"/>
    <col min="12" max="12" width="19.42578125" style="1209" bestFit="1" customWidth="1"/>
    <col min="13" max="13" width="13.28515625" style="1067" bestFit="1" customWidth="1"/>
    <col min="14" max="14" width="18.28515625" style="1067" customWidth="1"/>
    <col min="15" max="15" width="12.140625" style="1067" bestFit="1" customWidth="1"/>
    <col min="16" max="16" width="12" style="1067" bestFit="1" customWidth="1"/>
    <col min="17" max="17" width="14.42578125" style="1067" customWidth="1"/>
    <col min="18" max="16384" width="9.140625" style="1067"/>
  </cols>
  <sheetData>
    <row r="1" spans="1:147">
      <c r="A1" s="1207" t="s">
        <v>396</v>
      </c>
      <c r="B1" s="1208"/>
      <c r="C1" s="1207"/>
      <c r="D1" s="1207"/>
      <c r="E1" s="1207"/>
      <c r="F1" s="1207"/>
      <c r="G1" s="1208"/>
      <c r="H1" s="1207"/>
      <c r="I1" s="1207"/>
      <c r="J1" s="439" t="s">
        <v>6</v>
      </c>
      <c r="L1" s="1209">
        <v>8</v>
      </c>
    </row>
    <row r="2" spans="1:147" ht="20.25">
      <c r="A2" s="1526" t="s">
        <v>614</v>
      </c>
      <c r="B2" s="1526"/>
      <c r="C2" s="1526"/>
      <c r="D2" s="1526"/>
      <c r="E2" s="1526"/>
      <c r="F2" s="1526"/>
      <c r="G2" s="1526"/>
      <c r="H2" s="1526"/>
      <c r="I2" s="1526"/>
      <c r="J2" s="1526"/>
    </row>
    <row r="3" spans="1:147" ht="18">
      <c r="A3" s="1527" t="s">
        <v>946</v>
      </c>
      <c r="B3" s="1527"/>
      <c r="C3" s="1527"/>
      <c r="D3" s="1527"/>
      <c r="E3" s="1527"/>
      <c r="F3" s="1527"/>
      <c r="G3" s="1527"/>
      <c r="H3" s="1527"/>
      <c r="I3" s="1527"/>
      <c r="J3" s="1527"/>
    </row>
    <row r="4" spans="1:147" ht="18">
      <c r="A4" s="1528" t="s">
        <v>947</v>
      </c>
      <c r="B4" s="1528"/>
      <c r="C4" s="1528"/>
      <c r="D4" s="1528"/>
      <c r="E4" s="1528"/>
      <c r="F4" s="1528"/>
      <c r="G4" s="1528"/>
      <c r="H4" s="1528"/>
      <c r="I4" s="1528"/>
      <c r="J4" s="1528"/>
      <c r="M4" s="1209"/>
      <c r="N4" s="1209"/>
    </row>
    <row r="5" spans="1:147" ht="18.75" thickBot="1">
      <c r="A5" s="1147" t="s">
        <v>661</v>
      </c>
      <c r="B5" s="527"/>
      <c r="C5" s="528"/>
      <c r="D5" s="529"/>
      <c r="E5" s="530"/>
      <c r="F5" s="531"/>
      <c r="G5" s="527"/>
      <c r="H5" s="528"/>
      <c r="I5" s="532"/>
      <c r="J5" s="1144"/>
      <c r="V5" s="581"/>
    </row>
    <row r="6" spans="1:147" ht="18">
      <c r="A6" s="1529"/>
      <c r="B6" s="1531" t="s">
        <v>948</v>
      </c>
      <c r="C6" s="1083" t="s">
        <v>949</v>
      </c>
      <c r="D6" s="1083" t="s">
        <v>950</v>
      </c>
      <c r="E6" s="1533" t="s">
        <v>951</v>
      </c>
      <c r="F6" s="1083" t="s">
        <v>952</v>
      </c>
      <c r="G6" s="1531" t="s">
        <v>953</v>
      </c>
      <c r="H6" s="1083" t="s">
        <v>954</v>
      </c>
      <c r="I6" s="1083" t="s">
        <v>954</v>
      </c>
      <c r="J6" s="1083" t="s">
        <v>42</v>
      </c>
      <c r="L6" s="528"/>
      <c r="M6" s="528"/>
      <c r="N6" s="528"/>
      <c r="O6" s="450"/>
      <c r="P6" s="451"/>
    </row>
    <row r="7" spans="1:147" ht="18.75" thickBot="1">
      <c r="A7" s="1530"/>
      <c r="B7" s="1532"/>
      <c r="C7" s="1087" t="s">
        <v>955</v>
      </c>
      <c r="D7" s="1087" t="s">
        <v>956</v>
      </c>
      <c r="E7" s="1534"/>
      <c r="F7" s="1087" t="s">
        <v>957</v>
      </c>
      <c r="G7" s="1532"/>
      <c r="H7" s="1087" t="s">
        <v>236</v>
      </c>
      <c r="I7" s="1087" t="s">
        <v>958</v>
      </c>
      <c r="J7" s="1087"/>
      <c r="L7" s="450"/>
      <c r="M7" s="451"/>
      <c r="N7" s="451"/>
      <c r="O7" s="450"/>
      <c r="P7" s="450"/>
    </row>
    <row r="8" spans="1:147" ht="19.5" customHeight="1" thickBot="1">
      <c r="A8" s="599" t="s">
        <v>959</v>
      </c>
      <c r="B8" s="1217"/>
      <c r="C8" s="1218"/>
      <c r="D8" s="1218"/>
      <c r="E8" s="1218"/>
      <c r="F8" s="1218"/>
      <c r="G8" s="1217"/>
      <c r="H8" s="1219"/>
      <c r="I8" s="1219"/>
      <c r="J8" s="1220"/>
      <c r="L8" s="450"/>
      <c r="M8" s="451"/>
      <c r="N8" s="451"/>
      <c r="O8" s="600"/>
      <c r="P8" s="450"/>
    </row>
    <row r="9" spans="1:147" s="1109" customFormat="1" ht="18" customHeight="1">
      <c r="A9" s="1049" t="s">
        <v>960</v>
      </c>
      <c r="B9" s="1050" t="s">
        <v>961</v>
      </c>
      <c r="C9" s="1059" t="s">
        <v>962</v>
      </c>
      <c r="D9" s="1059" t="s">
        <v>963</v>
      </c>
      <c r="E9" s="1212">
        <v>4.166666665696539E-3</v>
      </c>
      <c r="F9" s="1052" t="s">
        <v>964</v>
      </c>
      <c r="G9" s="534" t="s">
        <v>965</v>
      </c>
      <c r="H9" s="1052">
        <v>70</v>
      </c>
      <c r="I9" s="502">
        <v>6.9999999983701855</v>
      </c>
      <c r="J9" s="291" t="s">
        <v>966</v>
      </c>
      <c r="K9" s="601"/>
      <c r="L9" s="1092"/>
      <c r="M9" s="1210"/>
      <c r="N9" s="1044"/>
      <c r="O9" s="1044"/>
      <c r="P9" s="1044"/>
      <c r="Q9" s="512"/>
      <c r="R9" s="1067"/>
      <c r="S9" s="1067"/>
      <c r="T9" s="1067"/>
      <c r="U9" s="1067"/>
      <c r="V9" s="1067"/>
      <c r="W9" s="1067"/>
      <c r="X9" s="1067"/>
      <c r="Y9" s="1067"/>
      <c r="Z9" s="1067"/>
      <c r="AA9" s="1067"/>
      <c r="AB9" s="1067"/>
      <c r="AC9" s="1067"/>
      <c r="AD9" s="1067"/>
      <c r="AE9" s="1067"/>
      <c r="AF9" s="1067"/>
      <c r="AG9" s="1067"/>
      <c r="AH9" s="1067"/>
      <c r="AI9" s="1067"/>
      <c r="AJ9" s="1067"/>
      <c r="AK9" s="1067"/>
      <c r="AL9" s="1067"/>
      <c r="AM9" s="1067"/>
      <c r="AN9" s="1067"/>
      <c r="AO9" s="1067"/>
      <c r="AP9" s="1067"/>
      <c r="AQ9" s="1067"/>
      <c r="AR9" s="1067"/>
      <c r="AS9" s="1067"/>
      <c r="AT9" s="1067"/>
      <c r="AU9" s="1067"/>
      <c r="AV9" s="1067"/>
      <c r="AW9" s="1067"/>
      <c r="AX9" s="1067"/>
      <c r="AY9" s="1067"/>
      <c r="AZ9" s="1067"/>
      <c r="BA9" s="1067"/>
      <c r="BB9" s="1067"/>
      <c r="BC9" s="1067"/>
      <c r="BD9" s="1067"/>
      <c r="BE9" s="1067"/>
      <c r="BF9" s="1067"/>
      <c r="BG9" s="1067"/>
      <c r="BH9" s="1067"/>
      <c r="BI9" s="1067"/>
      <c r="BJ9" s="1067"/>
      <c r="BK9" s="1067"/>
      <c r="BL9" s="1067"/>
      <c r="BM9" s="1067"/>
      <c r="BN9" s="1067"/>
      <c r="BO9" s="1067"/>
      <c r="BP9" s="1067"/>
      <c r="BQ9" s="1067"/>
      <c r="BR9" s="1067"/>
      <c r="BS9" s="1067"/>
      <c r="BT9" s="1067"/>
      <c r="BU9" s="1067"/>
      <c r="BV9" s="1067"/>
      <c r="BW9" s="1067"/>
      <c r="BX9" s="1067"/>
      <c r="BY9" s="1067"/>
      <c r="BZ9" s="1067"/>
      <c r="CA9" s="1067"/>
      <c r="CB9" s="1067"/>
      <c r="CC9" s="1067"/>
      <c r="CD9" s="1067"/>
      <c r="CE9" s="1067"/>
      <c r="CF9" s="1067"/>
      <c r="CG9" s="1067"/>
      <c r="CH9" s="1067"/>
      <c r="CI9" s="1067"/>
      <c r="CJ9" s="1067"/>
      <c r="CK9" s="1067"/>
      <c r="CL9" s="1067"/>
      <c r="CM9" s="1067"/>
      <c r="CN9" s="1067"/>
      <c r="CO9" s="1067"/>
      <c r="CP9" s="1067"/>
      <c r="CQ9" s="1067"/>
      <c r="CR9" s="1067"/>
      <c r="CS9" s="1067"/>
      <c r="CT9" s="1067"/>
      <c r="CU9" s="1067"/>
      <c r="CV9" s="1067"/>
      <c r="CW9" s="1067"/>
      <c r="CX9" s="1067"/>
      <c r="CY9" s="1067"/>
      <c r="CZ9" s="1067"/>
      <c r="DA9" s="1067"/>
      <c r="DB9" s="1067"/>
      <c r="DC9" s="1067"/>
      <c r="DD9" s="1067"/>
      <c r="DE9" s="1067"/>
      <c r="DF9" s="1067"/>
      <c r="DG9" s="1067"/>
      <c r="DH9" s="1067"/>
      <c r="DI9" s="1067"/>
      <c r="DJ9" s="1067"/>
      <c r="DK9" s="1067"/>
      <c r="DL9" s="1067"/>
      <c r="DM9" s="1067"/>
      <c r="DN9" s="1067"/>
      <c r="DO9" s="1067"/>
      <c r="DP9" s="1067"/>
      <c r="DQ9" s="1067"/>
      <c r="DR9" s="1067"/>
      <c r="DS9" s="1067"/>
      <c r="DT9" s="1067"/>
      <c r="DU9" s="1067"/>
      <c r="DV9" s="1067"/>
      <c r="DW9" s="1067"/>
      <c r="DX9" s="1067"/>
      <c r="DY9" s="1067"/>
      <c r="DZ9" s="1067"/>
      <c r="EA9" s="1067"/>
      <c r="EB9" s="1067"/>
      <c r="EC9" s="1067"/>
      <c r="ED9" s="1067"/>
      <c r="EE9" s="1067"/>
      <c r="EF9" s="1067"/>
      <c r="EG9" s="1067"/>
      <c r="EH9" s="1067"/>
      <c r="EI9" s="1067"/>
      <c r="EJ9" s="1067"/>
      <c r="EK9" s="1067"/>
      <c r="EL9" s="1067"/>
      <c r="EM9" s="1067"/>
      <c r="EN9" s="1067"/>
      <c r="EO9" s="1067"/>
      <c r="EP9" s="1067"/>
      <c r="EQ9" s="1067"/>
    </row>
    <row r="10" spans="1:147" s="1109" customFormat="1" ht="18" customHeight="1">
      <c r="A10" s="1055" t="s">
        <v>960</v>
      </c>
      <c r="B10" s="1056" t="s">
        <v>967</v>
      </c>
      <c r="C10" s="1057" t="s">
        <v>962</v>
      </c>
      <c r="D10" s="1057" t="s">
        <v>963</v>
      </c>
      <c r="E10" s="1213">
        <v>4.166666665696539E-3</v>
      </c>
      <c r="F10" s="1060" t="s">
        <v>964</v>
      </c>
      <c r="G10" s="537" t="s">
        <v>968</v>
      </c>
      <c r="H10" s="1060">
        <v>70</v>
      </c>
      <c r="I10" s="453">
        <v>6.9999999983701855</v>
      </c>
      <c r="J10" s="452" t="s">
        <v>966</v>
      </c>
      <c r="K10" s="601"/>
      <c r="L10" s="1092"/>
      <c r="M10" s="1210"/>
      <c r="N10" s="1044"/>
      <c r="O10" s="1044"/>
      <c r="P10" s="1044"/>
      <c r="Q10" s="512"/>
      <c r="R10" s="1067"/>
      <c r="S10" s="1067"/>
      <c r="T10" s="1067"/>
      <c r="U10" s="1067"/>
      <c r="V10" s="1067"/>
      <c r="W10" s="1067"/>
      <c r="X10" s="1067"/>
      <c r="Y10" s="1067"/>
      <c r="Z10" s="1067"/>
      <c r="AA10" s="1067"/>
      <c r="AB10" s="1067"/>
      <c r="AC10" s="1067"/>
      <c r="AD10" s="1067"/>
      <c r="AE10" s="1067"/>
      <c r="AF10" s="1067"/>
      <c r="AG10" s="1067"/>
      <c r="AH10" s="1067"/>
      <c r="AI10" s="1067"/>
      <c r="AJ10" s="1067"/>
      <c r="AK10" s="1067"/>
      <c r="AL10" s="1067"/>
      <c r="AM10" s="1067"/>
      <c r="AN10" s="1067"/>
      <c r="AO10" s="1067"/>
      <c r="AP10" s="1067"/>
      <c r="AQ10" s="1067"/>
      <c r="AR10" s="1067"/>
      <c r="AS10" s="1067"/>
      <c r="AT10" s="1067"/>
      <c r="AU10" s="1067"/>
      <c r="AV10" s="1067"/>
      <c r="AW10" s="1067"/>
      <c r="AX10" s="1067"/>
      <c r="AY10" s="1067"/>
      <c r="AZ10" s="1067"/>
      <c r="BA10" s="1067"/>
      <c r="BB10" s="1067"/>
      <c r="BC10" s="1067"/>
      <c r="BD10" s="1067"/>
      <c r="BE10" s="1067"/>
      <c r="BF10" s="1067"/>
      <c r="BG10" s="1067"/>
      <c r="BH10" s="1067"/>
      <c r="BI10" s="1067"/>
      <c r="BJ10" s="1067"/>
      <c r="BK10" s="1067"/>
      <c r="BL10" s="1067"/>
      <c r="BM10" s="1067"/>
      <c r="BN10" s="1067"/>
      <c r="BO10" s="1067"/>
      <c r="BP10" s="1067"/>
      <c r="BQ10" s="1067"/>
      <c r="BR10" s="1067"/>
      <c r="BS10" s="1067"/>
      <c r="BT10" s="1067"/>
      <c r="BU10" s="1067"/>
      <c r="BV10" s="1067"/>
      <c r="BW10" s="1067"/>
      <c r="BX10" s="1067"/>
      <c r="BY10" s="1067"/>
      <c r="BZ10" s="1067"/>
      <c r="CA10" s="1067"/>
      <c r="CB10" s="1067"/>
      <c r="CC10" s="1067"/>
      <c r="CD10" s="1067"/>
      <c r="CE10" s="1067"/>
      <c r="CF10" s="1067"/>
      <c r="CG10" s="1067"/>
      <c r="CH10" s="1067"/>
      <c r="CI10" s="1067"/>
      <c r="CJ10" s="1067"/>
      <c r="CK10" s="1067"/>
      <c r="CL10" s="1067"/>
      <c r="CM10" s="1067"/>
      <c r="CN10" s="1067"/>
      <c r="CO10" s="1067"/>
      <c r="CP10" s="1067"/>
      <c r="CQ10" s="1067"/>
      <c r="CR10" s="1067"/>
      <c r="CS10" s="1067"/>
      <c r="CT10" s="1067"/>
      <c r="CU10" s="1067"/>
      <c r="CV10" s="1067"/>
      <c r="CW10" s="1067"/>
      <c r="CX10" s="1067"/>
      <c r="CY10" s="1067"/>
      <c r="CZ10" s="1067"/>
      <c r="DA10" s="1067"/>
      <c r="DB10" s="1067"/>
      <c r="DC10" s="1067"/>
      <c r="DD10" s="1067"/>
      <c r="DE10" s="1067"/>
      <c r="DF10" s="1067"/>
      <c r="DG10" s="1067"/>
      <c r="DH10" s="1067"/>
      <c r="DI10" s="1067"/>
      <c r="DJ10" s="1067"/>
      <c r="DK10" s="1067"/>
      <c r="DL10" s="1067"/>
      <c r="DM10" s="1067"/>
      <c r="DN10" s="1067"/>
      <c r="DO10" s="1067"/>
      <c r="DP10" s="1067"/>
      <c r="DQ10" s="1067"/>
      <c r="DR10" s="1067"/>
      <c r="DS10" s="1067"/>
      <c r="DT10" s="1067"/>
      <c r="DU10" s="1067"/>
      <c r="DV10" s="1067"/>
      <c r="DW10" s="1067"/>
      <c r="DX10" s="1067"/>
      <c r="DY10" s="1067"/>
      <c r="DZ10" s="1067"/>
      <c r="EA10" s="1067"/>
      <c r="EB10" s="1067"/>
      <c r="EC10" s="1067"/>
      <c r="ED10" s="1067"/>
      <c r="EE10" s="1067"/>
      <c r="EF10" s="1067"/>
      <c r="EG10" s="1067"/>
      <c r="EH10" s="1067"/>
      <c r="EI10" s="1067"/>
      <c r="EJ10" s="1067"/>
      <c r="EK10" s="1067"/>
      <c r="EL10" s="1067"/>
      <c r="EM10" s="1067"/>
      <c r="EN10" s="1067"/>
      <c r="EO10" s="1067"/>
      <c r="EP10" s="1067"/>
      <c r="EQ10" s="1067"/>
    </row>
    <row r="11" spans="1:147" s="1109" customFormat="1" ht="18" customHeight="1">
      <c r="A11" s="1055" t="s">
        <v>960</v>
      </c>
      <c r="B11" s="1056" t="s">
        <v>969</v>
      </c>
      <c r="C11" s="1057" t="s">
        <v>970</v>
      </c>
      <c r="D11" s="1057" t="s">
        <v>971</v>
      </c>
      <c r="E11" s="1213">
        <v>7.6388888890505768E-2</v>
      </c>
      <c r="F11" s="1060" t="s">
        <v>972</v>
      </c>
      <c r="G11" s="537" t="s">
        <v>973</v>
      </c>
      <c r="H11" s="1060">
        <v>30</v>
      </c>
      <c r="I11" s="453">
        <v>55.000000001164153</v>
      </c>
      <c r="J11" s="452" t="s">
        <v>966</v>
      </c>
      <c r="K11" s="601"/>
      <c r="L11" s="1092"/>
      <c r="M11" s="1210"/>
      <c r="N11" s="1044"/>
      <c r="O11" s="1044"/>
      <c r="P11" s="1044"/>
      <c r="Q11" s="512"/>
      <c r="R11" s="1067"/>
      <c r="S11" s="1067"/>
      <c r="T11" s="1067"/>
      <c r="U11" s="1067"/>
      <c r="V11" s="1067"/>
      <c r="W11" s="1067"/>
      <c r="X11" s="1067"/>
      <c r="Y11" s="1067"/>
      <c r="Z11" s="1067"/>
      <c r="AA11" s="1067"/>
      <c r="AB11" s="1067"/>
      <c r="AC11" s="1067"/>
      <c r="AD11" s="1067"/>
      <c r="AE11" s="1067"/>
      <c r="AF11" s="1067"/>
      <c r="AG11" s="1067"/>
      <c r="AH11" s="1067"/>
      <c r="AI11" s="1067"/>
      <c r="AJ11" s="1067"/>
      <c r="AK11" s="1067"/>
      <c r="AL11" s="1067"/>
      <c r="AM11" s="1067"/>
      <c r="AN11" s="1067"/>
      <c r="AO11" s="1067"/>
      <c r="AP11" s="1067"/>
      <c r="AQ11" s="1067"/>
      <c r="AR11" s="1067"/>
      <c r="AS11" s="1067"/>
      <c r="AT11" s="1067"/>
      <c r="AU11" s="1067"/>
      <c r="AV11" s="1067"/>
      <c r="AW11" s="1067"/>
      <c r="AX11" s="1067"/>
      <c r="AY11" s="1067"/>
      <c r="AZ11" s="1067"/>
      <c r="BA11" s="1067"/>
      <c r="BB11" s="1067"/>
      <c r="BC11" s="1067"/>
      <c r="BD11" s="1067"/>
      <c r="BE11" s="1067"/>
      <c r="BF11" s="1067"/>
      <c r="BG11" s="1067"/>
      <c r="BH11" s="1067"/>
      <c r="BI11" s="1067"/>
      <c r="BJ11" s="1067"/>
      <c r="BK11" s="1067"/>
      <c r="BL11" s="1067"/>
      <c r="BM11" s="1067"/>
      <c r="BN11" s="1067"/>
      <c r="BO11" s="1067"/>
      <c r="BP11" s="1067"/>
      <c r="BQ11" s="1067"/>
      <c r="BR11" s="1067"/>
      <c r="BS11" s="1067"/>
      <c r="BT11" s="1067"/>
      <c r="BU11" s="1067"/>
      <c r="BV11" s="1067"/>
      <c r="BW11" s="1067"/>
      <c r="BX11" s="1067"/>
      <c r="BY11" s="1067"/>
      <c r="BZ11" s="1067"/>
      <c r="CA11" s="1067"/>
      <c r="CB11" s="1067"/>
      <c r="CC11" s="1067"/>
      <c r="CD11" s="1067"/>
      <c r="CE11" s="1067"/>
      <c r="CF11" s="1067"/>
      <c r="CG11" s="1067"/>
      <c r="CH11" s="1067"/>
      <c r="CI11" s="1067"/>
      <c r="CJ11" s="1067"/>
      <c r="CK11" s="1067"/>
      <c r="CL11" s="1067"/>
      <c r="CM11" s="1067"/>
      <c r="CN11" s="1067"/>
      <c r="CO11" s="1067"/>
      <c r="CP11" s="1067"/>
      <c r="CQ11" s="1067"/>
      <c r="CR11" s="1067"/>
      <c r="CS11" s="1067"/>
      <c r="CT11" s="1067"/>
      <c r="CU11" s="1067"/>
      <c r="CV11" s="1067"/>
      <c r="CW11" s="1067"/>
      <c r="CX11" s="1067"/>
      <c r="CY11" s="1067"/>
      <c r="CZ11" s="1067"/>
      <c r="DA11" s="1067"/>
      <c r="DB11" s="1067"/>
      <c r="DC11" s="1067"/>
      <c r="DD11" s="1067"/>
      <c r="DE11" s="1067"/>
      <c r="DF11" s="1067"/>
      <c r="DG11" s="1067"/>
      <c r="DH11" s="1067"/>
      <c r="DI11" s="1067"/>
      <c r="DJ11" s="1067"/>
      <c r="DK11" s="1067"/>
      <c r="DL11" s="1067"/>
      <c r="DM11" s="1067"/>
      <c r="DN11" s="1067"/>
      <c r="DO11" s="1067"/>
      <c r="DP11" s="1067"/>
      <c r="DQ11" s="1067"/>
      <c r="DR11" s="1067"/>
      <c r="DS11" s="1067"/>
      <c r="DT11" s="1067"/>
      <c r="DU11" s="1067"/>
      <c r="DV11" s="1067"/>
      <c r="DW11" s="1067"/>
      <c r="DX11" s="1067"/>
      <c r="DY11" s="1067"/>
      <c r="DZ11" s="1067"/>
      <c r="EA11" s="1067"/>
      <c r="EB11" s="1067"/>
      <c r="EC11" s="1067"/>
      <c r="ED11" s="1067"/>
      <c r="EE11" s="1067"/>
      <c r="EF11" s="1067"/>
      <c r="EG11" s="1067"/>
      <c r="EH11" s="1067"/>
      <c r="EI11" s="1067"/>
      <c r="EJ11" s="1067"/>
      <c r="EK11" s="1067"/>
      <c r="EL11" s="1067"/>
      <c r="EM11" s="1067"/>
      <c r="EN11" s="1067"/>
      <c r="EO11" s="1067"/>
      <c r="EP11" s="1067"/>
      <c r="EQ11" s="1067"/>
    </row>
    <row r="12" spans="1:147" s="1109" customFormat="1" ht="18" customHeight="1">
      <c r="A12" s="1055" t="s">
        <v>960</v>
      </c>
      <c r="B12" s="1056" t="s">
        <v>974</v>
      </c>
      <c r="C12" s="1057" t="s">
        <v>975</v>
      </c>
      <c r="D12" s="1057" t="s">
        <v>976</v>
      </c>
      <c r="E12" s="1213">
        <v>3.8194444445252884E-2</v>
      </c>
      <c r="F12" s="1060" t="s">
        <v>972</v>
      </c>
      <c r="G12" s="537" t="s">
        <v>977</v>
      </c>
      <c r="H12" s="1060">
        <v>5</v>
      </c>
      <c r="I12" s="453">
        <v>4.5833333334303461</v>
      </c>
      <c r="J12" s="452" t="s">
        <v>966</v>
      </c>
      <c r="K12" s="601"/>
      <c r="L12" s="1092"/>
      <c r="M12" s="1210"/>
      <c r="N12" s="1044"/>
      <c r="O12" s="1044"/>
      <c r="P12" s="1044"/>
      <c r="Q12" s="512"/>
      <c r="R12" s="1067"/>
      <c r="S12" s="1067"/>
      <c r="T12" s="1067"/>
      <c r="U12" s="1067"/>
      <c r="V12" s="1067"/>
      <c r="W12" s="1067"/>
      <c r="X12" s="1067"/>
      <c r="Y12" s="1067"/>
      <c r="Z12" s="1067"/>
      <c r="AA12" s="1067"/>
      <c r="AB12" s="1067"/>
      <c r="AC12" s="1067"/>
      <c r="AD12" s="1067"/>
      <c r="AE12" s="1067"/>
      <c r="AF12" s="1067"/>
      <c r="AG12" s="1067"/>
      <c r="AH12" s="1067"/>
      <c r="AI12" s="1067"/>
      <c r="AJ12" s="1067"/>
      <c r="AK12" s="1067"/>
      <c r="AL12" s="1067"/>
      <c r="AM12" s="1067"/>
      <c r="AN12" s="1067"/>
      <c r="AO12" s="1067"/>
      <c r="AP12" s="1067"/>
      <c r="AQ12" s="1067"/>
      <c r="AR12" s="1067"/>
      <c r="AS12" s="1067"/>
      <c r="AT12" s="1067"/>
      <c r="AU12" s="1067"/>
      <c r="AV12" s="1067"/>
      <c r="AW12" s="1067"/>
      <c r="AX12" s="1067"/>
      <c r="AY12" s="1067"/>
      <c r="AZ12" s="1067"/>
      <c r="BA12" s="1067"/>
      <c r="BB12" s="1067"/>
      <c r="BC12" s="1067"/>
      <c r="BD12" s="1067"/>
      <c r="BE12" s="1067"/>
      <c r="BF12" s="1067"/>
      <c r="BG12" s="1067"/>
      <c r="BH12" s="1067"/>
      <c r="BI12" s="1067"/>
      <c r="BJ12" s="1067"/>
      <c r="BK12" s="1067"/>
      <c r="BL12" s="1067"/>
      <c r="BM12" s="1067"/>
      <c r="BN12" s="1067"/>
      <c r="BO12" s="1067"/>
      <c r="BP12" s="1067"/>
      <c r="BQ12" s="1067"/>
      <c r="BR12" s="1067"/>
      <c r="BS12" s="1067"/>
      <c r="BT12" s="1067"/>
      <c r="BU12" s="1067"/>
      <c r="BV12" s="1067"/>
      <c r="BW12" s="1067"/>
      <c r="BX12" s="1067"/>
      <c r="BY12" s="1067"/>
      <c r="BZ12" s="1067"/>
      <c r="CA12" s="1067"/>
      <c r="CB12" s="1067"/>
      <c r="CC12" s="1067"/>
      <c r="CD12" s="1067"/>
      <c r="CE12" s="1067"/>
      <c r="CF12" s="1067"/>
      <c r="CG12" s="1067"/>
      <c r="CH12" s="1067"/>
      <c r="CI12" s="1067"/>
      <c r="CJ12" s="1067"/>
      <c r="CK12" s="1067"/>
      <c r="CL12" s="1067"/>
      <c r="CM12" s="1067"/>
      <c r="CN12" s="1067"/>
      <c r="CO12" s="1067"/>
      <c r="CP12" s="1067"/>
      <c r="CQ12" s="1067"/>
      <c r="CR12" s="1067"/>
      <c r="CS12" s="1067"/>
      <c r="CT12" s="1067"/>
      <c r="CU12" s="1067"/>
      <c r="CV12" s="1067"/>
      <c r="CW12" s="1067"/>
      <c r="CX12" s="1067"/>
      <c r="CY12" s="1067"/>
      <c r="CZ12" s="1067"/>
      <c r="DA12" s="1067"/>
      <c r="DB12" s="1067"/>
      <c r="DC12" s="1067"/>
      <c r="DD12" s="1067"/>
      <c r="DE12" s="1067"/>
      <c r="DF12" s="1067"/>
      <c r="DG12" s="1067"/>
      <c r="DH12" s="1067"/>
      <c r="DI12" s="1067"/>
      <c r="DJ12" s="1067"/>
      <c r="DK12" s="1067"/>
      <c r="DL12" s="1067"/>
      <c r="DM12" s="1067"/>
      <c r="DN12" s="1067"/>
      <c r="DO12" s="1067"/>
      <c r="DP12" s="1067"/>
      <c r="DQ12" s="1067"/>
      <c r="DR12" s="1067"/>
      <c r="DS12" s="1067"/>
      <c r="DT12" s="1067"/>
      <c r="DU12" s="1067"/>
      <c r="DV12" s="1067"/>
      <c r="DW12" s="1067"/>
      <c r="DX12" s="1067"/>
      <c r="DY12" s="1067"/>
      <c r="DZ12" s="1067"/>
      <c r="EA12" s="1067"/>
      <c r="EB12" s="1067"/>
      <c r="EC12" s="1067"/>
      <c r="ED12" s="1067"/>
      <c r="EE12" s="1067"/>
      <c r="EF12" s="1067"/>
      <c r="EG12" s="1067"/>
      <c r="EH12" s="1067"/>
      <c r="EI12" s="1067"/>
      <c r="EJ12" s="1067"/>
      <c r="EK12" s="1067"/>
      <c r="EL12" s="1067"/>
      <c r="EM12" s="1067"/>
      <c r="EN12" s="1067"/>
      <c r="EO12" s="1067"/>
      <c r="EP12" s="1067"/>
      <c r="EQ12" s="1067"/>
    </row>
    <row r="13" spans="1:147" s="1109" customFormat="1" ht="18" customHeight="1">
      <c r="A13" s="1055" t="s">
        <v>960</v>
      </c>
      <c r="B13" s="1056" t="s">
        <v>978</v>
      </c>
      <c r="C13" s="1057" t="s">
        <v>979</v>
      </c>
      <c r="D13" s="1057" t="s">
        <v>980</v>
      </c>
      <c r="E13" s="1213">
        <v>5.9027777781011537E-2</v>
      </c>
      <c r="F13" s="1060" t="s">
        <v>972</v>
      </c>
      <c r="G13" s="537" t="s">
        <v>981</v>
      </c>
      <c r="H13" s="1060">
        <v>0</v>
      </c>
      <c r="I13" s="453">
        <v>0</v>
      </c>
      <c r="J13" s="452" t="s">
        <v>982</v>
      </c>
      <c r="K13" s="601"/>
      <c r="L13" s="1092"/>
      <c r="M13" s="1210"/>
      <c r="N13" s="1044"/>
      <c r="O13" s="1044"/>
      <c r="P13" s="1044"/>
      <c r="Q13" s="512"/>
      <c r="R13" s="1067"/>
      <c r="S13" s="1067"/>
      <c r="T13" s="1067"/>
      <c r="U13" s="1067"/>
      <c r="V13" s="1067"/>
      <c r="W13" s="1067"/>
      <c r="X13" s="1067"/>
      <c r="Y13" s="1067"/>
      <c r="Z13" s="1067"/>
      <c r="AA13" s="1067"/>
      <c r="AB13" s="1067"/>
      <c r="AC13" s="1067"/>
      <c r="AD13" s="1067"/>
      <c r="AE13" s="1067"/>
      <c r="AF13" s="1067"/>
      <c r="AG13" s="1067"/>
      <c r="AH13" s="1067"/>
      <c r="AI13" s="1067"/>
      <c r="AJ13" s="1067"/>
      <c r="AK13" s="1067"/>
      <c r="AL13" s="1067"/>
      <c r="AM13" s="1067"/>
      <c r="AN13" s="1067"/>
      <c r="AO13" s="1067"/>
      <c r="AP13" s="1067"/>
      <c r="AQ13" s="1067"/>
      <c r="AR13" s="1067"/>
      <c r="AS13" s="1067"/>
      <c r="AT13" s="1067"/>
      <c r="AU13" s="1067"/>
      <c r="AV13" s="1067"/>
      <c r="AW13" s="1067"/>
      <c r="AX13" s="1067"/>
      <c r="AY13" s="1067"/>
      <c r="AZ13" s="1067"/>
      <c r="BA13" s="1067"/>
      <c r="BB13" s="1067"/>
      <c r="BC13" s="1067"/>
      <c r="BD13" s="1067"/>
      <c r="BE13" s="1067"/>
      <c r="BF13" s="1067"/>
      <c r="BG13" s="1067"/>
      <c r="BH13" s="1067"/>
      <c r="BI13" s="1067"/>
      <c r="BJ13" s="1067"/>
      <c r="BK13" s="1067"/>
      <c r="BL13" s="1067"/>
      <c r="BM13" s="1067"/>
      <c r="BN13" s="1067"/>
      <c r="BO13" s="1067"/>
      <c r="BP13" s="1067"/>
      <c r="BQ13" s="1067"/>
      <c r="BR13" s="1067"/>
      <c r="BS13" s="1067"/>
      <c r="BT13" s="1067"/>
      <c r="BU13" s="1067"/>
      <c r="BV13" s="1067"/>
      <c r="BW13" s="1067"/>
      <c r="BX13" s="1067"/>
      <c r="BY13" s="1067"/>
      <c r="BZ13" s="1067"/>
      <c r="CA13" s="1067"/>
      <c r="CB13" s="1067"/>
      <c r="CC13" s="1067"/>
      <c r="CD13" s="1067"/>
      <c r="CE13" s="1067"/>
      <c r="CF13" s="1067"/>
      <c r="CG13" s="1067"/>
      <c r="CH13" s="1067"/>
      <c r="CI13" s="1067"/>
      <c r="CJ13" s="1067"/>
      <c r="CK13" s="1067"/>
      <c r="CL13" s="1067"/>
      <c r="CM13" s="1067"/>
      <c r="CN13" s="1067"/>
      <c r="CO13" s="1067"/>
      <c r="CP13" s="1067"/>
      <c r="CQ13" s="1067"/>
      <c r="CR13" s="1067"/>
      <c r="CS13" s="1067"/>
      <c r="CT13" s="1067"/>
      <c r="CU13" s="1067"/>
      <c r="CV13" s="1067"/>
      <c r="CW13" s="1067"/>
      <c r="CX13" s="1067"/>
      <c r="CY13" s="1067"/>
      <c r="CZ13" s="1067"/>
      <c r="DA13" s="1067"/>
      <c r="DB13" s="1067"/>
      <c r="DC13" s="1067"/>
      <c r="DD13" s="1067"/>
      <c r="DE13" s="1067"/>
      <c r="DF13" s="1067"/>
      <c r="DG13" s="1067"/>
      <c r="DH13" s="1067"/>
      <c r="DI13" s="1067"/>
      <c r="DJ13" s="1067"/>
      <c r="DK13" s="1067"/>
      <c r="DL13" s="1067"/>
      <c r="DM13" s="1067"/>
      <c r="DN13" s="1067"/>
      <c r="DO13" s="1067"/>
      <c r="DP13" s="1067"/>
      <c r="DQ13" s="1067"/>
      <c r="DR13" s="1067"/>
      <c r="DS13" s="1067"/>
      <c r="DT13" s="1067"/>
      <c r="DU13" s="1067"/>
      <c r="DV13" s="1067"/>
      <c r="DW13" s="1067"/>
      <c r="DX13" s="1067"/>
      <c r="DY13" s="1067"/>
      <c r="DZ13" s="1067"/>
      <c r="EA13" s="1067"/>
      <c r="EB13" s="1067"/>
      <c r="EC13" s="1067"/>
      <c r="ED13" s="1067"/>
      <c r="EE13" s="1067"/>
      <c r="EF13" s="1067"/>
      <c r="EG13" s="1067"/>
      <c r="EH13" s="1067"/>
      <c r="EI13" s="1067"/>
      <c r="EJ13" s="1067"/>
      <c r="EK13" s="1067"/>
      <c r="EL13" s="1067"/>
      <c r="EM13" s="1067"/>
      <c r="EN13" s="1067"/>
      <c r="EO13" s="1067"/>
      <c r="EP13" s="1067"/>
      <c r="EQ13" s="1067"/>
    </row>
    <row r="14" spans="1:147" s="1109" customFormat="1" ht="18" customHeight="1">
      <c r="A14" s="1055" t="s">
        <v>960</v>
      </c>
      <c r="B14" s="1056" t="s">
        <v>961</v>
      </c>
      <c r="C14" s="1057" t="s">
        <v>983</v>
      </c>
      <c r="D14" s="1057" t="s">
        <v>984</v>
      </c>
      <c r="E14" s="1213">
        <v>9.3055555553291924E-2</v>
      </c>
      <c r="F14" s="1060" t="s">
        <v>972</v>
      </c>
      <c r="G14" s="537" t="s">
        <v>985</v>
      </c>
      <c r="H14" s="1060">
        <v>10</v>
      </c>
      <c r="I14" s="453">
        <v>22.333333332790062</v>
      </c>
      <c r="J14" s="452" t="s">
        <v>966</v>
      </c>
      <c r="K14" s="601"/>
      <c r="L14" s="1092"/>
      <c r="M14" s="1210"/>
      <c r="N14" s="1044"/>
      <c r="O14" s="1044"/>
      <c r="P14" s="1044"/>
      <c r="Q14" s="512"/>
      <c r="R14" s="1067"/>
      <c r="S14" s="1067"/>
      <c r="T14" s="1067"/>
      <c r="U14" s="1067"/>
      <c r="V14" s="1067"/>
      <c r="W14" s="1067"/>
      <c r="X14" s="1067"/>
      <c r="Y14" s="1067"/>
      <c r="Z14" s="1067"/>
      <c r="AA14" s="1067"/>
      <c r="AB14" s="1067"/>
      <c r="AC14" s="1067"/>
      <c r="AD14" s="1067"/>
      <c r="AE14" s="1067"/>
      <c r="AF14" s="1067"/>
      <c r="AG14" s="1067"/>
      <c r="AH14" s="1067"/>
      <c r="AI14" s="1067"/>
      <c r="AJ14" s="1067"/>
      <c r="AK14" s="1067"/>
      <c r="AL14" s="1067"/>
      <c r="AM14" s="1067"/>
      <c r="AN14" s="1067"/>
      <c r="AO14" s="1067"/>
      <c r="AP14" s="1067"/>
      <c r="AQ14" s="1067"/>
      <c r="AR14" s="1067"/>
      <c r="AS14" s="1067"/>
      <c r="AT14" s="1067"/>
      <c r="AU14" s="1067"/>
      <c r="AV14" s="1067"/>
      <c r="AW14" s="1067"/>
      <c r="AX14" s="1067"/>
      <c r="AY14" s="1067"/>
      <c r="AZ14" s="1067"/>
      <c r="BA14" s="1067"/>
      <c r="BB14" s="1067"/>
      <c r="BC14" s="1067"/>
      <c r="BD14" s="1067"/>
      <c r="BE14" s="1067"/>
      <c r="BF14" s="1067"/>
      <c r="BG14" s="1067"/>
      <c r="BH14" s="1067"/>
      <c r="BI14" s="1067"/>
      <c r="BJ14" s="1067"/>
      <c r="BK14" s="1067"/>
      <c r="BL14" s="1067"/>
      <c r="BM14" s="1067"/>
      <c r="BN14" s="1067"/>
      <c r="BO14" s="1067"/>
      <c r="BP14" s="1067"/>
      <c r="BQ14" s="1067"/>
      <c r="BR14" s="1067"/>
      <c r="BS14" s="1067"/>
      <c r="BT14" s="1067"/>
      <c r="BU14" s="1067"/>
      <c r="BV14" s="1067"/>
      <c r="BW14" s="1067"/>
      <c r="BX14" s="1067"/>
      <c r="BY14" s="1067"/>
      <c r="BZ14" s="1067"/>
      <c r="CA14" s="1067"/>
      <c r="CB14" s="1067"/>
      <c r="CC14" s="1067"/>
      <c r="CD14" s="1067"/>
      <c r="CE14" s="1067"/>
      <c r="CF14" s="1067"/>
      <c r="CG14" s="1067"/>
      <c r="CH14" s="1067"/>
      <c r="CI14" s="1067"/>
      <c r="CJ14" s="1067"/>
      <c r="CK14" s="1067"/>
      <c r="CL14" s="1067"/>
      <c r="CM14" s="1067"/>
      <c r="CN14" s="1067"/>
      <c r="CO14" s="1067"/>
      <c r="CP14" s="1067"/>
      <c r="CQ14" s="1067"/>
      <c r="CR14" s="1067"/>
      <c r="CS14" s="1067"/>
      <c r="CT14" s="1067"/>
      <c r="CU14" s="1067"/>
      <c r="CV14" s="1067"/>
      <c r="CW14" s="1067"/>
      <c r="CX14" s="1067"/>
      <c r="CY14" s="1067"/>
      <c r="CZ14" s="1067"/>
      <c r="DA14" s="1067"/>
      <c r="DB14" s="1067"/>
      <c r="DC14" s="1067"/>
      <c r="DD14" s="1067"/>
      <c r="DE14" s="1067"/>
      <c r="DF14" s="1067"/>
      <c r="DG14" s="1067"/>
      <c r="DH14" s="1067"/>
      <c r="DI14" s="1067"/>
      <c r="DJ14" s="1067"/>
      <c r="DK14" s="1067"/>
      <c r="DL14" s="1067"/>
      <c r="DM14" s="1067"/>
      <c r="DN14" s="1067"/>
      <c r="DO14" s="1067"/>
      <c r="DP14" s="1067"/>
      <c r="DQ14" s="1067"/>
      <c r="DR14" s="1067"/>
      <c r="DS14" s="1067"/>
      <c r="DT14" s="1067"/>
      <c r="DU14" s="1067"/>
      <c r="DV14" s="1067"/>
      <c r="DW14" s="1067"/>
      <c r="DX14" s="1067"/>
      <c r="DY14" s="1067"/>
      <c r="DZ14" s="1067"/>
      <c r="EA14" s="1067"/>
      <c r="EB14" s="1067"/>
      <c r="EC14" s="1067"/>
      <c r="ED14" s="1067"/>
      <c r="EE14" s="1067"/>
      <c r="EF14" s="1067"/>
      <c r="EG14" s="1067"/>
      <c r="EH14" s="1067"/>
      <c r="EI14" s="1067"/>
      <c r="EJ14" s="1067"/>
      <c r="EK14" s="1067"/>
      <c r="EL14" s="1067"/>
      <c r="EM14" s="1067"/>
      <c r="EN14" s="1067"/>
      <c r="EO14" s="1067"/>
      <c r="EP14" s="1067"/>
      <c r="EQ14" s="1067"/>
    </row>
    <row r="15" spans="1:147" s="1109" customFormat="1" ht="18" customHeight="1">
      <c r="A15" s="1055" t="s">
        <v>986</v>
      </c>
      <c r="B15" s="1056" t="s">
        <v>987</v>
      </c>
      <c r="C15" s="1057" t="s">
        <v>988</v>
      </c>
      <c r="D15" s="1057" t="s">
        <v>989</v>
      </c>
      <c r="E15" s="1213">
        <v>1.0416666664241347E-2</v>
      </c>
      <c r="F15" s="1060" t="s">
        <v>964</v>
      </c>
      <c r="G15" s="537" t="s">
        <v>990</v>
      </c>
      <c r="H15" s="1060">
        <v>30</v>
      </c>
      <c r="I15" s="453">
        <v>7.4999999982537702</v>
      </c>
      <c r="J15" s="452" t="s">
        <v>966</v>
      </c>
      <c r="K15" s="601"/>
      <c r="L15" s="1092"/>
      <c r="M15" s="1210"/>
      <c r="N15" s="1044"/>
      <c r="O15" s="1044"/>
      <c r="P15" s="1044"/>
      <c r="Q15" s="512"/>
      <c r="R15" s="1067"/>
      <c r="S15" s="1067"/>
      <c r="T15" s="1067"/>
      <c r="U15" s="1067"/>
      <c r="V15" s="1067"/>
      <c r="W15" s="1067"/>
      <c r="X15" s="1067"/>
      <c r="Y15" s="1067"/>
      <c r="Z15" s="1067"/>
      <c r="AA15" s="1067"/>
      <c r="AB15" s="1067"/>
      <c r="AC15" s="1067"/>
      <c r="AD15" s="1067"/>
      <c r="AE15" s="1067"/>
      <c r="AF15" s="1067"/>
      <c r="AG15" s="1067"/>
      <c r="AH15" s="1067"/>
      <c r="AI15" s="1067"/>
      <c r="AJ15" s="1067"/>
      <c r="AK15" s="1067"/>
      <c r="AL15" s="1067"/>
      <c r="AM15" s="1067"/>
      <c r="AN15" s="1067"/>
      <c r="AO15" s="1067"/>
      <c r="AP15" s="1067"/>
      <c r="AQ15" s="1067"/>
      <c r="AR15" s="1067"/>
      <c r="AS15" s="1067"/>
      <c r="AT15" s="1067"/>
      <c r="AU15" s="1067"/>
      <c r="AV15" s="1067"/>
      <c r="AW15" s="1067"/>
      <c r="AX15" s="1067"/>
      <c r="AY15" s="1067"/>
      <c r="AZ15" s="1067"/>
      <c r="BA15" s="1067"/>
      <c r="BB15" s="1067"/>
      <c r="BC15" s="1067"/>
      <c r="BD15" s="1067"/>
      <c r="BE15" s="1067"/>
      <c r="BF15" s="1067"/>
      <c r="BG15" s="1067"/>
      <c r="BH15" s="1067"/>
      <c r="BI15" s="1067"/>
      <c r="BJ15" s="1067"/>
      <c r="BK15" s="1067"/>
      <c r="BL15" s="1067"/>
      <c r="BM15" s="1067"/>
      <c r="BN15" s="1067"/>
      <c r="BO15" s="1067"/>
      <c r="BP15" s="1067"/>
      <c r="BQ15" s="1067"/>
      <c r="BR15" s="1067"/>
      <c r="BS15" s="1067"/>
      <c r="BT15" s="1067"/>
      <c r="BU15" s="1067"/>
      <c r="BV15" s="1067"/>
      <c r="BW15" s="1067"/>
      <c r="BX15" s="1067"/>
      <c r="BY15" s="1067"/>
      <c r="BZ15" s="1067"/>
      <c r="CA15" s="1067"/>
      <c r="CB15" s="1067"/>
      <c r="CC15" s="1067"/>
      <c r="CD15" s="1067"/>
      <c r="CE15" s="1067"/>
      <c r="CF15" s="1067"/>
      <c r="CG15" s="1067"/>
      <c r="CH15" s="1067"/>
      <c r="CI15" s="1067"/>
      <c r="CJ15" s="1067"/>
      <c r="CK15" s="1067"/>
      <c r="CL15" s="1067"/>
      <c r="CM15" s="1067"/>
      <c r="CN15" s="1067"/>
      <c r="CO15" s="1067"/>
      <c r="CP15" s="1067"/>
      <c r="CQ15" s="1067"/>
      <c r="CR15" s="1067"/>
      <c r="CS15" s="1067"/>
      <c r="CT15" s="1067"/>
      <c r="CU15" s="1067"/>
      <c r="CV15" s="1067"/>
      <c r="CW15" s="1067"/>
      <c r="CX15" s="1067"/>
      <c r="CY15" s="1067"/>
      <c r="CZ15" s="1067"/>
      <c r="DA15" s="1067"/>
      <c r="DB15" s="1067"/>
      <c r="DC15" s="1067"/>
      <c r="DD15" s="1067"/>
      <c r="DE15" s="1067"/>
      <c r="DF15" s="1067"/>
      <c r="DG15" s="1067"/>
      <c r="DH15" s="1067"/>
      <c r="DI15" s="1067"/>
      <c r="DJ15" s="1067"/>
      <c r="DK15" s="1067"/>
      <c r="DL15" s="1067"/>
      <c r="DM15" s="1067"/>
      <c r="DN15" s="1067"/>
      <c r="DO15" s="1067"/>
      <c r="DP15" s="1067"/>
      <c r="DQ15" s="1067"/>
      <c r="DR15" s="1067"/>
      <c r="DS15" s="1067"/>
      <c r="DT15" s="1067"/>
      <c r="DU15" s="1067"/>
      <c r="DV15" s="1067"/>
      <c r="DW15" s="1067"/>
      <c r="DX15" s="1067"/>
      <c r="DY15" s="1067"/>
      <c r="DZ15" s="1067"/>
      <c r="EA15" s="1067"/>
      <c r="EB15" s="1067"/>
      <c r="EC15" s="1067"/>
      <c r="ED15" s="1067"/>
      <c r="EE15" s="1067"/>
      <c r="EF15" s="1067"/>
      <c r="EG15" s="1067"/>
      <c r="EH15" s="1067"/>
      <c r="EI15" s="1067"/>
      <c r="EJ15" s="1067"/>
      <c r="EK15" s="1067"/>
      <c r="EL15" s="1067"/>
      <c r="EM15" s="1067"/>
      <c r="EN15" s="1067"/>
      <c r="EO15" s="1067"/>
      <c r="EP15" s="1067"/>
      <c r="EQ15" s="1067"/>
    </row>
    <row r="16" spans="1:147" s="1109" customFormat="1" ht="18" customHeight="1">
      <c r="A16" s="1055" t="s">
        <v>986</v>
      </c>
      <c r="B16" s="1056" t="s">
        <v>991</v>
      </c>
      <c r="C16" s="1057" t="s">
        <v>988</v>
      </c>
      <c r="D16" s="1057" t="s">
        <v>989</v>
      </c>
      <c r="E16" s="1213">
        <v>1.0416666664241347E-2</v>
      </c>
      <c r="F16" s="1060" t="s">
        <v>964</v>
      </c>
      <c r="G16" s="537" t="s">
        <v>992</v>
      </c>
      <c r="H16" s="1060">
        <v>30</v>
      </c>
      <c r="I16" s="453">
        <v>7.4999999982537702</v>
      </c>
      <c r="J16" s="452" t="s">
        <v>966</v>
      </c>
      <c r="K16" s="601"/>
      <c r="L16" s="1092"/>
      <c r="M16" s="1210"/>
      <c r="N16" s="1044"/>
      <c r="O16" s="1044"/>
      <c r="P16" s="1044"/>
      <c r="Q16" s="512"/>
      <c r="R16" s="1067"/>
      <c r="S16" s="1067"/>
      <c r="T16" s="1067"/>
      <c r="U16" s="1067"/>
      <c r="V16" s="1067"/>
      <c r="W16" s="1067"/>
      <c r="X16" s="1067"/>
      <c r="Y16" s="1067"/>
      <c r="Z16" s="1067"/>
      <c r="AA16" s="1067"/>
      <c r="AB16" s="1067"/>
      <c r="AC16" s="1067"/>
      <c r="AD16" s="1067"/>
      <c r="AE16" s="1067"/>
      <c r="AF16" s="1067"/>
      <c r="AG16" s="1067"/>
      <c r="AH16" s="1067"/>
      <c r="AI16" s="1067"/>
      <c r="AJ16" s="1067"/>
      <c r="AK16" s="1067"/>
      <c r="AL16" s="1067"/>
      <c r="AM16" s="1067"/>
      <c r="AN16" s="1067"/>
      <c r="AO16" s="1067"/>
      <c r="AP16" s="1067"/>
      <c r="AQ16" s="1067"/>
      <c r="AR16" s="1067"/>
      <c r="AS16" s="1067"/>
      <c r="AT16" s="1067"/>
      <c r="AU16" s="1067"/>
      <c r="AV16" s="1067"/>
      <c r="AW16" s="1067"/>
      <c r="AX16" s="1067"/>
      <c r="AY16" s="1067"/>
      <c r="AZ16" s="1067"/>
      <c r="BA16" s="1067"/>
      <c r="BB16" s="1067"/>
      <c r="BC16" s="1067"/>
      <c r="BD16" s="1067"/>
      <c r="BE16" s="1067"/>
      <c r="BF16" s="1067"/>
      <c r="BG16" s="1067"/>
      <c r="BH16" s="1067"/>
      <c r="BI16" s="1067"/>
      <c r="BJ16" s="1067"/>
      <c r="BK16" s="1067"/>
      <c r="BL16" s="1067"/>
      <c r="BM16" s="1067"/>
      <c r="BN16" s="1067"/>
      <c r="BO16" s="1067"/>
      <c r="BP16" s="1067"/>
      <c r="BQ16" s="1067"/>
      <c r="BR16" s="1067"/>
      <c r="BS16" s="1067"/>
      <c r="BT16" s="1067"/>
      <c r="BU16" s="1067"/>
      <c r="BV16" s="1067"/>
      <c r="BW16" s="1067"/>
      <c r="BX16" s="1067"/>
      <c r="BY16" s="1067"/>
      <c r="BZ16" s="1067"/>
      <c r="CA16" s="1067"/>
      <c r="CB16" s="1067"/>
      <c r="CC16" s="1067"/>
      <c r="CD16" s="1067"/>
      <c r="CE16" s="1067"/>
      <c r="CF16" s="1067"/>
      <c r="CG16" s="1067"/>
      <c r="CH16" s="1067"/>
      <c r="CI16" s="1067"/>
      <c r="CJ16" s="1067"/>
      <c r="CK16" s="1067"/>
      <c r="CL16" s="1067"/>
      <c r="CM16" s="1067"/>
      <c r="CN16" s="1067"/>
      <c r="CO16" s="1067"/>
      <c r="CP16" s="1067"/>
      <c r="CQ16" s="1067"/>
      <c r="CR16" s="1067"/>
      <c r="CS16" s="1067"/>
      <c r="CT16" s="1067"/>
      <c r="CU16" s="1067"/>
      <c r="CV16" s="1067"/>
      <c r="CW16" s="1067"/>
      <c r="CX16" s="1067"/>
      <c r="CY16" s="1067"/>
      <c r="CZ16" s="1067"/>
      <c r="DA16" s="1067"/>
      <c r="DB16" s="1067"/>
      <c r="DC16" s="1067"/>
      <c r="DD16" s="1067"/>
      <c r="DE16" s="1067"/>
      <c r="DF16" s="1067"/>
      <c r="DG16" s="1067"/>
      <c r="DH16" s="1067"/>
      <c r="DI16" s="1067"/>
      <c r="DJ16" s="1067"/>
      <c r="DK16" s="1067"/>
      <c r="DL16" s="1067"/>
      <c r="DM16" s="1067"/>
      <c r="DN16" s="1067"/>
      <c r="DO16" s="1067"/>
      <c r="DP16" s="1067"/>
      <c r="DQ16" s="1067"/>
      <c r="DR16" s="1067"/>
      <c r="DS16" s="1067"/>
      <c r="DT16" s="1067"/>
      <c r="DU16" s="1067"/>
      <c r="DV16" s="1067"/>
      <c r="DW16" s="1067"/>
      <c r="DX16" s="1067"/>
      <c r="DY16" s="1067"/>
      <c r="DZ16" s="1067"/>
      <c r="EA16" s="1067"/>
      <c r="EB16" s="1067"/>
      <c r="EC16" s="1067"/>
      <c r="ED16" s="1067"/>
      <c r="EE16" s="1067"/>
      <c r="EF16" s="1067"/>
      <c r="EG16" s="1067"/>
      <c r="EH16" s="1067"/>
      <c r="EI16" s="1067"/>
      <c r="EJ16" s="1067"/>
      <c r="EK16" s="1067"/>
      <c r="EL16" s="1067"/>
      <c r="EM16" s="1067"/>
      <c r="EN16" s="1067"/>
      <c r="EO16" s="1067"/>
      <c r="EP16" s="1067"/>
      <c r="EQ16" s="1067"/>
    </row>
    <row r="17" spans="1:147" s="1109" customFormat="1" ht="18" customHeight="1">
      <c r="A17" s="1055" t="s">
        <v>993</v>
      </c>
      <c r="B17" s="1056" t="s">
        <v>994</v>
      </c>
      <c r="C17" s="1057" t="s">
        <v>995</v>
      </c>
      <c r="D17" s="1057" t="s">
        <v>996</v>
      </c>
      <c r="E17" s="1213">
        <v>4.8611111124046147E-3</v>
      </c>
      <c r="F17" s="1060" t="s">
        <v>964</v>
      </c>
      <c r="G17" s="537" t="s">
        <v>997</v>
      </c>
      <c r="H17" s="1060">
        <v>39</v>
      </c>
      <c r="I17" s="453">
        <v>4.5500000012107193</v>
      </c>
      <c r="J17" s="452" t="s">
        <v>966</v>
      </c>
      <c r="K17" s="601"/>
      <c r="L17" s="1092"/>
      <c r="M17" s="1210"/>
      <c r="N17" s="1044"/>
      <c r="O17" s="1044"/>
      <c r="P17" s="1044"/>
      <c r="Q17" s="512"/>
      <c r="R17" s="1067"/>
      <c r="S17" s="1067"/>
      <c r="T17" s="1067"/>
      <c r="U17" s="1067"/>
      <c r="V17" s="1067"/>
      <c r="W17" s="1067"/>
      <c r="X17" s="1067"/>
      <c r="Y17" s="1067"/>
      <c r="Z17" s="1067"/>
      <c r="AA17" s="1067"/>
      <c r="AB17" s="1067"/>
      <c r="AC17" s="1067"/>
      <c r="AD17" s="1067"/>
      <c r="AE17" s="1067"/>
      <c r="AF17" s="1067"/>
      <c r="AG17" s="1067"/>
      <c r="AH17" s="1067"/>
      <c r="AI17" s="1067"/>
      <c r="AJ17" s="1067"/>
      <c r="AK17" s="1067"/>
      <c r="AL17" s="1067"/>
      <c r="AM17" s="1067"/>
      <c r="AN17" s="1067"/>
      <c r="AO17" s="1067"/>
      <c r="AP17" s="1067"/>
      <c r="AQ17" s="1067"/>
      <c r="AR17" s="1067"/>
      <c r="AS17" s="1067"/>
      <c r="AT17" s="1067"/>
      <c r="AU17" s="1067"/>
      <c r="AV17" s="1067"/>
      <c r="AW17" s="1067"/>
      <c r="AX17" s="1067"/>
      <c r="AY17" s="1067"/>
      <c r="AZ17" s="1067"/>
      <c r="BA17" s="1067"/>
      <c r="BB17" s="1067"/>
      <c r="BC17" s="1067"/>
      <c r="BD17" s="1067"/>
      <c r="BE17" s="1067"/>
      <c r="BF17" s="1067"/>
      <c r="BG17" s="1067"/>
      <c r="BH17" s="1067"/>
      <c r="BI17" s="1067"/>
      <c r="BJ17" s="1067"/>
      <c r="BK17" s="1067"/>
      <c r="BL17" s="1067"/>
      <c r="BM17" s="1067"/>
      <c r="BN17" s="1067"/>
      <c r="BO17" s="1067"/>
      <c r="BP17" s="1067"/>
      <c r="BQ17" s="1067"/>
      <c r="BR17" s="1067"/>
      <c r="BS17" s="1067"/>
      <c r="BT17" s="1067"/>
      <c r="BU17" s="1067"/>
      <c r="BV17" s="1067"/>
      <c r="BW17" s="1067"/>
      <c r="BX17" s="1067"/>
      <c r="BY17" s="1067"/>
      <c r="BZ17" s="1067"/>
      <c r="CA17" s="1067"/>
      <c r="CB17" s="1067"/>
      <c r="CC17" s="1067"/>
      <c r="CD17" s="1067"/>
      <c r="CE17" s="1067"/>
      <c r="CF17" s="1067"/>
      <c r="CG17" s="1067"/>
      <c r="CH17" s="1067"/>
      <c r="CI17" s="1067"/>
      <c r="CJ17" s="1067"/>
      <c r="CK17" s="1067"/>
      <c r="CL17" s="1067"/>
      <c r="CM17" s="1067"/>
      <c r="CN17" s="1067"/>
      <c r="CO17" s="1067"/>
      <c r="CP17" s="1067"/>
      <c r="CQ17" s="1067"/>
      <c r="CR17" s="1067"/>
      <c r="CS17" s="1067"/>
      <c r="CT17" s="1067"/>
      <c r="CU17" s="1067"/>
      <c r="CV17" s="1067"/>
      <c r="CW17" s="1067"/>
      <c r="CX17" s="1067"/>
      <c r="CY17" s="1067"/>
      <c r="CZ17" s="1067"/>
      <c r="DA17" s="1067"/>
      <c r="DB17" s="1067"/>
      <c r="DC17" s="1067"/>
      <c r="DD17" s="1067"/>
      <c r="DE17" s="1067"/>
      <c r="DF17" s="1067"/>
      <c r="DG17" s="1067"/>
      <c r="DH17" s="1067"/>
      <c r="DI17" s="1067"/>
      <c r="DJ17" s="1067"/>
      <c r="DK17" s="1067"/>
      <c r="DL17" s="1067"/>
      <c r="DM17" s="1067"/>
      <c r="DN17" s="1067"/>
      <c r="DO17" s="1067"/>
      <c r="DP17" s="1067"/>
      <c r="DQ17" s="1067"/>
      <c r="DR17" s="1067"/>
      <c r="DS17" s="1067"/>
      <c r="DT17" s="1067"/>
      <c r="DU17" s="1067"/>
      <c r="DV17" s="1067"/>
      <c r="DW17" s="1067"/>
      <c r="DX17" s="1067"/>
      <c r="DY17" s="1067"/>
      <c r="DZ17" s="1067"/>
      <c r="EA17" s="1067"/>
      <c r="EB17" s="1067"/>
      <c r="EC17" s="1067"/>
      <c r="ED17" s="1067"/>
      <c r="EE17" s="1067"/>
      <c r="EF17" s="1067"/>
      <c r="EG17" s="1067"/>
      <c r="EH17" s="1067"/>
      <c r="EI17" s="1067"/>
      <c r="EJ17" s="1067"/>
      <c r="EK17" s="1067"/>
      <c r="EL17" s="1067"/>
      <c r="EM17" s="1067"/>
      <c r="EN17" s="1067"/>
      <c r="EO17" s="1067"/>
      <c r="EP17" s="1067"/>
      <c r="EQ17" s="1067"/>
    </row>
    <row r="18" spans="1:147" s="1109" customFormat="1" ht="18" customHeight="1">
      <c r="A18" s="1055" t="s">
        <v>998</v>
      </c>
      <c r="B18" s="1056" t="s">
        <v>999</v>
      </c>
      <c r="C18" s="1057" t="s">
        <v>1000</v>
      </c>
      <c r="D18" s="1057" t="s">
        <v>1001</v>
      </c>
      <c r="E18" s="1213">
        <v>0.16249999999854481</v>
      </c>
      <c r="F18" s="1060" t="s">
        <v>964</v>
      </c>
      <c r="G18" s="537" t="s">
        <v>1002</v>
      </c>
      <c r="H18" s="1060">
        <v>0</v>
      </c>
      <c r="I18" s="453">
        <v>0</v>
      </c>
      <c r="J18" s="452" t="s">
        <v>982</v>
      </c>
      <c r="K18" s="601"/>
      <c r="L18" s="1092"/>
      <c r="M18" s="1210"/>
      <c r="N18" s="1044"/>
      <c r="O18" s="1044"/>
      <c r="P18" s="1044"/>
      <c r="Q18" s="512"/>
      <c r="R18" s="1067"/>
      <c r="S18" s="1067"/>
      <c r="T18" s="1067"/>
      <c r="U18" s="1067"/>
      <c r="V18" s="1067"/>
      <c r="W18" s="1067"/>
      <c r="X18" s="1067"/>
      <c r="Y18" s="1067"/>
      <c r="Z18" s="1067"/>
      <c r="AA18" s="1067"/>
      <c r="AB18" s="1067"/>
      <c r="AC18" s="1067"/>
      <c r="AD18" s="1067"/>
      <c r="AE18" s="1067"/>
      <c r="AF18" s="1067"/>
      <c r="AG18" s="1067"/>
      <c r="AH18" s="1067"/>
      <c r="AI18" s="1067"/>
      <c r="AJ18" s="1067"/>
      <c r="AK18" s="1067"/>
      <c r="AL18" s="1067"/>
      <c r="AM18" s="1067"/>
      <c r="AN18" s="1067"/>
      <c r="AO18" s="1067"/>
      <c r="AP18" s="1067"/>
      <c r="AQ18" s="1067"/>
      <c r="AR18" s="1067"/>
      <c r="AS18" s="1067"/>
      <c r="AT18" s="1067"/>
      <c r="AU18" s="1067"/>
      <c r="AV18" s="1067"/>
      <c r="AW18" s="1067"/>
      <c r="AX18" s="1067"/>
      <c r="AY18" s="1067"/>
      <c r="AZ18" s="1067"/>
      <c r="BA18" s="1067"/>
      <c r="BB18" s="1067"/>
      <c r="BC18" s="1067"/>
      <c r="BD18" s="1067"/>
      <c r="BE18" s="1067"/>
      <c r="BF18" s="1067"/>
      <c r="BG18" s="1067"/>
      <c r="BH18" s="1067"/>
      <c r="BI18" s="1067"/>
      <c r="BJ18" s="1067"/>
      <c r="BK18" s="1067"/>
      <c r="BL18" s="1067"/>
      <c r="BM18" s="1067"/>
      <c r="BN18" s="1067"/>
      <c r="BO18" s="1067"/>
      <c r="BP18" s="1067"/>
      <c r="BQ18" s="1067"/>
      <c r="BR18" s="1067"/>
      <c r="BS18" s="1067"/>
      <c r="BT18" s="1067"/>
      <c r="BU18" s="1067"/>
      <c r="BV18" s="1067"/>
      <c r="BW18" s="1067"/>
      <c r="BX18" s="1067"/>
      <c r="BY18" s="1067"/>
      <c r="BZ18" s="1067"/>
      <c r="CA18" s="1067"/>
      <c r="CB18" s="1067"/>
      <c r="CC18" s="1067"/>
      <c r="CD18" s="1067"/>
      <c r="CE18" s="1067"/>
      <c r="CF18" s="1067"/>
      <c r="CG18" s="1067"/>
      <c r="CH18" s="1067"/>
      <c r="CI18" s="1067"/>
      <c r="CJ18" s="1067"/>
      <c r="CK18" s="1067"/>
      <c r="CL18" s="1067"/>
      <c r="CM18" s="1067"/>
      <c r="CN18" s="1067"/>
      <c r="CO18" s="1067"/>
      <c r="CP18" s="1067"/>
      <c r="CQ18" s="1067"/>
      <c r="CR18" s="1067"/>
      <c r="CS18" s="1067"/>
      <c r="CT18" s="1067"/>
      <c r="CU18" s="1067"/>
      <c r="CV18" s="1067"/>
      <c r="CW18" s="1067"/>
      <c r="CX18" s="1067"/>
      <c r="CY18" s="1067"/>
      <c r="CZ18" s="1067"/>
      <c r="DA18" s="1067"/>
      <c r="DB18" s="1067"/>
      <c r="DC18" s="1067"/>
      <c r="DD18" s="1067"/>
      <c r="DE18" s="1067"/>
      <c r="DF18" s="1067"/>
      <c r="DG18" s="1067"/>
      <c r="DH18" s="1067"/>
      <c r="DI18" s="1067"/>
      <c r="DJ18" s="1067"/>
      <c r="DK18" s="1067"/>
      <c r="DL18" s="1067"/>
      <c r="DM18" s="1067"/>
      <c r="DN18" s="1067"/>
      <c r="DO18" s="1067"/>
      <c r="DP18" s="1067"/>
      <c r="DQ18" s="1067"/>
      <c r="DR18" s="1067"/>
      <c r="DS18" s="1067"/>
      <c r="DT18" s="1067"/>
      <c r="DU18" s="1067"/>
      <c r="DV18" s="1067"/>
      <c r="DW18" s="1067"/>
      <c r="DX18" s="1067"/>
      <c r="DY18" s="1067"/>
      <c r="DZ18" s="1067"/>
      <c r="EA18" s="1067"/>
      <c r="EB18" s="1067"/>
      <c r="EC18" s="1067"/>
      <c r="ED18" s="1067"/>
      <c r="EE18" s="1067"/>
      <c r="EF18" s="1067"/>
      <c r="EG18" s="1067"/>
      <c r="EH18" s="1067"/>
      <c r="EI18" s="1067"/>
      <c r="EJ18" s="1067"/>
      <c r="EK18" s="1067"/>
      <c r="EL18" s="1067"/>
      <c r="EM18" s="1067"/>
      <c r="EN18" s="1067"/>
      <c r="EO18" s="1067"/>
      <c r="EP18" s="1067"/>
      <c r="EQ18" s="1067"/>
    </row>
    <row r="19" spans="1:147" s="1109" customFormat="1" ht="18" customHeight="1">
      <c r="A19" s="1055" t="s">
        <v>998</v>
      </c>
      <c r="B19" s="1056" t="s">
        <v>999</v>
      </c>
      <c r="C19" s="1057" t="s">
        <v>1003</v>
      </c>
      <c r="D19" s="1057" t="s">
        <v>1004</v>
      </c>
      <c r="E19" s="1213">
        <v>1.3888888890505768E-2</v>
      </c>
      <c r="F19" s="1060" t="s">
        <v>964</v>
      </c>
      <c r="G19" s="537" t="s">
        <v>1005</v>
      </c>
      <c r="H19" s="1060">
        <v>60</v>
      </c>
      <c r="I19" s="453">
        <v>20.000000002328306</v>
      </c>
      <c r="J19" s="452" t="s">
        <v>966</v>
      </c>
      <c r="K19" s="601"/>
      <c r="L19" s="1092"/>
      <c r="M19" s="1210"/>
      <c r="N19" s="1044"/>
      <c r="O19" s="1044"/>
      <c r="P19" s="1044"/>
      <c r="Q19" s="512"/>
      <c r="R19" s="1067"/>
      <c r="S19" s="1067"/>
      <c r="T19" s="1067"/>
      <c r="U19" s="1067"/>
      <c r="V19" s="1067"/>
      <c r="W19" s="1067"/>
      <c r="X19" s="1067"/>
      <c r="Y19" s="1067"/>
      <c r="Z19" s="1067"/>
      <c r="AA19" s="1067"/>
      <c r="AB19" s="1067"/>
      <c r="AC19" s="1067"/>
      <c r="AD19" s="1067"/>
      <c r="AE19" s="1067"/>
      <c r="AF19" s="1067"/>
      <c r="AG19" s="1067"/>
      <c r="AH19" s="1067"/>
      <c r="AI19" s="1067"/>
      <c r="AJ19" s="1067"/>
      <c r="AK19" s="1067"/>
      <c r="AL19" s="1067"/>
      <c r="AM19" s="1067"/>
      <c r="AN19" s="1067"/>
      <c r="AO19" s="1067"/>
      <c r="AP19" s="1067"/>
      <c r="AQ19" s="1067"/>
      <c r="AR19" s="1067"/>
      <c r="AS19" s="1067"/>
      <c r="AT19" s="1067"/>
      <c r="AU19" s="1067"/>
      <c r="AV19" s="1067"/>
      <c r="AW19" s="1067"/>
      <c r="AX19" s="1067"/>
      <c r="AY19" s="1067"/>
      <c r="AZ19" s="1067"/>
      <c r="BA19" s="1067"/>
      <c r="BB19" s="1067"/>
      <c r="BC19" s="1067"/>
      <c r="BD19" s="1067"/>
      <c r="BE19" s="1067"/>
      <c r="BF19" s="1067"/>
      <c r="BG19" s="1067"/>
      <c r="BH19" s="1067"/>
      <c r="BI19" s="1067"/>
      <c r="BJ19" s="1067"/>
      <c r="BK19" s="1067"/>
      <c r="BL19" s="1067"/>
      <c r="BM19" s="1067"/>
      <c r="BN19" s="1067"/>
      <c r="BO19" s="1067"/>
      <c r="BP19" s="1067"/>
      <c r="BQ19" s="1067"/>
      <c r="BR19" s="1067"/>
      <c r="BS19" s="1067"/>
      <c r="BT19" s="1067"/>
      <c r="BU19" s="1067"/>
      <c r="BV19" s="1067"/>
      <c r="BW19" s="1067"/>
      <c r="BX19" s="1067"/>
      <c r="BY19" s="1067"/>
      <c r="BZ19" s="1067"/>
      <c r="CA19" s="1067"/>
      <c r="CB19" s="1067"/>
      <c r="CC19" s="1067"/>
      <c r="CD19" s="1067"/>
      <c r="CE19" s="1067"/>
      <c r="CF19" s="1067"/>
      <c r="CG19" s="1067"/>
      <c r="CH19" s="1067"/>
      <c r="CI19" s="1067"/>
      <c r="CJ19" s="1067"/>
      <c r="CK19" s="1067"/>
      <c r="CL19" s="1067"/>
      <c r="CM19" s="1067"/>
      <c r="CN19" s="1067"/>
      <c r="CO19" s="1067"/>
      <c r="CP19" s="1067"/>
      <c r="CQ19" s="1067"/>
      <c r="CR19" s="1067"/>
      <c r="CS19" s="1067"/>
      <c r="CT19" s="1067"/>
      <c r="CU19" s="1067"/>
      <c r="CV19" s="1067"/>
      <c r="CW19" s="1067"/>
      <c r="CX19" s="1067"/>
      <c r="CY19" s="1067"/>
      <c r="CZ19" s="1067"/>
      <c r="DA19" s="1067"/>
      <c r="DB19" s="1067"/>
      <c r="DC19" s="1067"/>
      <c r="DD19" s="1067"/>
      <c r="DE19" s="1067"/>
      <c r="DF19" s="1067"/>
      <c r="DG19" s="1067"/>
      <c r="DH19" s="1067"/>
      <c r="DI19" s="1067"/>
      <c r="DJ19" s="1067"/>
      <c r="DK19" s="1067"/>
      <c r="DL19" s="1067"/>
      <c r="DM19" s="1067"/>
      <c r="DN19" s="1067"/>
      <c r="DO19" s="1067"/>
      <c r="DP19" s="1067"/>
      <c r="DQ19" s="1067"/>
      <c r="DR19" s="1067"/>
      <c r="DS19" s="1067"/>
      <c r="DT19" s="1067"/>
      <c r="DU19" s="1067"/>
      <c r="DV19" s="1067"/>
      <c r="DW19" s="1067"/>
      <c r="DX19" s="1067"/>
      <c r="DY19" s="1067"/>
      <c r="DZ19" s="1067"/>
      <c r="EA19" s="1067"/>
      <c r="EB19" s="1067"/>
      <c r="EC19" s="1067"/>
      <c r="ED19" s="1067"/>
      <c r="EE19" s="1067"/>
      <c r="EF19" s="1067"/>
      <c r="EG19" s="1067"/>
      <c r="EH19" s="1067"/>
      <c r="EI19" s="1067"/>
      <c r="EJ19" s="1067"/>
      <c r="EK19" s="1067"/>
      <c r="EL19" s="1067"/>
      <c r="EM19" s="1067"/>
      <c r="EN19" s="1067"/>
      <c r="EO19" s="1067"/>
      <c r="EP19" s="1067"/>
      <c r="EQ19" s="1067"/>
    </row>
    <row r="20" spans="1:147" s="1109" customFormat="1" ht="18" customHeight="1">
      <c r="A20" s="1055" t="s">
        <v>998</v>
      </c>
      <c r="B20" s="1056" t="s">
        <v>999</v>
      </c>
      <c r="C20" s="1057" t="s">
        <v>1006</v>
      </c>
      <c r="D20" s="1057" t="s">
        <v>1007</v>
      </c>
      <c r="E20" s="1213">
        <v>1.0416666664241347E-2</v>
      </c>
      <c r="F20" s="1060" t="s">
        <v>964</v>
      </c>
      <c r="G20" s="537" t="s">
        <v>1008</v>
      </c>
      <c r="H20" s="1060">
        <v>40</v>
      </c>
      <c r="I20" s="453">
        <v>9.9999999976716936</v>
      </c>
      <c r="J20" s="452" t="s">
        <v>966</v>
      </c>
      <c r="K20" s="601"/>
      <c r="L20" s="1092"/>
      <c r="M20" s="1210"/>
      <c r="N20" s="1044"/>
      <c r="O20" s="1044"/>
      <c r="P20" s="1044"/>
      <c r="Q20" s="512"/>
      <c r="R20" s="1067"/>
      <c r="S20" s="1067"/>
      <c r="T20" s="1067"/>
      <c r="U20" s="1067"/>
      <c r="V20" s="1067"/>
      <c r="W20" s="1067"/>
      <c r="X20" s="1067"/>
      <c r="Y20" s="1067"/>
      <c r="Z20" s="1067"/>
      <c r="AA20" s="1067"/>
      <c r="AB20" s="1067"/>
      <c r="AC20" s="1067"/>
      <c r="AD20" s="1067"/>
      <c r="AE20" s="1067"/>
      <c r="AF20" s="1067"/>
      <c r="AG20" s="1067"/>
      <c r="AH20" s="1067"/>
      <c r="AI20" s="1067"/>
      <c r="AJ20" s="1067"/>
      <c r="AK20" s="1067"/>
      <c r="AL20" s="1067"/>
      <c r="AM20" s="1067"/>
      <c r="AN20" s="1067"/>
      <c r="AO20" s="1067"/>
      <c r="AP20" s="1067"/>
      <c r="AQ20" s="1067"/>
      <c r="AR20" s="1067"/>
      <c r="AS20" s="1067"/>
      <c r="AT20" s="1067"/>
      <c r="AU20" s="1067"/>
      <c r="AV20" s="1067"/>
      <c r="AW20" s="1067"/>
      <c r="AX20" s="1067"/>
      <c r="AY20" s="1067"/>
      <c r="AZ20" s="1067"/>
      <c r="BA20" s="1067"/>
      <c r="BB20" s="1067"/>
      <c r="BC20" s="1067"/>
      <c r="BD20" s="1067"/>
      <c r="BE20" s="1067"/>
      <c r="BF20" s="1067"/>
      <c r="BG20" s="1067"/>
      <c r="BH20" s="1067"/>
      <c r="BI20" s="1067"/>
      <c r="BJ20" s="1067"/>
      <c r="BK20" s="1067"/>
      <c r="BL20" s="1067"/>
      <c r="BM20" s="1067"/>
      <c r="BN20" s="1067"/>
      <c r="BO20" s="1067"/>
      <c r="BP20" s="1067"/>
      <c r="BQ20" s="1067"/>
      <c r="BR20" s="1067"/>
      <c r="BS20" s="1067"/>
      <c r="BT20" s="1067"/>
      <c r="BU20" s="1067"/>
      <c r="BV20" s="1067"/>
      <c r="BW20" s="1067"/>
      <c r="BX20" s="1067"/>
      <c r="BY20" s="1067"/>
      <c r="BZ20" s="1067"/>
      <c r="CA20" s="1067"/>
      <c r="CB20" s="1067"/>
      <c r="CC20" s="1067"/>
      <c r="CD20" s="1067"/>
      <c r="CE20" s="1067"/>
      <c r="CF20" s="1067"/>
      <c r="CG20" s="1067"/>
      <c r="CH20" s="1067"/>
      <c r="CI20" s="1067"/>
      <c r="CJ20" s="1067"/>
      <c r="CK20" s="1067"/>
      <c r="CL20" s="1067"/>
      <c r="CM20" s="1067"/>
      <c r="CN20" s="1067"/>
      <c r="CO20" s="1067"/>
      <c r="CP20" s="1067"/>
      <c r="CQ20" s="1067"/>
      <c r="CR20" s="1067"/>
      <c r="CS20" s="1067"/>
      <c r="CT20" s="1067"/>
      <c r="CU20" s="1067"/>
      <c r="CV20" s="1067"/>
      <c r="CW20" s="1067"/>
      <c r="CX20" s="1067"/>
      <c r="CY20" s="1067"/>
      <c r="CZ20" s="1067"/>
      <c r="DA20" s="1067"/>
      <c r="DB20" s="1067"/>
      <c r="DC20" s="1067"/>
      <c r="DD20" s="1067"/>
      <c r="DE20" s="1067"/>
      <c r="DF20" s="1067"/>
      <c r="DG20" s="1067"/>
      <c r="DH20" s="1067"/>
      <c r="DI20" s="1067"/>
      <c r="DJ20" s="1067"/>
      <c r="DK20" s="1067"/>
      <c r="DL20" s="1067"/>
      <c r="DM20" s="1067"/>
      <c r="DN20" s="1067"/>
      <c r="DO20" s="1067"/>
      <c r="DP20" s="1067"/>
      <c r="DQ20" s="1067"/>
      <c r="DR20" s="1067"/>
      <c r="DS20" s="1067"/>
      <c r="DT20" s="1067"/>
      <c r="DU20" s="1067"/>
      <c r="DV20" s="1067"/>
      <c r="DW20" s="1067"/>
      <c r="DX20" s="1067"/>
      <c r="DY20" s="1067"/>
      <c r="DZ20" s="1067"/>
      <c r="EA20" s="1067"/>
      <c r="EB20" s="1067"/>
      <c r="EC20" s="1067"/>
      <c r="ED20" s="1067"/>
      <c r="EE20" s="1067"/>
      <c r="EF20" s="1067"/>
      <c r="EG20" s="1067"/>
      <c r="EH20" s="1067"/>
      <c r="EI20" s="1067"/>
      <c r="EJ20" s="1067"/>
      <c r="EK20" s="1067"/>
      <c r="EL20" s="1067"/>
      <c r="EM20" s="1067"/>
      <c r="EN20" s="1067"/>
      <c r="EO20" s="1067"/>
      <c r="EP20" s="1067"/>
      <c r="EQ20" s="1067"/>
    </row>
    <row r="21" spans="1:147" s="1109" customFormat="1" ht="18" customHeight="1">
      <c r="A21" s="1055" t="s">
        <v>998</v>
      </c>
      <c r="B21" s="1056" t="s">
        <v>999</v>
      </c>
      <c r="C21" s="1057" t="s">
        <v>1009</v>
      </c>
      <c r="D21" s="1057" t="s">
        <v>1010</v>
      </c>
      <c r="E21" s="1213">
        <v>0.17083333333721384</v>
      </c>
      <c r="F21" s="1060" t="s">
        <v>964</v>
      </c>
      <c r="G21" s="537" t="s">
        <v>1011</v>
      </c>
      <c r="H21" s="1060">
        <v>80</v>
      </c>
      <c r="I21" s="453">
        <v>328.00000000745058</v>
      </c>
      <c r="J21" s="452" t="s">
        <v>966</v>
      </c>
      <c r="K21" s="601"/>
      <c r="L21" s="1092"/>
      <c r="M21" s="1210"/>
      <c r="N21" s="1044"/>
      <c r="O21" s="1044"/>
      <c r="P21" s="1044"/>
      <c r="Q21" s="512"/>
      <c r="R21" s="1067"/>
      <c r="S21" s="1067"/>
      <c r="T21" s="1067"/>
      <c r="U21" s="1067"/>
      <c r="V21" s="1067"/>
      <c r="W21" s="1067"/>
      <c r="X21" s="1067"/>
      <c r="Y21" s="1067"/>
      <c r="Z21" s="1067"/>
      <c r="AA21" s="1067"/>
      <c r="AB21" s="1067"/>
      <c r="AC21" s="1067"/>
      <c r="AD21" s="1067"/>
      <c r="AE21" s="1067"/>
      <c r="AF21" s="1067"/>
      <c r="AG21" s="1067"/>
      <c r="AH21" s="1067"/>
      <c r="AI21" s="1067"/>
      <c r="AJ21" s="1067"/>
      <c r="AK21" s="1067"/>
      <c r="AL21" s="1067"/>
      <c r="AM21" s="1067"/>
      <c r="AN21" s="1067"/>
      <c r="AO21" s="1067"/>
      <c r="AP21" s="1067"/>
      <c r="AQ21" s="1067"/>
      <c r="AR21" s="1067"/>
      <c r="AS21" s="1067"/>
      <c r="AT21" s="1067"/>
      <c r="AU21" s="1067"/>
      <c r="AV21" s="1067"/>
      <c r="AW21" s="1067"/>
      <c r="AX21" s="1067"/>
      <c r="AY21" s="1067"/>
      <c r="AZ21" s="1067"/>
      <c r="BA21" s="1067"/>
      <c r="BB21" s="1067"/>
      <c r="BC21" s="1067"/>
      <c r="BD21" s="1067"/>
      <c r="BE21" s="1067"/>
      <c r="BF21" s="1067"/>
      <c r="BG21" s="1067"/>
      <c r="BH21" s="1067"/>
      <c r="BI21" s="1067"/>
      <c r="BJ21" s="1067"/>
      <c r="BK21" s="1067"/>
      <c r="BL21" s="1067"/>
      <c r="BM21" s="1067"/>
      <c r="BN21" s="1067"/>
      <c r="BO21" s="1067"/>
      <c r="BP21" s="1067"/>
      <c r="BQ21" s="1067"/>
      <c r="BR21" s="1067"/>
      <c r="BS21" s="1067"/>
      <c r="BT21" s="1067"/>
      <c r="BU21" s="1067"/>
      <c r="BV21" s="1067"/>
      <c r="BW21" s="1067"/>
      <c r="BX21" s="1067"/>
      <c r="BY21" s="1067"/>
      <c r="BZ21" s="1067"/>
      <c r="CA21" s="1067"/>
      <c r="CB21" s="1067"/>
      <c r="CC21" s="1067"/>
      <c r="CD21" s="1067"/>
      <c r="CE21" s="1067"/>
      <c r="CF21" s="1067"/>
      <c r="CG21" s="1067"/>
      <c r="CH21" s="1067"/>
      <c r="CI21" s="1067"/>
      <c r="CJ21" s="1067"/>
      <c r="CK21" s="1067"/>
      <c r="CL21" s="1067"/>
      <c r="CM21" s="1067"/>
      <c r="CN21" s="1067"/>
      <c r="CO21" s="1067"/>
      <c r="CP21" s="1067"/>
      <c r="CQ21" s="1067"/>
      <c r="CR21" s="1067"/>
      <c r="CS21" s="1067"/>
      <c r="CT21" s="1067"/>
      <c r="CU21" s="1067"/>
      <c r="CV21" s="1067"/>
      <c r="CW21" s="1067"/>
      <c r="CX21" s="1067"/>
      <c r="CY21" s="1067"/>
      <c r="CZ21" s="1067"/>
      <c r="DA21" s="1067"/>
      <c r="DB21" s="1067"/>
      <c r="DC21" s="1067"/>
      <c r="DD21" s="1067"/>
      <c r="DE21" s="1067"/>
      <c r="DF21" s="1067"/>
      <c r="DG21" s="1067"/>
      <c r="DH21" s="1067"/>
      <c r="DI21" s="1067"/>
      <c r="DJ21" s="1067"/>
      <c r="DK21" s="1067"/>
      <c r="DL21" s="1067"/>
      <c r="DM21" s="1067"/>
      <c r="DN21" s="1067"/>
      <c r="DO21" s="1067"/>
      <c r="DP21" s="1067"/>
      <c r="DQ21" s="1067"/>
      <c r="DR21" s="1067"/>
      <c r="DS21" s="1067"/>
      <c r="DT21" s="1067"/>
      <c r="DU21" s="1067"/>
      <c r="DV21" s="1067"/>
      <c r="DW21" s="1067"/>
      <c r="DX21" s="1067"/>
      <c r="DY21" s="1067"/>
      <c r="DZ21" s="1067"/>
      <c r="EA21" s="1067"/>
      <c r="EB21" s="1067"/>
      <c r="EC21" s="1067"/>
      <c r="ED21" s="1067"/>
      <c r="EE21" s="1067"/>
      <c r="EF21" s="1067"/>
      <c r="EG21" s="1067"/>
      <c r="EH21" s="1067"/>
      <c r="EI21" s="1067"/>
      <c r="EJ21" s="1067"/>
      <c r="EK21" s="1067"/>
      <c r="EL21" s="1067"/>
      <c r="EM21" s="1067"/>
      <c r="EN21" s="1067"/>
      <c r="EO21" s="1067"/>
      <c r="EP21" s="1067"/>
      <c r="EQ21" s="1067"/>
    </row>
    <row r="22" spans="1:147" s="1109" customFormat="1" ht="18" customHeight="1">
      <c r="A22" s="1055" t="s">
        <v>1012</v>
      </c>
      <c r="B22" s="1056" t="s">
        <v>1013</v>
      </c>
      <c r="C22" s="1057" t="s">
        <v>1014</v>
      </c>
      <c r="D22" s="1057" t="s">
        <v>718</v>
      </c>
      <c r="E22" s="1213">
        <v>4.8611111109494232E-2</v>
      </c>
      <c r="F22" s="1060" t="s">
        <v>964</v>
      </c>
      <c r="G22" s="537" t="s">
        <v>1015</v>
      </c>
      <c r="H22" s="1060">
        <v>0</v>
      </c>
      <c r="I22" s="453">
        <v>0</v>
      </c>
      <c r="J22" s="452" t="s">
        <v>982</v>
      </c>
      <c r="K22" s="601"/>
      <c r="L22" s="1092"/>
      <c r="M22" s="1210"/>
      <c r="N22" s="1044"/>
      <c r="O22" s="1044"/>
      <c r="P22" s="1044"/>
      <c r="Q22" s="512"/>
      <c r="R22" s="1067"/>
      <c r="S22" s="1067"/>
      <c r="T22" s="1067"/>
      <c r="U22" s="1067"/>
      <c r="V22" s="1067"/>
      <c r="W22" s="1067"/>
      <c r="X22" s="1067"/>
      <c r="Y22" s="1067"/>
      <c r="Z22" s="1067"/>
      <c r="AA22" s="1067"/>
      <c r="AB22" s="1067"/>
      <c r="AC22" s="1067"/>
      <c r="AD22" s="1067"/>
      <c r="AE22" s="1067"/>
      <c r="AF22" s="1067"/>
      <c r="AG22" s="1067"/>
      <c r="AH22" s="1067"/>
      <c r="AI22" s="1067"/>
      <c r="AJ22" s="1067"/>
      <c r="AK22" s="1067"/>
      <c r="AL22" s="1067"/>
      <c r="AM22" s="1067"/>
      <c r="AN22" s="1067"/>
      <c r="AO22" s="1067"/>
      <c r="AP22" s="1067"/>
      <c r="AQ22" s="1067"/>
      <c r="AR22" s="1067"/>
      <c r="AS22" s="1067"/>
      <c r="AT22" s="1067"/>
      <c r="AU22" s="1067"/>
      <c r="AV22" s="1067"/>
      <c r="AW22" s="1067"/>
      <c r="AX22" s="1067"/>
      <c r="AY22" s="1067"/>
      <c r="AZ22" s="1067"/>
      <c r="BA22" s="1067"/>
      <c r="BB22" s="1067"/>
      <c r="BC22" s="1067"/>
      <c r="BD22" s="1067"/>
      <c r="BE22" s="1067"/>
      <c r="BF22" s="1067"/>
      <c r="BG22" s="1067"/>
      <c r="BH22" s="1067"/>
      <c r="BI22" s="1067"/>
      <c r="BJ22" s="1067"/>
      <c r="BK22" s="1067"/>
      <c r="BL22" s="1067"/>
      <c r="BM22" s="1067"/>
      <c r="BN22" s="1067"/>
      <c r="BO22" s="1067"/>
      <c r="BP22" s="1067"/>
      <c r="BQ22" s="1067"/>
      <c r="BR22" s="1067"/>
      <c r="BS22" s="1067"/>
      <c r="BT22" s="1067"/>
      <c r="BU22" s="1067"/>
      <c r="BV22" s="1067"/>
      <c r="BW22" s="1067"/>
      <c r="BX22" s="1067"/>
      <c r="BY22" s="1067"/>
      <c r="BZ22" s="1067"/>
      <c r="CA22" s="1067"/>
      <c r="CB22" s="1067"/>
      <c r="CC22" s="1067"/>
      <c r="CD22" s="1067"/>
      <c r="CE22" s="1067"/>
      <c r="CF22" s="1067"/>
      <c r="CG22" s="1067"/>
      <c r="CH22" s="1067"/>
      <c r="CI22" s="1067"/>
      <c r="CJ22" s="1067"/>
      <c r="CK22" s="1067"/>
      <c r="CL22" s="1067"/>
      <c r="CM22" s="1067"/>
      <c r="CN22" s="1067"/>
      <c r="CO22" s="1067"/>
      <c r="CP22" s="1067"/>
      <c r="CQ22" s="1067"/>
      <c r="CR22" s="1067"/>
      <c r="CS22" s="1067"/>
      <c r="CT22" s="1067"/>
      <c r="CU22" s="1067"/>
      <c r="CV22" s="1067"/>
      <c r="CW22" s="1067"/>
      <c r="CX22" s="1067"/>
      <c r="CY22" s="1067"/>
      <c r="CZ22" s="1067"/>
      <c r="DA22" s="1067"/>
      <c r="DB22" s="1067"/>
      <c r="DC22" s="1067"/>
      <c r="DD22" s="1067"/>
      <c r="DE22" s="1067"/>
      <c r="DF22" s="1067"/>
      <c r="DG22" s="1067"/>
      <c r="DH22" s="1067"/>
      <c r="DI22" s="1067"/>
      <c r="DJ22" s="1067"/>
      <c r="DK22" s="1067"/>
      <c r="DL22" s="1067"/>
      <c r="DM22" s="1067"/>
      <c r="DN22" s="1067"/>
      <c r="DO22" s="1067"/>
      <c r="DP22" s="1067"/>
      <c r="DQ22" s="1067"/>
      <c r="DR22" s="1067"/>
      <c r="DS22" s="1067"/>
      <c r="DT22" s="1067"/>
      <c r="DU22" s="1067"/>
      <c r="DV22" s="1067"/>
      <c r="DW22" s="1067"/>
      <c r="DX22" s="1067"/>
      <c r="DY22" s="1067"/>
      <c r="DZ22" s="1067"/>
      <c r="EA22" s="1067"/>
      <c r="EB22" s="1067"/>
      <c r="EC22" s="1067"/>
      <c r="ED22" s="1067"/>
      <c r="EE22" s="1067"/>
      <c r="EF22" s="1067"/>
      <c r="EG22" s="1067"/>
      <c r="EH22" s="1067"/>
      <c r="EI22" s="1067"/>
      <c r="EJ22" s="1067"/>
      <c r="EK22" s="1067"/>
      <c r="EL22" s="1067"/>
      <c r="EM22" s="1067"/>
      <c r="EN22" s="1067"/>
      <c r="EO22" s="1067"/>
      <c r="EP22" s="1067"/>
      <c r="EQ22" s="1067"/>
    </row>
    <row r="23" spans="1:147" s="1109" customFormat="1" ht="18" customHeight="1">
      <c r="A23" s="1055" t="s">
        <v>1012</v>
      </c>
      <c r="B23" s="1056" t="s">
        <v>1016</v>
      </c>
      <c r="C23" s="1057" t="s">
        <v>1014</v>
      </c>
      <c r="D23" s="1057" t="s">
        <v>1017</v>
      </c>
      <c r="E23" s="1213">
        <v>4.9999999995634425E-2</v>
      </c>
      <c r="F23" s="1060" t="s">
        <v>964</v>
      </c>
      <c r="G23" s="537" t="s">
        <v>1018</v>
      </c>
      <c r="H23" s="1060">
        <v>0</v>
      </c>
      <c r="I23" s="487">
        <v>0</v>
      </c>
      <c r="J23" s="452" t="s">
        <v>982</v>
      </c>
      <c r="K23" s="601"/>
      <c r="L23" s="1092"/>
      <c r="M23" s="1210"/>
      <c r="N23" s="1044"/>
      <c r="O23" s="1044"/>
      <c r="P23" s="1044"/>
      <c r="Q23" s="512"/>
      <c r="R23" s="1067"/>
      <c r="S23" s="1067"/>
      <c r="T23" s="1067"/>
      <c r="U23" s="1067"/>
      <c r="V23" s="1067"/>
      <c r="W23" s="1067"/>
      <c r="X23" s="1067"/>
      <c r="Y23" s="1067"/>
      <c r="Z23" s="1067"/>
      <c r="AA23" s="1067"/>
      <c r="AB23" s="1067"/>
      <c r="AC23" s="1067"/>
      <c r="AD23" s="1067"/>
      <c r="AE23" s="1067"/>
      <c r="AF23" s="1067"/>
      <c r="AG23" s="1067"/>
      <c r="AH23" s="1067"/>
      <c r="AI23" s="1067"/>
      <c r="AJ23" s="1067"/>
      <c r="AK23" s="1067"/>
      <c r="AL23" s="1067"/>
      <c r="AM23" s="1067"/>
      <c r="AN23" s="1067"/>
      <c r="AO23" s="1067"/>
      <c r="AP23" s="1067"/>
      <c r="AQ23" s="1067"/>
      <c r="AR23" s="1067"/>
      <c r="AS23" s="1067"/>
      <c r="AT23" s="1067"/>
      <c r="AU23" s="1067"/>
      <c r="AV23" s="1067"/>
      <c r="AW23" s="1067"/>
      <c r="AX23" s="1067"/>
      <c r="AY23" s="1067"/>
      <c r="AZ23" s="1067"/>
      <c r="BA23" s="1067"/>
      <c r="BB23" s="1067"/>
      <c r="BC23" s="1067"/>
      <c r="BD23" s="1067"/>
      <c r="BE23" s="1067"/>
      <c r="BF23" s="1067"/>
      <c r="BG23" s="1067"/>
      <c r="BH23" s="1067"/>
      <c r="BI23" s="1067"/>
      <c r="BJ23" s="1067"/>
      <c r="BK23" s="1067"/>
      <c r="BL23" s="1067"/>
      <c r="BM23" s="1067"/>
      <c r="BN23" s="1067"/>
      <c r="BO23" s="1067"/>
      <c r="BP23" s="1067"/>
      <c r="BQ23" s="1067"/>
      <c r="BR23" s="1067"/>
      <c r="BS23" s="1067"/>
      <c r="BT23" s="1067"/>
      <c r="BU23" s="1067"/>
      <c r="BV23" s="1067"/>
      <c r="BW23" s="1067"/>
      <c r="BX23" s="1067"/>
      <c r="BY23" s="1067"/>
      <c r="BZ23" s="1067"/>
      <c r="CA23" s="1067"/>
      <c r="CB23" s="1067"/>
      <c r="CC23" s="1067"/>
      <c r="CD23" s="1067"/>
      <c r="CE23" s="1067"/>
      <c r="CF23" s="1067"/>
      <c r="CG23" s="1067"/>
      <c r="CH23" s="1067"/>
      <c r="CI23" s="1067"/>
      <c r="CJ23" s="1067"/>
      <c r="CK23" s="1067"/>
      <c r="CL23" s="1067"/>
      <c r="CM23" s="1067"/>
      <c r="CN23" s="1067"/>
      <c r="CO23" s="1067"/>
      <c r="CP23" s="1067"/>
      <c r="CQ23" s="1067"/>
      <c r="CR23" s="1067"/>
      <c r="CS23" s="1067"/>
      <c r="CT23" s="1067"/>
      <c r="CU23" s="1067"/>
      <c r="CV23" s="1067"/>
      <c r="CW23" s="1067"/>
      <c r="CX23" s="1067"/>
      <c r="CY23" s="1067"/>
      <c r="CZ23" s="1067"/>
      <c r="DA23" s="1067"/>
      <c r="DB23" s="1067"/>
      <c r="DC23" s="1067"/>
      <c r="DD23" s="1067"/>
      <c r="DE23" s="1067"/>
      <c r="DF23" s="1067"/>
      <c r="DG23" s="1067"/>
      <c r="DH23" s="1067"/>
      <c r="DI23" s="1067"/>
      <c r="DJ23" s="1067"/>
      <c r="DK23" s="1067"/>
      <c r="DL23" s="1067"/>
      <c r="DM23" s="1067"/>
      <c r="DN23" s="1067"/>
      <c r="DO23" s="1067"/>
      <c r="DP23" s="1067"/>
      <c r="DQ23" s="1067"/>
      <c r="DR23" s="1067"/>
      <c r="DS23" s="1067"/>
      <c r="DT23" s="1067"/>
      <c r="DU23" s="1067"/>
      <c r="DV23" s="1067"/>
      <c r="DW23" s="1067"/>
      <c r="DX23" s="1067"/>
      <c r="DY23" s="1067"/>
      <c r="DZ23" s="1067"/>
      <c r="EA23" s="1067"/>
      <c r="EB23" s="1067"/>
      <c r="EC23" s="1067"/>
      <c r="ED23" s="1067"/>
      <c r="EE23" s="1067"/>
      <c r="EF23" s="1067"/>
      <c r="EG23" s="1067"/>
      <c r="EH23" s="1067"/>
      <c r="EI23" s="1067"/>
      <c r="EJ23" s="1067"/>
      <c r="EK23" s="1067"/>
      <c r="EL23" s="1067"/>
      <c r="EM23" s="1067"/>
      <c r="EN23" s="1067"/>
      <c r="EO23" s="1067"/>
      <c r="EP23" s="1067"/>
      <c r="EQ23" s="1067"/>
    </row>
    <row r="24" spans="1:147" s="1109" customFormat="1" ht="18" customHeight="1">
      <c r="A24" s="1055" t="s">
        <v>1019</v>
      </c>
      <c r="B24" s="1056" t="s">
        <v>1020</v>
      </c>
      <c r="C24" s="1057" t="s">
        <v>1021</v>
      </c>
      <c r="D24" s="1057" t="s">
        <v>1022</v>
      </c>
      <c r="E24" s="1213">
        <v>1.5972222223354038E-2</v>
      </c>
      <c r="F24" s="1060" t="s">
        <v>972</v>
      </c>
      <c r="G24" s="537" t="s">
        <v>396</v>
      </c>
      <c r="H24" s="1060">
        <v>0</v>
      </c>
      <c r="I24" s="453">
        <v>0</v>
      </c>
      <c r="J24" s="452" t="s">
        <v>982</v>
      </c>
      <c r="K24" s="601"/>
      <c r="L24" s="1092"/>
      <c r="M24" s="1210"/>
      <c r="N24" s="1044"/>
      <c r="O24" s="1044"/>
      <c r="P24" s="1044"/>
      <c r="Q24" s="512"/>
      <c r="R24" s="1067"/>
      <c r="S24" s="1067"/>
      <c r="T24" s="1067"/>
      <c r="U24" s="1067"/>
      <c r="V24" s="1067"/>
      <c r="W24" s="1067"/>
      <c r="X24" s="1067"/>
      <c r="Y24" s="1067"/>
      <c r="Z24" s="1067"/>
      <c r="AA24" s="1067"/>
      <c r="AB24" s="1067"/>
      <c r="AC24" s="1067"/>
      <c r="AD24" s="1067"/>
      <c r="AE24" s="1067"/>
      <c r="AF24" s="1067"/>
      <c r="AG24" s="1067"/>
      <c r="AH24" s="1067"/>
      <c r="AI24" s="1067"/>
      <c r="AJ24" s="1067"/>
      <c r="AK24" s="1067"/>
      <c r="AL24" s="1067"/>
      <c r="AM24" s="1067"/>
      <c r="AN24" s="1067"/>
      <c r="AO24" s="1067"/>
      <c r="AP24" s="1067"/>
      <c r="AQ24" s="1067"/>
      <c r="AR24" s="1067"/>
      <c r="AS24" s="1067"/>
      <c r="AT24" s="1067"/>
      <c r="AU24" s="1067"/>
      <c r="AV24" s="1067"/>
      <c r="AW24" s="1067"/>
      <c r="AX24" s="1067"/>
      <c r="AY24" s="1067"/>
      <c r="AZ24" s="1067"/>
      <c r="BA24" s="1067"/>
      <c r="BB24" s="1067"/>
      <c r="BC24" s="1067"/>
      <c r="BD24" s="1067"/>
      <c r="BE24" s="1067"/>
      <c r="BF24" s="1067"/>
      <c r="BG24" s="1067"/>
      <c r="BH24" s="1067"/>
      <c r="BI24" s="1067"/>
      <c r="BJ24" s="1067"/>
      <c r="BK24" s="1067"/>
      <c r="BL24" s="1067"/>
      <c r="BM24" s="1067"/>
      <c r="BN24" s="1067"/>
      <c r="BO24" s="1067"/>
      <c r="BP24" s="1067"/>
      <c r="BQ24" s="1067"/>
      <c r="BR24" s="1067"/>
      <c r="BS24" s="1067"/>
      <c r="BT24" s="1067"/>
      <c r="BU24" s="1067"/>
      <c r="BV24" s="1067"/>
      <c r="BW24" s="1067"/>
      <c r="BX24" s="1067"/>
      <c r="BY24" s="1067"/>
      <c r="BZ24" s="1067"/>
      <c r="CA24" s="1067"/>
      <c r="CB24" s="1067"/>
      <c r="CC24" s="1067"/>
      <c r="CD24" s="1067"/>
      <c r="CE24" s="1067"/>
      <c r="CF24" s="1067"/>
      <c r="CG24" s="1067"/>
      <c r="CH24" s="1067"/>
      <c r="CI24" s="1067"/>
      <c r="CJ24" s="1067"/>
      <c r="CK24" s="1067"/>
      <c r="CL24" s="1067"/>
      <c r="CM24" s="1067"/>
      <c r="CN24" s="1067"/>
      <c r="CO24" s="1067"/>
      <c r="CP24" s="1067"/>
      <c r="CQ24" s="1067"/>
      <c r="CR24" s="1067"/>
      <c r="CS24" s="1067"/>
      <c r="CT24" s="1067"/>
      <c r="CU24" s="1067"/>
      <c r="CV24" s="1067"/>
      <c r="CW24" s="1067"/>
      <c r="CX24" s="1067"/>
      <c r="CY24" s="1067"/>
      <c r="CZ24" s="1067"/>
      <c r="DA24" s="1067"/>
      <c r="DB24" s="1067"/>
      <c r="DC24" s="1067"/>
      <c r="DD24" s="1067"/>
      <c r="DE24" s="1067"/>
      <c r="DF24" s="1067"/>
      <c r="DG24" s="1067"/>
      <c r="DH24" s="1067"/>
      <c r="DI24" s="1067"/>
      <c r="DJ24" s="1067"/>
      <c r="DK24" s="1067"/>
      <c r="DL24" s="1067"/>
      <c r="DM24" s="1067"/>
      <c r="DN24" s="1067"/>
      <c r="DO24" s="1067"/>
      <c r="DP24" s="1067"/>
      <c r="DQ24" s="1067"/>
      <c r="DR24" s="1067"/>
      <c r="DS24" s="1067"/>
      <c r="DT24" s="1067"/>
      <c r="DU24" s="1067"/>
      <c r="DV24" s="1067"/>
      <c r="DW24" s="1067"/>
      <c r="DX24" s="1067"/>
      <c r="DY24" s="1067"/>
      <c r="DZ24" s="1067"/>
      <c r="EA24" s="1067"/>
      <c r="EB24" s="1067"/>
      <c r="EC24" s="1067"/>
      <c r="ED24" s="1067"/>
      <c r="EE24" s="1067"/>
      <c r="EF24" s="1067"/>
      <c r="EG24" s="1067"/>
      <c r="EH24" s="1067"/>
      <c r="EI24" s="1067"/>
      <c r="EJ24" s="1067"/>
      <c r="EK24" s="1067"/>
      <c r="EL24" s="1067"/>
      <c r="EM24" s="1067"/>
      <c r="EN24" s="1067"/>
      <c r="EO24" s="1067"/>
      <c r="EP24" s="1067"/>
      <c r="EQ24" s="1067"/>
    </row>
    <row r="25" spans="1:147" s="1109" customFormat="1" ht="18" customHeight="1">
      <c r="A25" s="1055" t="s">
        <v>1019</v>
      </c>
      <c r="B25" s="1056" t="s">
        <v>1023</v>
      </c>
      <c r="C25" s="1057" t="s">
        <v>1024</v>
      </c>
      <c r="D25" s="1057" t="s">
        <v>1022</v>
      </c>
      <c r="E25" s="1213">
        <v>1.5277777776645962E-2</v>
      </c>
      <c r="F25" s="1060" t="s">
        <v>972</v>
      </c>
      <c r="G25" s="537" t="s">
        <v>396</v>
      </c>
      <c r="H25" s="1060">
        <v>0</v>
      </c>
      <c r="I25" s="487">
        <v>0</v>
      </c>
      <c r="J25" s="452" t="s">
        <v>982</v>
      </c>
      <c r="K25" s="601"/>
      <c r="L25" s="1092"/>
      <c r="M25" s="1210"/>
      <c r="N25" s="1044"/>
      <c r="O25" s="1044"/>
      <c r="P25" s="1044"/>
      <c r="Q25" s="512"/>
      <c r="R25" s="1067"/>
      <c r="S25" s="1067"/>
      <c r="T25" s="1067"/>
      <c r="U25" s="1067"/>
      <c r="V25" s="1067"/>
      <c r="W25" s="1067"/>
      <c r="X25" s="1067"/>
      <c r="Y25" s="1067"/>
      <c r="Z25" s="1067"/>
      <c r="AA25" s="1067"/>
      <c r="AB25" s="1067"/>
      <c r="AC25" s="1067"/>
      <c r="AD25" s="1067"/>
      <c r="AE25" s="1067"/>
      <c r="AF25" s="1067"/>
      <c r="AG25" s="1067"/>
      <c r="AH25" s="1067"/>
      <c r="AI25" s="1067"/>
      <c r="AJ25" s="1067"/>
      <c r="AK25" s="1067"/>
      <c r="AL25" s="1067"/>
      <c r="AM25" s="1067"/>
      <c r="AN25" s="1067"/>
      <c r="AO25" s="1067"/>
      <c r="AP25" s="1067"/>
      <c r="AQ25" s="1067"/>
      <c r="AR25" s="1067"/>
      <c r="AS25" s="1067"/>
      <c r="AT25" s="1067"/>
      <c r="AU25" s="1067"/>
      <c r="AV25" s="1067"/>
      <c r="AW25" s="1067"/>
      <c r="AX25" s="1067"/>
      <c r="AY25" s="1067"/>
      <c r="AZ25" s="1067"/>
      <c r="BA25" s="1067"/>
      <c r="BB25" s="1067"/>
      <c r="BC25" s="1067"/>
      <c r="BD25" s="1067"/>
      <c r="BE25" s="1067"/>
      <c r="BF25" s="1067"/>
      <c r="BG25" s="1067"/>
      <c r="BH25" s="1067"/>
      <c r="BI25" s="1067"/>
      <c r="BJ25" s="1067"/>
      <c r="BK25" s="1067"/>
      <c r="BL25" s="1067"/>
      <c r="BM25" s="1067"/>
      <c r="BN25" s="1067"/>
      <c r="BO25" s="1067"/>
      <c r="BP25" s="1067"/>
      <c r="BQ25" s="1067"/>
      <c r="BR25" s="1067"/>
      <c r="BS25" s="1067"/>
      <c r="BT25" s="1067"/>
      <c r="BU25" s="1067"/>
      <c r="BV25" s="1067"/>
      <c r="BW25" s="1067"/>
      <c r="BX25" s="1067"/>
      <c r="BY25" s="1067"/>
      <c r="BZ25" s="1067"/>
      <c r="CA25" s="1067"/>
      <c r="CB25" s="1067"/>
      <c r="CC25" s="1067"/>
      <c r="CD25" s="1067"/>
      <c r="CE25" s="1067"/>
      <c r="CF25" s="1067"/>
      <c r="CG25" s="1067"/>
      <c r="CH25" s="1067"/>
      <c r="CI25" s="1067"/>
      <c r="CJ25" s="1067"/>
      <c r="CK25" s="1067"/>
      <c r="CL25" s="1067"/>
      <c r="CM25" s="1067"/>
      <c r="CN25" s="1067"/>
      <c r="CO25" s="1067"/>
      <c r="CP25" s="1067"/>
      <c r="CQ25" s="1067"/>
      <c r="CR25" s="1067"/>
      <c r="CS25" s="1067"/>
      <c r="CT25" s="1067"/>
      <c r="CU25" s="1067"/>
      <c r="CV25" s="1067"/>
      <c r="CW25" s="1067"/>
      <c r="CX25" s="1067"/>
      <c r="CY25" s="1067"/>
      <c r="CZ25" s="1067"/>
      <c r="DA25" s="1067"/>
      <c r="DB25" s="1067"/>
      <c r="DC25" s="1067"/>
      <c r="DD25" s="1067"/>
      <c r="DE25" s="1067"/>
      <c r="DF25" s="1067"/>
      <c r="DG25" s="1067"/>
      <c r="DH25" s="1067"/>
      <c r="DI25" s="1067"/>
      <c r="DJ25" s="1067"/>
      <c r="DK25" s="1067"/>
      <c r="DL25" s="1067"/>
      <c r="DM25" s="1067"/>
      <c r="DN25" s="1067"/>
      <c r="DO25" s="1067"/>
      <c r="DP25" s="1067"/>
      <c r="DQ25" s="1067"/>
      <c r="DR25" s="1067"/>
      <c r="DS25" s="1067"/>
      <c r="DT25" s="1067"/>
      <c r="DU25" s="1067"/>
      <c r="DV25" s="1067"/>
      <c r="DW25" s="1067"/>
      <c r="DX25" s="1067"/>
      <c r="DY25" s="1067"/>
      <c r="DZ25" s="1067"/>
      <c r="EA25" s="1067"/>
      <c r="EB25" s="1067"/>
      <c r="EC25" s="1067"/>
      <c r="ED25" s="1067"/>
      <c r="EE25" s="1067"/>
      <c r="EF25" s="1067"/>
      <c r="EG25" s="1067"/>
      <c r="EH25" s="1067"/>
      <c r="EI25" s="1067"/>
      <c r="EJ25" s="1067"/>
      <c r="EK25" s="1067"/>
      <c r="EL25" s="1067"/>
      <c r="EM25" s="1067"/>
      <c r="EN25" s="1067"/>
      <c r="EO25" s="1067"/>
      <c r="EP25" s="1067"/>
      <c r="EQ25" s="1067"/>
    </row>
    <row r="26" spans="1:147" s="1109" customFormat="1" ht="18" customHeight="1">
      <c r="A26" s="1055" t="s">
        <v>1019</v>
      </c>
      <c r="B26" s="1056" t="s">
        <v>1023</v>
      </c>
      <c r="C26" s="1057" t="s">
        <v>1025</v>
      </c>
      <c r="D26" s="1057" t="s">
        <v>1026</v>
      </c>
      <c r="E26" s="1213">
        <v>3.8548611111109494</v>
      </c>
      <c r="F26" s="1060" t="s">
        <v>964</v>
      </c>
      <c r="G26" s="537" t="s">
        <v>1027</v>
      </c>
      <c r="H26" s="1060">
        <v>0</v>
      </c>
      <c r="I26" s="487">
        <v>0</v>
      </c>
      <c r="J26" s="452" t="s">
        <v>982</v>
      </c>
      <c r="K26" s="601"/>
      <c r="L26" s="1092"/>
      <c r="M26" s="1210"/>
      <c r="N26" s="1044"/>
      <c r="O26" s="1044"/>
      <c r="P26" s="1044"/>
      <c r="Q26" s="512"/>
      <c r="R26" s="1067"/>
      <c r="S26" s="1067"/>
      <c r="T26" s="1067"/>
      <c r="U26" s="1067"/>
      <c r="V26" s="1067"/>
      <c r="W26" s="1067"/>
      <c r="X26" s="1067"/>
      <c r="Y26" s="1067"/>
      <c r="Z26" s="1067"/>
      <c r="AA26" s="1067"/>
      <c r="AB26" s="1067"/>
      <c r="AC26" s="1067"/>
      <c r="AD26" s="1067"/>
      <c r="AE26" s="1067"/>
      <c r="AF26" s="1067"/>
      <c r="AG26" s="1067"/>
      <c r="AH26" s="1067"/>
      <c r="AI26" s="1067"/>
      <c r="AJ26" s="1067"/>
      <c r="AK26" s="1067"/>
      <c r="AL26" s="1067"/>
      <c r="AM26" s="1067"/>
      <c r="AN26" s="1067"/>
      <c r="AO26" s="1067"/>
      <c r="AP26" s="1067"/>
      <c r="AQ26" s="1067"/>
      <c r="AR26" s="1067"/>
      <c r="AS26" s="1067"/>
      <c r="AT26" s="1067"/>
      <c r="AU26" s="1067"/>
      <c r="AV26" s="1067"/>
      <c r="AW26" s="1067"/>
      <c r="AX26" s="1067"/>
      <c r="AY26" s="1067"/>
      <c r="AZ26" s="1067"/>
      <c r="BA26" s="1067"/>
      <c r="BB26" s="1067"/>
      <c r="BC26" s="1067"/>
      <c r="BD26" s="1067"/>
      <c r="BE26" s="1067"/>
      <c r="BF26" s="1067"/>
      <c r="BG26" s="1067"/>
      <c r="BH26" s="1067"/>
      <c r="BI26" s="1067"/>
      <c r="BJ26" s="1067"/>
      <c r="BK26" s="1067"/>
      <c r="BL26" s="1067"/>
      <c r="BM26" s="1067"/>
      <c r="BN26" s="1067"/>
      <c r="BO26" s="1067"/>
      <c r="BP26" s="1067"/>
      <c r="BQ26" s="1067"/>
      <c r="BR26" s="1067"/>
      <c r="BS26" s="1067"/>
      <c r="BT26" s="1067"/>
      <c r="BU26" s="1067"/>
      <c r="BV26" s="1067"/>
      <c r="BW26" s="1067"/>
      <c r="BX26" s="1067"/>
      <c r="BY26" s="1067"/>
      <c r="BZ26" s="1067"/>
      <c r="CA26" s="1067"/>
      <c r="CB26" s="1067"/>
      <c r="CC26" s="1067"/>
      <c r="CD26" s="1067"/>
      <c r="CE26" s="1067"/>
      <c r="CF26" s="1067"/>
      <c r="CG26" s="1067"/>
      <c r="CH26" s="1067"/>
      <c r="CI26" s="1067"/>
      <c r="CJ26" s="1067"/>
      <c r="CK26" s="1067"/>
      <c r="CL26" s="1067"/>
      <c r="CM26" s="1067"/>
      <c r="CN26" s="1067"/>
      <c r="CO26" s="1067"/>
      <c r="CP26" s="1067"/>
      <c r="CQ26" s="1067"/>
      <c r="CR26" s="1067"/>
      <c r="CS26" s="1067"/>
      <c r="CT26" s="1067"/>
      <c r="CU26" s="1067"/>
      <c r="CV26" s="1067"/>
      <c r="CW26" s="1067"/>
      <c r="CX26" s="1067"/>
      <c r="CY26" s="1067"/>
      <c r="CZ26" s="1067"/>
      <c r="DA26" s="1067"/>
      <c r="DB26" s="1067"/>
      <c r="DC26" s="1067"/>
      <c r="DD26" s="1067"/>
      <c r="DE26" s="1067"/>
      <c r="DF26" s="1067"/>
      <c r="DG26" s="1067"/>
      <c r="DH26" s="1067"/>
      <c r="DI26" s="1067"/>
      <c r="DJ26" s="1067"/>
      <c r="DK26" s="1067"/>
      <c r="DL26" s="1067"/>
      <c r="DM26" s="1067"/>
      <c r="DN26" s="1067"/>
      <c r="DO26" s="1067"/>
      <c r="DP26" s="1067"/>
      <c r="DQ26" s="1067"/>
      <c r="DR26" s="1067"/>
      <c r="DS26" s="1067"/>
      <c r="DT26" s="1067"/>
      <c r="DU26" s="1067"/>
      <c r="DV26" s="1067"/>
      <c r="DW26" s="1067"/>
      <c r="DX26" s="1067"/>
      <c r="DY26" s="1067"/>
      <c r="DZ26" s="1067"/>
      <c r="EA26" s="1067"/>
      <c r="EB26" s="1067"/>
      <c r="EC26" s="1067"/>
      <c r="ED26" s="1067"/>
      <c r="EE26" s="1067"/>
      <c r="EF26" s="1067"/>
      <c r="EG26" s="1067"/>
      <c r="EH26" s="1067"/>
      <c r="EI26" s="1067"/>
      <c r="EJ26" s="1067"/>
      <c r="EK26" s="1067"/>
      <c r="EL26" s="1067"/>
      <c r="EM26" s="1067"/>
      <c r="EN26" s="1067"/>
      <c r="EO26" s="1067"/>
      <c r="EP26" s="1067"/>
      <c r="EQ26" s="1067"/>
    </row>
    <row r="27" spans="1:147" s="1109" customFormat="1" ht="18" customHeight="1">
      <c r="A27" s="1055" t="s">
        <v>1019</v>
      </c>
      <c r="B27" s="1056" t="s">
        <v>1020</v>
      </c>
      <c r="C27" s="1057" t="s">
        <v>1025</v>
      </c>
      <c r="D27" s="1057" t="s">
        <v>1028</v>
      </c>
      <c r="E27" s="1213">
        <v>3.8583333333372138</v>
      </c>
      <c r="F27" s="1060" t="s">
        <v>964</v>
      </c>
      <c r="G27" s="537" t="s">
        <v>1027</v>
      </c>
      <c r="H27" s="1060">
        <v>0</v>
      </c>
      <c r="I27" s="487">
        <v>0</v>
      </c>
      <c r="J27" s="452" t="s">
        <v>982</v>
      </c>
      <c r="K27" s="601"/>
      <c r="L27" s="1092"/>
      <c r="M27" s="1210"/>
      <c r="N27" s="1044"/>
      <c r="O27" s="1044"/>
      <c r="P27" s="1044"/>
      <c r="Q27" s="512"/>
      <c r="R27" s="1067"/>
      <c r="S27" s="1067"/>
      <c r="T27" s="1067"/>
      <c r="U27" s="1067"/>
      <c r="V27" s="1067"/>
      <c r="W27" s="1067"/>
      <c r="X27" s="1067"/>
      <c r="Y27" s="1067"/>
      <c r="Z27" s="1067"/>
      <c r="AA27" s="1067"/>
      <c r="AB27" s="1067"/>
      <c r="AC27" s="1067"/>
      <c r="AD27" s="1067"/>
      <c r="AE27" s="1067"/>
      <c r="AF27" s="1067"/>
      <c r="AG27" s="1067"/>
      <c r="AH27" s="1067"/>
      <c r="AI27" s="1067"/>
      <c r="AJ27" s="1067"/>
      <c r="AK27" s="1067"/>
      <c r="AL27" s="1067"/>
      <c r="AM27" s="1067"/>
      <c r="AN27" s="1067"/>
      <c r="AO27" s="1067"/>
      <c r="AP27" s="1067"/>
      <c r="AQ27" s="1067"/>
      <c r="AR27" s="1067"/>
      <c r="AS27" s="1067"/>
      <c r="AT27" s="1067"/>
      <c r="AU27" s="1067"/>
      <c r="AV27" s="1067"/>
      <c r="AW27" s="1067"/>
      <c r="AX27" s="1067"/>
      <c r="AY27" s="1067"/>
      <c r="AZ27" s="1067"/>
      <c r="BA27" s="1067"/>
      <c r="BB27" s="1067"/>
      <c r="BC27" s="1067"/>
      <c r="BD27" s="1067"/>
      <c r="BE27" s="1067"/>
      <c r="BF27" s="1067"/>
      <c r="BG27" s="1067"/>
      <c r="BH27" s="1067"/>
      <c r="BI27" s="1067"/>
      <c r="BJ27" s="1067"/>
      <c r="BK27" s="1067"/>
      <c r="BL27" s="1067"/>
      <c r="BM27" s="1067"/>
      <c r="BN27" s="1067"/>
      <c r="BO27" s="1067"/>
      <c r="BP27" s="1067"/>
      <c r="BQ27" s="1067"/>
      <c r="BR27" s="1067"/>
      <c r="BS27" s="1067"/>
      <c r="BT27" s="1067"/>
      <c r="BU27" s="1067"/>
      <c r="BV27" s="1067"/>
      <c r="BW27" s="1067"/>
      <c r="BX27" s="1067"/>
      <c r="BY27" s="1067"/>
      <c r="BZ27" s="1067"/>
      <c r="CA27" s="1067"/>
      <c r="CB27" s="1067"/>
      <c r="CC27" s="1067"/>
      <c r="CD27" s="1067"/>
      <c r="CE27" s="1067"/>
      <c r="CF27" s="1067"/>
      <c r="CG27" s="1067"/>
      <c r="CH27" s="1067"/>
      <c r="CI27" s="1067"/>
      <c r="CJ27" s="1067"/>
      <c r="CK27" s="1067"/>
      <c r="CL27" s="1067"/>
      <c r="CM27" s="1067"/>
      <c r="CN27" s="1067"/>
      <c r="CO27" s="1067"/>
      <c r="CP27" s="1067"/>
      <c r="CQ27" s="1067"/>
      <c r="CR27" s="1067"/>
      <c r="CS27" s="1067"/>
      <c r="CT27" s="1067"/>
      <c r="CU27" s="1067"/>
      <c r="CV27" s="1067"/>
      <c r="CW27" s="1067"/>
      <c r="CX27" s="1067"/>
      <c r="CY27" s="1067"/>
      <c r="CZ27" s="1067"/>
      <c r="DA27" s="1067"/>
      <c r="DB27" s="1067"/>
      <c r="DC27" s="1067"/>
      <c r="DD27" s="1067"/>
      <c r="DE27" s="1067"/>
      <c r="DF27" s="1067"/>
      <c r="DG27" s="1067"/>
      <c r="DH27" s="1067"/>
      <c r="DI27" s="1067"/>
      <c r="DJ27" s="1067"/>
      <c r="DK27" s="1067"/>
      <c r="DL27" s="1067"/>
      <c r="DM27" s="1067"/>
      <c r="DN27" s="1067"/>
      <c r="DO27" s="1067"/>
      <c r="DP27" s="1067"/>
      <c r="DQ27" s="1067"/>
      <c r="DR27" s="1067"/>
      <c r="DS27" s="1067"/>
      <c r="DT27" s="1067"/>
      <c r="DU27" s="1067"/>
      <c r="DV27" s="1067"/>
      <c r="DW27" s="1067"/>
      <c r="DX27" s="1067"/>
      <c r="DY27" s="1067"/>
      <c r="DZ27" s="1067"/>
      <c r="EA27" s="1067"/>
      <c r="EB27" s="1067"/>
      <c r="EC27" s="1067"/>
      <c r="ED27" s="1067"/>
      <c r="EE27" s="1067"/>
      <c r="EF27" s="1067"/>
      <c r="EG27" s="1067"/>
      <c r="EH27" s="1067"/>
      <c r="EI27" s="1067"/>
      <c r="EJ27" s="1067"/>
      <c r="EK27" s="1067"/>
      <c r="EL27" s="1067"/>
      <c r="EM27" s="1067"/>
      <c r="EN27" s="1067"/>
      <c r="EO27" s="1067"/>
      <c r="EP27" s="1067"/>
      <c r="EQ27" s="1067"/>
    </row>
    <row r="28" spans="1:147" s="1109" customFormat="1" ht="18" customHeight="1">
      <c r="A28" s="1055" t="s">
        <v>1029</v>
      </c>
      <c r="B28" s="1056" t="s">
        <v>1030</v>
      </c>
      <c r="C28" s="1057" t="s">
        <v>1031</v>
      </c>
      <c r="D28" s="1057" t="s">
        <v>1032</v>
      </c>
      <c r="E28" s="1213">
        <v>1.5277777776645962E-2</v>
      </c>
      <c r="F28" s="1060" t="s">
        <v>964</v>
      </c>
      <c r="G28" s="537" t="s">
        <v>1033</v>
      </c>
      <c r="H28" s="1060">
        <v>0</v>
      </c>
      <c r="I28" s="487">
        <v>0</v>
      </c>
      <c r="J28" s="452" t="s">
        <v>982</v>
      </c>
      <c r="K28" s="601"/>
      <c r="L28" s="1092"/>
      <c r="M28" s="1210"/>
      <c r="N28" s="1044"/>
      <c r="O28" s="1044"/>
      <c r="P28" s="1044"/>
      <c r="Q28" s="512"/>
      <c r="R28" s="1067"/>
      <c r="S28" s="1067"/>
      <c r="T28" s="1067"/>
      <c r="U28" s="1067"/>
      <c r="V28" s="1067"/>
      <c r="W28" s="1067"/>
      <c r="X28" s="1067"/>
      <c r="Y28" s="1067"/>
      <c r="Z28" s="1067"/>
      <c r="AA28" s="1067"/>
      <c r="AB28" s="1067"/>
      <c r="AC28" s="1067"/>
      <c r="AD28" s="1067"/>
      <c r="AE28" s="1067"/>
      <c r="AF28" s="1067"/>
      <c r="AG28" s="1067"/>
      <c r="AH28" s="1067"/>
      <c r="AI28" s="1067"/>
      <c r="AJ28" s="1067"/>
      <c r="AK28" s="1067"/>
      <c r="AL28" s="1067"/>
      <c r="AM28" s="1067"/>
      <c r="AN28" s="1067"/>
      <c r="AO28" s="1067"/>
      <c r="AP28" s="1067"/>
      <c r="AQ28" s="1067"/>
      <c r="AR28" s="1067"/>
      <c r="AS28" s="1067"/>
      <c r="AT28" s="1067"/>
      <c r="AU28" s="1067"/>
      <c r="AV28" s="1067"/>
      <c r="AW28" s="1067"/>
      <c r="AX28" s="1067"/>
      <c r="AY28" s="1067"/>
      <c r="AZ28" s="1067"/>
      <c r="BA28" s="1067"/>
      <c r="BB28" s="1067"/>
      <c r="BC28" s="1067"/>
      <c r="BD28" s="1067"/>
      <c r="BE28" s="1067"/>
      <c r="BF28" s="1067"/>
      <c r="BG28" s="1067"/>
      <c r="BH28" s="1067"/>
      <c r="BI28" s="1067"/>
      <c r="BJ28" s="1067"/>
      <c r="BK28" s="1067"/>
      <c r="BL28" s="1067"/>
      <c r="BM28" s="1067"/>
      <c r="BN28" s="1067"/>
      <c r="BO28" s="1067"/>
      <c r="BP28" s="1067"/>
      <c r="BQ28" s="1067"/>
      <c r="BR28" s="1067"/>
      <c r="BS28" s="1067"/>
      <c r="BT28" s="1067"/>
      <c r="BU28" s="1067"/>
      <c r="BV28" s="1067"/>
      <c r="BW28" s="1067"/>
      <c r="BX28" s="1067"/>
      <c r="BY28" s="1067"/>
      <c r="BZ28" s="1067"/>
      <c r="CA28" s="1067"/>
      <c r="CB28" s="1067"/>
      <c r="CC28" s="1067"/>
      <c r="CD28" s="1067"/>
      <c r="CE28" s="1067"/>
      <c r="CF28" s="1067"/>
      <c r="CG28" s="1067"/>
      <c r="CH28" s="1067"/>
      <c r="CI28" s="1067"/>
      <c r="CJ28" s="1067"/>
      <c r="CK28" s="1067"/>
      <c r="CL28" s="1067"/>
      <c r="CM28" s="1067"/>
      <c r="CN28" s="1067"/>
      <c r="CO28" s="1067"/>
      <c r="CP28" s="1067"/>
      <c r="CQ28" s="1067"/>
      <c r="CR28" s="1067"/>
      <c r="CS28" s="1067"/>
      <c r="CT28" s="1067"/>
      <c r="CU28" s="1067"/>
      <c r="CV28" s="1067"/>
      <c r="CW28" s="1067"/>
      <c r="CX28" s="1067"/>
      <c r="CY28" s="1067"/>
      <c r="CZ28" s="1067"/>
      <c r="DA28" s="1067"/>
      <c r="DB28" s="1067"/>
      <c r="DC28" s="1067"/>
      <c r="DD28" s="1067"/>
      <c r="DE28" s="1067"/>
      <c r="DF28" s="1067"/>
      <c r="DG28" s="1067"/>
      <c r="DH28" s="1067"/>
      <c r="DI28" s="1067"/>
      <c r="DJ28" s="1067"/>
      <c r="DK28" s="1067"/>
      <c r="DL28" s="1067"/>
      <c r="DM28" s="1067"/>
      <c r="DN28" s="1067"/>
      <c r="DO28" s="1067"/>
      <c r="DP28" s="1067"/>
      <c r="DQ28" s="1067"/>
      <c r="DR28" s="1067"/>
      <c r="DS28" s="1067"/>
      <c r="DT28" s="1067"/>
      <c r="DU28" s="1067"/>
      <c r="DV28" s="1067"/>
      <c r="DW28" s="1067"/>
      <c r="DX28" s="1067"/>
      <c r="DY28" s="1067"/>
      <c r="DZ28" s="1067"/>
      <c r="EA28" s="1067"/>
      <c r="EB28" s="1067"/>
      <c r="EC28" s="1067"/>
      <c r="ED28" s="1067"/>
      <c r="EE28" s="1067"/>
      <c r="EF28" s="1067"/>
      <c r="EG28" s="1067"/>
      <c r="EH28" s="1067"/>
      <c r="EI28" s="1067"/>
      <c r="EJ28" s="1067"/>
      <c r="EK28" s="1067"/>
      <c r="EL28" s="1067"/>
      <c r="EM28" s="1067"/>
      <c r="EN28" s="1067"/>
      <c r="EO28" s="1067"/>
      <c r="EP28" s="1067"/>
      <c r="EQ28" s="1067"/>
    </row>
    <row r="29" spans="1:147" s="1109" customFormat="1" ht="18" customHeight="1">
      <c r="A29" s="1055" t="s">
        <v>1029</v>
      </c>
      <c r="B29" s="1056" t="s">
        <v>1034</v>
      </c>
      <c r="C29" s="1057" t="s">
        <v>1031</v>
      </c>
      <c r="D29" s="1057" t="s">
        <v>1035</v>
      </c>
      <c r="E29" s="1213">
        <v>3.4722222189884633E-3</v>
      </c>
      <c r="F29" s="1060" t="s">
        <v>964</v>
      </c>
      <c r="G29" s="537" t="s">
        <v>1033</v>
      </c>
      <c r="H29" s="1060">
        <v>0</v>
      </c>
      <c r="I29" s="487">
        <v>0</v>
      </c>
      <c r="J29" s="452" t="s">
        <v>982</v>
      </c>
      <c r="K29" s="601"/>
      <c r="L29" s="1092"/>
      <c r="M29" s="1210"/>
      <c r="N29" s="1044"/>
      <c r="O29" s="1044"/>
      <c r="P29" s="1044"/>
      <c r="Q29" s="512"/>
      <c r="R29" s="1067"/>
      <c r="S29" s="1067"/>
      <c r="T29" s="1067"/>
      <c r="U29" s="1067"/>
      <c r="V29" s="1067"/>
      <c r="W29" s="1067"/>
      <c r="X29" s="1067"/>
      <c r="Y29" s="1067"/>
      <c r="Z29" s="1067"/>
      <c r="AA29" s="1067"/>
      <c r="AB29" s="1067"/>
      <c r="AC29" s="1067"/>
      <c r="AD29" s="1067"/>
      <c r="AE29" s="1067"/>
      <c r="AF29" s="1067"/>
      <c r="AG29" s="1067"/>
      <c r="AH29" s="1067"/>
      <c r="AI29" s="1067"/>
      <c r="AJ29" s="1067"/>
      <c r="AK29" s="1067"/>
      <c r="AL29" s="1067"/>
      <c r="AM29" s="1067"/>
      <c r="AN29" s="1067"/>
      <c r="AO29" s="1067"/>
      <c r="AP29" s="1067"/>
      <c r="AQ29" s="1067"/>
      <c r="AR29" s="1067"/>
      <c r="AS29" s="1067"/>
      <c r="AT29" s="1067"/>
      <c r="AU29" s="1067"/>
      <c r="AV29" s="1067"/>
      <c r="AW29" s="1067"/>
      <c r="AX29" s="1067"/>
      <c r="AY29" s="1067"/>
      <c r="AZ29" s="1067"/>
      <c r="BA29" s="1067"/>
      <c r="BB29" s="1067"/>
      <c r="BC29" s="1067"/>
      <c r="BD29" s="1067"/>
      <c r="BE29" s="1067"/>
      <c r="BF29" s="1067"/>
      <c r="BG29" s="1067"/>
      <c r="BH29" s="1067"/>
      <c r="BI29" s="1067"/>
      <c r="BJ29" s="1067"/>
      <c r="BK29" s="1067"/>
      <c r="BL29" s="1067"/>
      <c r="BM29" s="1067"/>
      <c r="BN29" s="1067"/>
      <c r="BO29" s="1067"/>
      <c r="BP29" s="1067"/>
      <c r="BQ29" s="1067"/>
      <c r="BR29" s="1067"/>
      <c r="BS29" s="1067"/>
      <c r="BT29" s="1067"/>
      <c r="BU29" s="1067"/>
      <c r="BV29" s="1067"/>
      <c r="BW29" s="1067"/>
      <c r="BX29" s="1067"/>
      <c r="BY29" s="1067"/>
      <c r="BZ29" s="1067"/>
      <c r="CA29" s="1067"/>
      <c r="CB29" s="1067"/>
      <c r="CC29" s="1067"/>
      <c r="CD29" s="1067"/>
      <c r="CE29" s="1067"/>
      <c r="CF29" s="1067"/>
      <c r="CG29" s="1067"/>
      <c r="CH29" s="1067"/>
      <c r="CI29" s="1067"/>
      <c r="CJ29" s="1067"/>
      <c r="CK29" s="1067"/>
      <c r="CL29" s="1067"/>
      <c r="CM29" s="1067"/>
      <c r="CN29" s="1067"/>
      <c r="CO29" s="1067"/>
      <c r="CP29" s="1067"/>
      <c r="CQ29" s="1067"/>
      <c r="CR29" s="1067"/>
      <c r="CS29" s="1067"/>
      <c r="CT29" s="1067"/>
      <c r="CU29" s="1067"/>
      <c r="CV29" s="1067"/>
      <c r="CW29" s="1067"/>
      <c r="CX29" s="1067"/>
      <c r="CY29" s="1067"/>
      <c r="CZ29" s="1067"/>
      <c r="DA29" s="1067"/>
      <c r="DB29" s="1067"/>
      <c r="DC29" s="1067"/>
      <c r="DD29" s="1067"/>
      <c r="DE29" s="1067"/>
      <c r="DF29" s="1067"/>
      <c r="DG29" s="1067"/>
      <c r="DH29" s="1067"/>
      <c r="DI29" s="1067"/>
      <c r="DJ29" s="1067"/>
      <c r="DK29" s="1067"/>
      <c r="DL29" s="1067"/>
      <c r="DM29" s="1067"/>
      <c r="DN29" s="1067"/>
      <c r="DO29" s="1067"/>
      <c r="DP29" s="1067"/>
      <c r="DQ29" s="1067"/>
      <c r="DR29" s="1067"/>
      <c r="DS29" s="1067"/>
      <c r="DT29" s="1067"/>
      <c r="DU29" s="1067"/>
      <c r="DV29" s="1067"/>
      <c r="DW29" s="1067"/>
      <c r="DX29" s="1067"/>
      <c r="DY29" s="1067"/>
      <c r="DZ29" s="1067"/>
      <c r="EA29" s="1067"/>
      <c r="EB29" s="1067"/>
      <c r="EC29" s="1067"/>
      <c r="ED29" s="1067"/>
      <c r="EE29" s="1067"/>
      <c r="EF29" s="1067"/>
      <c r="EG29" s="1067"/>
      <c r="EH29" s="1067"/>
      <c r="EI29" s="1067"/>
      <c r="EJ29" s="1067"/>
      <c r="EK29" s="1067"/>
      <c r="EL29" s="1067"/>
      <c r="EM29" s="1067"/>
      <c r="EN29" s="1067"/>
      <c r="EO29" s="1067"/>
      <c r="EP29" s="1067"/>
      <c r="EQ29" s="1067"/>
    </row>
    <row r="30" spans="1:147" s="1109" customFormat="1" ht="18" customHeight="1">
      <c r="A30" s="1055" t="s">
        <v>1036</v>
      </c>
      <c r="B30" s="1056" t="s">
        <v>967</v>
      </c>
      <c r="C30" s="1057" t="s">
        <v>1037</v>
      </c>
      <c r="D30" s="1057" t="s">
        <v>1038</v>
      </c>
      <c r="E30" s="1213">
        <v>6.9444444445252884E-2</v>
      </c>
      <c r="F30" s="1060" t="s">
        <v>972</v>
      </c>
      <c r="G30" s="537" t="s">
        <v>1039</v>
      </c>
      <c r="H30" s="1060">
        <v>10</v>
      </c>
      <c r="I30" s="453">
        <v>16.666666666860692</v>
      </c>
      <c r="J30" s="452" t="s">
        <v>966</v>
      </c>
      <c r="K30" s="601"/>
      <c r="L30" s="1092"/>
      <c r="M30" s="1210"/>
      <c r="N30" s="1044"/>
      <c r="O30" s="1044"/>
      <c r="P30" s="1044"/>
      <c r="Q30" s="512"/>
      <c r="R30" s="1067"/>
      <c r="S30" s="1067"/>
      <c r="T30" s="1067"/>
      <c r="U30" s="1067"/>
      <c r="V30" s="1067"/>
      <c r="W30" s="1067"/>
      <c r="X30" s="1067"/>
      <c r="Y30" s="1067"/>
      <c r="Z30" s="1067"/>
      <c r="AA30" s="1067"/>
      <c r="AB30" s="1067"/>
      <c r="AC30" s="1067"/>
      <c r="AD30" s="1067"/>
      <c r="AE30" s="1067"/>
      <c r="AF30" s="1067"/>
      <c r="AG30" s="1067"/>
      <c r="AH30" s="1067"/>
      <c r="AI30" s="1067"/>
      <c r="AJ30" s="1067"/>
      <c r="AK30" s="1067"/>
      <c r="AL30" s="1067"/>
      <c r="AM30" s="1067"/>
      <c r="AN30" s="1067"/>
      <c r="AO30" s="1067"/>
      <c r="AP30" s="1067"/>
      <c r="AQ30" s="1067"/>
      <c r="AR30" s="1067"/>
      <c r="AS30" s="1067"/>
      <c r="AT30" s="1067"/>
      <c r="AU30" s="1067"/>
      <c r="AV30" s="1067"/>
      <c r="AW30" s="1067"/>
      <c r="AX30" s="1067"/>
      <c r="AY30" s="1067"/>
      <c r="AZ30" s="1067"/>
      <c r="BA30" s="1067"/>
      <c r="BB30" s="1067"/>
      <c r="BC30" s="1067"/>
      <c r="BD30" s="1067"/>
      <c r="BE30" s="1067"/>
      <c r="BF30" s="1067"/>
      <c r="BG30" s="1067"/>
      <c r="BH30" s="1067"/>
      <c r="BI30" s="1067"/>
      <c r="BJ30" s="1067"/>
      <c r="BK30" s="1067"/>
      <c r="BL30" s="1067"/>
      <c r="BM30" s="1067"/>
      <c r="BN30" s="1067"/>
      <c r="BO30" s="1067"/>
      <c r="BP30" s="1067"/>
      <c r="BQ30" s="1067"/>
      <c r="BR30" s="1067"/>
      <c r="BS30" s="1067"/>
      <c r="BT30" s="1067"/>
      <c r="BU30" s="1067"/>
      <c r="BV30" s="1067"/>
      <c r="BW30" s="1067"/>
      <c r="BX30" s="1067"/>
      <c r="BY30" s="1067"/>
      <c r="BZ30" s="1067"/>
      <c r="CA30" s="1067"/>
      <c r="CB30" s="1067"/>
      <c r="CC30" s="1067"/>
      <c r="CD30" s="1067"/>
      <c r="CE30" s="1067"/>
      <c r="CF30" s="1067"/>
      <c r="CG30" s="1067"/>
      <c r="CH30" s="1067"/>
      <c r="CI30" s="1067"/>
      <c r="CJ30" s="1067"/>
      <c r="CK30" s="1067"/>
      <c r="CL30" s="1067"/>
      <c r="CM30" s="1067"/>
      <c r="CN30" s="1067"/>
      <c r="CO30" s="1067"/>
      <c r="CP30" s="1067"/>
      <c r="CQ30" s="1067"/>
      <c r="CR30" s="1067"/>
      <c r="CS30" s="1067"/>
      <c r="CT30" s="1067"/>
      <c r="CU30" s="1067"/>
      <c r="CV30" s="1067"/>
      <c r="CW30" s="1067"/>
      <c r="CX30" s="1067"/>
      <c r="CY30" s="1067"/>
      <c r="CZ30" s="1067"/>
      <c r="DA30" s="1067"/>
      <c r="DB30" s="1067"/>
      <c r="DC30" s="1067"/>
      <c r="DD30" s="1067"/>
      <c r="DE30" s="1067"/>
      <c r="DF30" s="1067"/>
      <c r="DG30" s="1067"/>
      <c r="DH30" s="1067"/>
      <c r="DI30" s="1067"/>
      <c r="DJ30" s="1067"/>
      <c r="DK30" s="1067"/>
      <c r="DL30" s="1067"/>
      <c r="DM30" s="1067"/>
      <c r="DN30" s="1067"/>
      <c r="DO30" s="1067"/>
      <c r="DP30" s="1067"/>
      <c r="DQ30" s="1067"/>
      <c r="DR30" s="1067"/>
      <c r="DS30" s="1067"/>
      <c r="DT30" s="1067"/>
      <c r="DU30" s="1067"/>
      <c r="DV30" s="1067"/>
      <c r="DW30" s="1067"/>
      <c r="DX30" s="1067"/>
      <c r="DY30" s="1067"/>
      <c r="DZ30" s="1067"/>
      <c r="EA30" s="1067"/>
      <c r="EB30" s="1067"/>
      <c r="EC30" s="1067"/>
      <c r="ED30" s="1067"/>
      <c r="EE30" s="1067"/>
      <c r="EF30" s="1067"/>
      <c r="EG30" s="1067"/>
      <c r="EH30" s="1067"/>
      <c r="EI30" s="1067"/>
      <c r="EJ30" s="1067"/>
      <c r="EK30" s="1067"/>
      <c r="EL30" s="1067"/>
      <c r="EM30" s="1067"/>
      <c r="EN30" s="1067"/>
      <c r="EO30" s="1067"/>
      <c r="EP30" s="1067"/>
      <c r="EQ30" s="1067"/>
    </row>
    <row r="31" spans="1:147" s="1109" customFormat="1" ht="18" customHeight="1">
      <c r="A31" s="1055" t="s">
        <v>1036</v>
      </c>
      <c r="B31" s="1056" t="s">
        <v>967</v>
      </c>
      <c r="C31" s="1057" t="s">
        <v>1040</v>
      </c>
      <c r="D31" s="1057" t="s">
        <v>1041</v>
      </c>
      <c r="E31" s="1213">
        <v>1.5972222223354038E-2</v>
      </c>
      <c r="F31" s="1060" t="s">
        <v>964</v>
      </c>
      <c r="G31" s="537" t="s">
        <v>1042</v>
      </c>
      <c r="H31" s="1060">
        <v>70</v>
      </c>
      <c r="I31" s="453">
        <v>26.833333335234784</v>
      </c>
      <c r="J31" s="452" t="s">
        <v>966</v>
      </c>
      <c r="K31" s="601"/>
      <c r="L31" s="1092"/>
      <c r="M31" s="1210"/>
      <c r="N31" s="1044"/>
      <c r="O31" s="1044"/>
      <c r="P31" s="1044"/>
      <c r="Q31" s="512"/>
      <c r="R31" s="1067"/>
      <c r="S31" s="1067"/>
      <c r="T31" s="1067"/>
      <c r="U31" s="1067"/>
      <c r="V31" s="1067"/>
      <c r="W31" s="1067"/>
      <c r="X31" s="1067"/>
      <c r="Y31" s="1067"/>
      <c r="Z31" s="1067"/>
      <c r="AA31" s="1067"/>
      <c r="AB31" s="1067"/>
      <c r="AC31" s="1067"/>
      <c r="AD31" s="1067"/>
      <c r="AE31" s="1067"/>
      <c r="AF31" s="1067"/>
      <c r="AG31" s="1067"/>
      <c r="AH31" s="1067"/>
      <c r="AI31" s="1067"/>
      <c r="AJ31" s="1067"/>
      <c r="AK31" s="1067"/>
      <c r="AL31" s="1067"/>
      <c r="AM31" s="1067"/>
      <c r="AN31" s="1067"/>
      <c r="AO31" s="1067"/>
      <c r="AP31" s="1067"/>
      <c r="AQ31" s="1067"/>
      <c r="AR31" s="1067"/>
      <c r="AS31" s="1067"/>
      <c r="AT31" s="1067"/>
      <c r="AU31" s="1067"/>
      <c r="AV31" s="1067"/>
      <c r="AW31" s="1067"/>
      <c r="AX31" s="1067"/>
      <c r="AY31" s="1067"/>
      <c r="AZ31" s="1067"/>
      <c r="BA31" s="1067"/>
      <c r="BB31" s="1067"/>
      <c r="BC31" s="1067"/>
      <c r="BD31" s="1067"/>
      <c r="BE31" s="1067"/>
      <c r="BF31" s="1067"/>
      <c r="BG31" s="1067"/>
      <c r="BH31" s="1067"/>
      <c r="BI31" s="1067"/>
      <c r="BJ31" s="1067"/>
      <c r="BK31" s="1067"/>
      <c r="BL31" s="1067"/>
      <c r="BM31" s="1067"/>
      <c r="BN31" s="1067"/>
      <c r="BO31" s="1067"/>
      <c r="BP31" s="1067"/>
      <c r="BQ31" s="1067"/>
      <c r="BR31" s="1067"/>
      <c r="BS31" s="1067"/>
      <c r="BT31" s="1067"/>
      <c r="BU31" s="1067"/>
      <c r="BV31" s="1067"/>
      <c r="BW31" s="1067"/>
      <c r="BX31" s="1067"/>
      <c r="BY31" s="1067"/>
      <c r="BZ31" s="1067"/>
      <c r="CA31" s="1067"/>
      <c r="CB31" s="1067"/>
      <c r="CC31" s="1067"/>
      <c r="CD31" s="1067"/>
      <c r="CE31" s="1067"/>
      <c r="CF31" s="1067"/>
      <c r="CG31" s="1067"/>
      <c r="CH31" s="1067"/>
      <c r="CI31" s="1067"/>
      <c r="CJ31" s="1067"/>
      <c r="CK31" s="1067"/>
      <c r="CL31" s="1067"/>
      <c r="CM31" s="1067"/>
      <c r="CN31" s="1067"/>
      <c r="CO31" s="1067"/>
      <c r="CP31" s="1067"/>
      <c r="CQ31" s="1067"/>
      <c r="CR31" s="1067"/>
      <c r="CS31" s="1067"/>
      <c r="CT31" s="1067"/>
      <c r="CU31" s="1067"/>
      <c r="CV31" s="1067"/>
      <c r="CW31" s="1067"/>
      <c r="CX31" s="1067"/>
      <c r="CY31" s="1067"/>
      <c r="CZ31" s="1067"/>
      <c r="DA31" s="1067"/>
      <c r="DB31" s="1067"/>
      <c r="DC31" s="1067"/>
      <c r="DD31" s="1067"/>
      <c r="DE31" s="1067"/>
      <c r="DF31" s="1067"/>
      <c r="DG31" s="1067"/>
      <c r="DH31" s="1067"/>
      <c r="DI31" s="1067"/>
      <c r="DJ31" s="1067"/>
      <c r="DK31" s="1067"/>
      <c r="DL31" s="1067"/>
      <c r="DM31" s="1067"/>
      <c r="DN31" s="1067"/>
      <c r="DO31" s="1067"/>
      <c r="DP31" s="1067"/>
      <c r="DQ31" s="1067"/>
      <c r="DR31" s="1067"/>
      <c r="DS31" s="1067"/>
      <c r="DT31" s="1067"/>
      <c r="DU31" s="1067"/>
      <c r="DV31" s="1067"/>
      <c r="DW31" s="1067"/>
      <c r="DX31" s="1067"/>
      <c r="DY31" s="1067"/>
      <c r="DZ31" s="1067"/>
      <c r="EA31" s="1067"/>
      <c r="EB31" s="1067"/>
      <c r="EC31" s="1067"/>
      <c r="ED31" s="1067"/>
      <c r="EE31" s="1067"/>
      <c r="EF31" s="1067"/>
      <c r="EG31" s="1067"/>
      <c r="EH31" s="1067"/>
      <c r="EI31" s="1067"/>
      <c r="EJ31" s="1067"/>
      <c r="EK31" s="1067"/>
      <c r="EL31" s="1067"/>
      <c r="EM31" s="1067"/>
      <c r="EN31" s="1067"/>
      <c r="EO31" s="1067"/>
      <c r="EP31" s="1067"/>
      <c r="EQ31" s="1067"/>
    </row>
    <row r="32" spans="1:147" s="1109" customFormat="1" ht="18" customHeight="1">
      <c r="A32" s="1055" t="s">
        <v>1036</v>
      </c>
      <c r="B32" s="1056" t="s">
        <v>961</v>
      </c>
      <c r="C32" s="1057" t="s">
        <v>1040</v>
      </c>
      <c r="D32" s="1057" t="s">
        <v>1043</v>
      </c>
      <c r="E32" s="1213">
        <v>1.5277777776645962E-2</v>
      </c>
      <c r="F32" s="1060" t="s">
        <v>964</v>
      </c>
      <c r="G32" s="537" t="s">
        <v>1042</v>
      </c>
      <c r="H32" s="1060">
        <v>0</v>
      </c>
      <c r="I32" s="487">
        <v>0</v>
      </c>
      <c r="J32" s="452" t="s">
        <v>982</v>
      </c>
      <c r="K32" s="601"/>
      <c r="L32" s="1092"/>
      <c r="M32" s="1210"/>
      <c r="N32" s="1044"/>
      <c r="O32" s="1044"/>
      <c r="P32" s="1044"/>
      <c r="Q32" s="512"/>
      <c r="R32" s="1067"/>
      <c r="S32" s="1067"/>
      <c r="T32" s="1067"/>
      <c r="U32" s="1067"/>
      <c r="V32" s="1067"/>
      <c r="W32" s="1067"/>
      <c r="X32" s="1067"/>
      <c r="Y32" s="1067"/>
      <c r="Z32" s="1067"/>
      <c r="AA32" s="1067"/>
      <c r="AB32" s="1067"/>
      <c r="AC32" s="1067"/>
      <c r="AD32" s="1067"/>
      <c r="AE32" s="1067"/>
      <c r="AF32" s="1067"/>
      <c r="AG32" s="1067"/>
      <c r="AH32" s="1067"/>
      <c r="AI32" s="1067"/>
      <c r="AJ32" s="1067"/>
      <c r="AK32" s="1067"/>
      <c r="AL32" s="1067"/>
      <c r="AM32" s="1067"/>
      <c r="AN32" s="1067"/>
      <c r="AO32" s="1067"/>
      <c r="AP32" s="1067"/>
      <c r="AQ32" s="1067"/>
      <c r="AR32" s="1067"/>
      <c r="AS32" s="1067"/>
      <c r="AT32" s="1067"/>
      <c r="AU32" s="1067"/>
      <c r="AV32" s="1067"/>
      <c r="AW32" s="1067"/>
      <c r="AX32" s="1067"/>
      <c r="AY32" s="1067"/>
      <c r="AZ32" s="1067"/>
      <c r="BA32" s="1067"/>
      <c r="BB32" s="1067"/>
      <c r="BC32" s="1067"/>
      <c r="BD32" s="1067"/>
      <c r="BE32" s="1067"/>
      <c r="BF32" s="1067"/>
      <c r="BG32" s="1067"/>
      <c r="BH32" s="1067"/>
      <c r="BI32" s="1067"/>
      <c r="BJ32" s="1067"/>
      <c r="BK32" s="1067"/>
      <c r="BL32" s="1067"/>
      <c r="BM32" s="1067"/>
      <c r="BN32" s="1067"/>
      <c r="BO32" s="1067"/>
      <c r="BP32" s="1067"/>
      <c r="BQ32" s="1067"/>
      <c r="BR32" s="1067"/>
      <c r="BS32" s="1067"/>
      <c r="BT32" s="1067"/>
      <c r="BU32" s="1067"/>
      <c r="BV32" s="1067"/>
      <c r="BW32" s="1067"/>
      <c r="BX32" s="1067"/>
      <c r="BY32" s="1067"/>
      <c r="BZ32" s="1067"/>
      <c r="CA32" s="1067"/>
      <c r="CB32" s="1067"/>
      <c r="CC32" s="1067"/>
      <c r="CD32" s="1067"/>
      <c r="CE32" s="1067"/>
      <c r="CF32" s="1067"/>
      <c r="CG32" s="1067"/>
      <c r="CH32" s="1067"/>
      <c r="CI32" s="1067"/>
      <c r="CJ32" s="1067"/>
      <c r="CK32" s="1067"/>
      <c r="CL32" s="1067"/>
      <c r="CM32" s="1067"/>
      <c r="CN32" s="1067"/>
      <c r="CO32" s="1067"/>
      <c r="CP32" s="1067"/>
      <c r="CQ32" s="1067"/>
      <c r="CR32" s="1067"/>
      <c r="CS32" s="1067"/>
      <c r="CT32" s="1067"/>
      <c r="CU32" s="1067"/>
      <c r="CV32" s="1067"/>
      <c r="CW32" s="1067"/>
      <c r="CX32" s="1067"/>
      <c r="CY32" s="1067"/>
      <c r="CZ32" s="1067"/>
      <c r="DA32" s="1067"/>
      <c r="DB32" s="1067"/>
      <c r="DC32" s="1067"/>
      <c r="DD32" s="1067"/>
      <c r="DE32" s="1067"/>
      <c r="DF32" s="1067"/>
      <c r="DG32" s="1067"/>
      <c r="DH32" s="1067"/>
      <c r="DI32" s="1067"/>
      <c r="DJ32" s="1067"/>
      <c r="DK32" s="1067"/>
      <c r="DL32" s="1067"/>
      <c r="DM32" s="1067"/>
      <c r="DN32" s="1067"/>
      <c r="DO32" s="1067"/>
      <c r="DP32" s="1067"/>
      <c r="DQ32" s="1067"/>
      <c r="DR32" s="1067"/>
      <c r="DS32" s="1067"/>
      <c r="DT32" s="1067"/>
      <c r="DU32" s="1067"/>
      <c r="DV32" s="1067"/>
      <c r="DW32" s="1067"/>
      <c r="DX32" s="1067"/>
      <c r="DY32" s="1067"/>
      <c r="DZ32" s="1067"/>
      <c r="EA32" s="1067"/>
      <c r="EB32" s="1067"/>
      <c r="EC32" s="1067"/>
      <c r="ED32" s="1067"/>
      <c r="EE32" s="1067"/>
      <c r="EF32" s="1067"/>
      <c r="EG32" s="1067"/>
      <c r="EH32" s="1067"/>
      <c r="EI32" s="1067"/>
      <c r="EJ32" s="1067"/>
      <c r="EK32" s="1067"/>
      <c r="EL32" s="1067"/>
      <c r="EM32" s="1067"/>
      <c r="EN32" s="1067"/>
      <c r="EO32" s="1067"/>
      <c r="EP32" s="1067"/>
      <c r="EQ32" s="1067"/>
    </row>
    <row r="33" spans="1:147" s="1109" customFormat="1" ht="18" customHeight="1">
      <c r="A33" s="1055" t="s">
        <v>1036</v>
      </c>
      <c r="B33" s="1056" t="s">
        <v>961</v>
      </c>
      <c r="C33" s="1057" t="s">
        <v>1044</v>
      </c>
      <c r="D33" s="1057" t="s">
        <v>1045</v>
      </c>
      <c r="E33" s="1213">
        <v>2.7083333334303461E-2</v>
      </c>
      <c r="F33" s="1060" t="s">
        <v>972</v>
      </c>
      <c r="G33" s="537" t="s">
        <v>1046</v>
      </c>
      <c r="H33" s="1060">
        <v>12</v>
      </c>
      <c r="I33" s="453">
        <v>7.8000000002793968</v>
      </c>
      <c r="J33" s="452" t="s">
        <v>966</v>
      </c>
      <c r="K33" s="601"/>
      <c r="L33" s="1092"/>
      <c r="M33" s="1210"/>
      <c r="N33" s="1044"/>
      <c r="O33" s="1044"/>
      <c r="P33" s="1044"/>
      <c r="Q33" s="512"/>
      <c r="R33" s="1067"/>
      <c r="S33" s="1067"/>
      <c r="T33" s="1067"/>
      <c r="U33" s="1067"/>
      <c r="V33" s="1067"/>
      <c r="W33" s="1067"/>
      <c r="X33" s="1067"/>
      <c r="Y33" s="1067"/>
      <c r="Z33" s="1067"/>
      <c r="AA33" s="1067"/>
      <c r="AB33" s="1067"/>
      <c r="AC33" s="1067"/>
      <c r="AD33" s="1067"/>
      <c r="AE33" s="1067"/>
      <c r="AF33" s="1067"/>
      <c r="AG33" s="1067"/>
      <c r="AH33" s="1067"/>
      <c r="AI33" s="1067"/>
      <c r="AJ33" s="1067"/>
      <c r="AK33" s="1067"/>
      <c r="AL33" s="1067"/>
      <c r="AM33" s="1067"/>
      <c r="AN33" s="1067"/>
      <c r="AO33" s="1067"/>
      <c r="AP33" s="1067"/>
      <c r="AQ33" s="1067"/>
      <c r="AR33" s="1067"/>
      <c r="AS33" s="1067"/>
      <c r="AT33" s="1067"/>
      <c r="AU33" s="1067"/>
      <c r="AV33" s="1067"/>
      <c r="AW33" s="1067"/>
      <c r="AX33" s="1067"/>
      <c r="AY33" s="1067"/>
      <c r="AZ33" s="1067"/>
      <c r="BA33" s="1067"/>
      <c r="BB33" s="1067"/>
      <c r="BC33" s="1067"/>
      <c r="BD33" s="1067"/>
      <c r="BE33" s="1067"/>
      <c r="BF33" s="1067"/>
      <c r="BG33" s="1067"/>
      <c r="BH33" s="1067"/>
      <c r="BI33" s="1067"/>
      <c r="BJ33" s="1067"/>
      <c r="BK33" s="1067"/>
      <c r="BL33" s="1067"/>
      <c r="BM33" s="1067"/>
      <c r="BN33" s="1067"/>
      <c r="BO33" s="1067"/>
      <c r="BP33" s="1067"/>
      <c r="BQ33" s="1067"/>
      <c r="BR33" s="1067"/>
      <c r="BS33" s="1067"/>
      <c r="BT33" s="1067"/>
      <c r="BU33" s="1067"/>
      <c r="BV33" s="1067"/>
      <c r="BW33" s="1067"/>
      <c r="BX33" s="1067"/>
      <c r="BY33" s="1067"/>
      <c r="BZ33" s="1067"/>
      <c r="CA33" s="1067"/>
      <c r="CB33" s="1067"/>
      <c r="CC33" s="1067"/>
      <c r="CD33" s="1067"/>
      <c r="CE33" s="1067"/>
      <c r="CF33" s="1067"/>
      <c r="CG33" s="1067"/>
      <c r="CH33" s="1067"/>
      <c r="CI33" s="1067"/>
      <c r="CJ33" s="1067"/>
      <c r="CK33" s="1067"/>
      <c r="CL33" s="1067"/>
      <c r="CM33" s="1067"/>
      <c r="CN33" s="1067"/>
      <c r="CO33" s="1067"/>
      <c r="CP33" s="1067"/>
      <c r="CQ33" s="1067"/>
      <c r="CR33" s="1067"/>
      <c r="CS33" s="1067"/>
      <c r="CT33" s="1067"/>
      <c r="CU33" s="1067"/>
      <c r="CV33" s="1067"/>
      <c r="CW33" s="1067"/>
      <c r="CX33" s="1067"/>
      <c r="CY33" s="1067"/>
      <c r="CZ33" s="1067"/>
      <c r="DA33" s="1067"/>
      <c r="DB33" s="1067"/>
      <c r="DC33" s="1067"/>
      <c r="DD33" s="1067"/>
      <c r="DE33" s="1067"/>
      <c r="DF33" s="1067"/>
      <c r="DG33" s="1067"/>
      <c r="DH33" s="1067"/>
      <c r="DI33" s="1067"/>
      <c r="DJ33" s="1067"/>
      <c r="DK33" s="1067"/>
      <c r="DL33" s="1067"/>
      <c r="DM33" s="1067"/>
      <c r="DN33" s="1067"/>
      <c r="DO33" s="1067"/>
      <c r="DP33" s="1067"/>
      <c r="DQ33" s="1067"/>
      <c r="DR33" s="1067"/>
      <c r="DS33" s="1067"/>
      <c r="DT33" s="1067"/>
      <c r="DU33" s="1067"/>
      <c r="DV33" s="1067"/>
      <c r="DW33" s="1067"/>
      <c r="DX33" s="1067"/>
      <c r="DY33" s="1067"/>
      <c r="DZ33" s="1067"/>
      <c r="EA33" s="1067"/>
      <c r="EB33" s="1067"/>
      <c r="EC33" s="1067"/>
      <c r="ED33" s="1067"/>
      <c r="EE33" s="1067"/>
      <c r="EF33" s="1067"/>
      <c r="EG33" s="1067"/>
      <c r="EH33" s="1067"/>
      <c r="EI33" s="1067"/>
      <c r="EJ33" s="1067"/>
      <c r="EK33" s="1067"/>
      <c r="EL33" s="1067"/>
      <c r="EM33" s="1067"/>
      <c r="EN33" s="1067"/>
      <c r="EO33" s="1067"/>
      <c r="EP33" s="1067"/>
      <c r="EQ33" s="1067"/>
    </row>
    <row r="34" spans="1:147" s="1109" customFormat="1" ht="18" customHeight="1">
      <c r="A34" s="1055" t="s">
        <v>1036</v>
      </c>
      <c r="B34" s="1056" t="s">
        <v>1047</v>
      </c>
      <c r="C34" s="1057" t="s">
        <v>1048</v>
      </c>
      <c r="D34" s="1057" t="s">
        <v>1049</v>
      </c>
      <c r="E34" s="1213">
        <v>7.4999999997089617E-2</v>
      </c>
      <c r="F34" s="1060" t="s">
        <v>972</v>
      </c>
      <c r="G34" s="537" t="s">
        <v>1050</v>
      </c>
      <c r="H34" s="1060">
        <v>25</v>
      </c>
      <c r="I34" s="453">
        <v>44.99999999825377</v>
      </c>
      <c r="J34" s="452" t="s">
        <v>966</v>
      </c>
      <c r="K34" s="601"/>
      <c r="L34" s="1092"/>
      <c r="M34" s="1210"/>
      <c r="N34" s="1044"/>
      <c r="O34" s="1044"/>
      <c r="P34" s="1044"/>
      <c r="Q34" s="512"/>
      <c r="R34" s="1067"/>
      <c r="S34" s="1067"/>
      <c r="T34" s="1067"/>
      <c r="U34" s="1067"/>
      <c r="V34" s="1067"/>
      <c r="W34" s="1067"/>
      <c r="X34" s="1067"/>
      <c r="Y34" s="1067"/>
      <c r="Z34" s="1067"/>
      <c r="AA34" s="1067"/>
      <c r="AB34" s="1067"/>
      <c r="AC34" s="1067"/>
      <c r="AD34" s="1067"/>
      <c r="AE34" s="1067"/>
      <c r="AF34" s="1067"/>
      <c r="AG34" s="1067"/>
      <c r="AH34" s="1067"/>
      <c r="AI34" s="1067"/>
      <c r="AJ34" s="1067"/>
      <c r="AK34" s="1067"/>
      <c r="AL34" s="1067"/>
      <c r="AM34" s="1067"/>
      <c r="AN34" s="1067"/>
      <c r="AO34" s="1067"/>
      <c r="AP34" s="1067"/>
      <c r="AQ34" s="1067"/>
      <c r="AR34" s="1067"/>
      <c r="AS34" s="1067"/>
      <c r="AT34" s="1067"/>
      <c r="AU34" s="1067"/>
      <c r="AV34" s="1067"/>
      <c r="AW34" s="1067"/>
      <c r="AX34" s="1067"/>
      <c r="AY34" s="1067"/>
      <c r="AZ34" s="1067"/>
      <c r="BA34" s="1067"/>
      <c r="BB34" s="1067"/>
      <c r="BC34" s="1067"/>
      <c r="BD34" s="1067"/>
      <c r="BE34" s="1067"/>
      <c r="BF34" s="1067"/>
      <c r="BG34" s="1067"/>
      <c r="BH34" s="1067"/>
      <c r="BI34" s="1067"/>
      <c r="BJ34" s="1067"/>
      <c r="BK34" s="1067"/>
      <c r="BL34" s="1067"/>
      <c r="BM34" s="1067"/>
      <c r="BN34" s="1067"/>
      <c r="BO34" s="1067"/>
      <c r="BP34" s="1067"/>
      <c r="BQ34" s="1067"/>
      <c r="BR34" s="1067"/>
      <c r="BS34" s="1067"/>
      <c r="BT34" s="1067"/>
      <c r="BU34" s="1067"/>
      <c r="BV34" s="1067"/>
      <c r="BW34" s="1067"/>
      <c r="BX34" s="1067"/>
      <c r="BY34" s="1067"/>
      <c r="BZ34" s="1067"/>
      <c r="CA34" s="1067"/>
      <c r="CB34" s="1067"/>
      <c r="CC34" s="1067"/>
      <c r="CD34" s="1067"/>
      <c r="CE34" s="1067"/>
      <c r="CF34" s="1067"/>
      <c r="CG34" s="1067"/>
      <c r="CH34" s="1067"/>
      <c r="CI34" s="1067"/>
      <c r="CJ34" s="1067"/>
      <c r="CK34" s="1067"/>
      <c r="CL34" s="1067"/>
      <c r="CM34" s="1067"/>
      <c r="CN34" s="1067"/>
      <c r="CO34" s="1067"/>
      <c r="CP34" s="1067"/>
      <c r="CQ34" s="1067"/>
      <c r="CR34" s="1067"/>
      <c r="CS34" s="1067"/>
      <c r="CT34" s="1067"/>
      <c r="CU34" s="1067"/>
      <c r="CV34" s="1067"/>
      <c r="CW34" s="1067"/>
      <c r="CX34" s="1067"/>
      <c r="CY34" s="1067"/>
      <c r="CZ34" s="1067"/>
      <c r="DA34" s="1067"/>
      <c r="DB34" s="1067"/>
      <c r="DC34" s="1067"/>
      <c r="DD34" s="1067"/>
      <c r="DE34" s="1067"/>
      <c r="DF34" s="1067"/>
      <c r="DG34" s="1067"/>
      <c r="DH34" s="1067"/>
      <c r="DI34" s="1067"/>
      <c r="DJ34" s="1067"/>
      <c r="DK34" s="1067"/>
      <c r="DL34" s="1067"/>
      <c r="DM34" s="1067"/>
      <c r="DN34" s="1067"/>
      <c r="DO34" s="1067"/>
      <c r="DP34" s="1067"/>
      <c r="DQ34" s="1067"/>
      <c r="DR34" s="1067"/>
      <c r="DS34" s="1067"/>
      <c r="DT34" s="1067"/>
      <c r="DU34" s="1067"/>
      <c r="DV34" s="1067"/>
      <c r="DW34" s="1067"/>
      <c r="DX34" s="1067"/>
      <c r="DY34" s="1067"/>
      <c r="DZ34" s="1067"/>
      <c r="EA34" s="1067"/>
      <c r="EB34" s="1067"/>
      <c r="EC34" s="1067"/>
      <c r="ED34" s="1067"/>
      <c r="EE34" s="1067"/>
      <c r="EF34" s="1067"/>
      <c r="EG34" s="1067"/>
      <c r="EH34" s="1067"/>
      <c r="EI34" s="1067"/>
      <c r="EJ34" s="1067"/>
      <c r="EK34" s="1067"/>
      <c r="EL34" s="1067"/>
      <c r="EM34" s="1067"/>
      <c r="EN34" s="1067"/>
      <c r="EO34" s="1067"/>
      <c r="EP34" s="1067"/>
      <c r="EQ34" s="1067"/>
    </row>
    <row r="35" spans="1:147" s="1109" customFormat="1" ht="18" customHeight="1">
      <c r="A35" s="1055" t="s">
        <v>1051</v>
      </c>
      <c r="B35" s="1056" t="s">
        <v>1052</v>
      </c>
      <c r="C35" s="1057" t="s">
        <v>1053</v>
      </c>
      <c r="D35" s="1057" t="s">
        <v>1054</v>
      </c>
      <c r="E35" s="1213">
        <v>4.5833333337213844E-2</v>
      </c>
      <c r="F35" s="1060" t="s">
        <v>972</v>
      </c>
      <c r="G35" s="537" t="s">
        <v>396</v>
      </c>
      <c r="H35" s="1060">
        <v>0</v>
      </c>
      <c r="I35" s="453">
        <v>0</v>
      </c>
      <c r="J35" s="452" t="s">
        <v>982</v>
      </c>
      <c r="K35" s="601"/>
      <c r="L35" s="1092"/>
      <c r="M35" s="1210"/>
      <c r="N35" s="1044"/>
      <c r="O35" s="1044"/>
      <c r="P35" s="1044"/>
      <c r="Q35" s="512"/>
      <c r="R35" s="1067"/>
      <c r="S35" s="1067"/>
      <c r="T35" s="1067"/>
      <c r="U35" s="1067"/>
      <c r="V35" s="1067"/>
      <c r="W35" s="1067"/>
      <c r="X35" s="1067"/>
      <c r="Y35" s="1067"/>
      <c r="Z35" s="1067"/>
      <c r="AA35" s="1067"/>
      <c r="AB35" s="1067"/>
      <c r="AC35" s="1067"/>
      <c r="AD35" s="1067"/>
      <c r="AE35" s="1067"/>
      <c r="AF35" s="1067"/>
      <c r="AG35" s="1067"/>
      <c r="AH35" s="1067"/>
      <c r="AI35" s="1067"/>
      <c r="AJ35" s="1067"/>
      <c r="AK35" s="1067"/>
      <c r="AL35" s="1067"/>
      <c r="AM35" s="1067"/>
      <c r="AN35" s="1067"/>
      <c r="AO35" s="1067"/>
      <c r="AP35" s="1067"/>
      <c r="AQ35" s="1067"/>
      <c r="AR35" s="1067"/>
      <c r="AS35" s="1067"/>
      <c r="AT35" s="1067"/>
      <c r="AU35" s="1067"/>
      <c r="AV35" s="1067"/>
      <c r="AW35" s="1067"/>
      <c r="AX35" s="1067"/>
      <c r="AY35" s="1067"/>
      <c r="AZ35" s="1067"/>
      <c r="BA35" s="1067"/>
      <c r="BB35" s="1067"/>
      <c r="BC35" s="1067"/>
      <c r="BD35" s="1067"/>
      <c r="BE35" s="1067"/>
      <c r="BF35" s="1067"/>
      <c r="BG35" s="1067"/>
      <c r="BH35" s="1067"/>
      <c r="BI35" s="1067"/>
      <c r="BJ35" s="1067"/>
      <c r="BK35" s="1067"/>
      <c r="BL35" s="1067"/>
      <c r="BM35" s="1067"/>
      <c r="BN35" s="1067"/>
      <c r="BO35" s="1067"/>
      <c r="BP35" s="1067"/>
      <c r="BQ35" s="1067"/>
      <c r="BR35" s="1067"/>
      <c r="BS35" s="1067"/>
      <c r="BT35" s="1067"/>
      <c r="BU35" s="1067"/>
      <c r="BV35" s="1067"/>
      <c r="BW35" s="1067"/>
      <c r="BX35" s="1067"/>
      <c r="BY35" s="1067"/>
      <c r="BZ35" s="1067"/>
      <c r="CA35" s="1067"/>
      <c r="CB35" s="1067"/>
      <c r="CC35" s="1067"/>
      <c r="CD35" s="1067"/>
      <c r="CE35" s="1067"/>
      <c r="CF35" s="1067"/>
      <c r="CG35" s="1067"/>
      <c r="CH35" s="1067"/>
      <c r="CI35" s="1067"/>
      <c r="CJ35" s="1067"/>
      <c r="CK35" s="1067"/>
      <c r="CL35" s="1067"/>
      <c r="CM35" s="1067"/>
      <c r="CN35" s="1067"/>
      <c r="CO35" s="1067"/>
      <c r="CP35" s="1067"/>
      <c r="CQ35" s="1067"/>
      <c r="CR35" s="1067"/>
      <c r="CS35" s="1067"/>
      <c r="CT35" s="1067"/>
      <c r="CU35" s="1067"/>
      <c r="CV35" s="1067"/>
      <c r="CW35" s="1067"/>
      <c r="CX35" s="1067"/>
      <c r="CY35" s="1067"/>
      <c r="CZ35" s="1067"/>
      <c r="DA35" s="1067"/>
      <c r="DB35" s="1067"/>
      <c r="DC35" s="1067"/>
      <c r="DD35" s="1067"/>
      <c r="DE35" s="1067"/>
      <c r="DF35" s="1067"/>
      <c r="DG35" s="1067"/>
      <c r="DH35" s="1067"/>
      <c r="DI35" s="1067"/>
      <c r="DJ35" s="1067"/>
      <c r="DK35" s="1067"/>
      <c r="DL35" s="1067"/>
      <c r="DM35" s="1067"/>
      <c r="DN35" s="1067"/>
      <c r="DO35" s="1067"/>
      <c r="DP35" s="1067"/>
      <c r="DQ35" s="1067"/>
      <c r="DR35" s="1067"/>
      <c r="DS35" s="1067"/>
      <c r="DT35" s="1067"/>
      <c r="DU35" s="1067"/>
      <c r="DV35" s="1067"/>
      <c r="DW35" s="1067"/>
      <c r="DX35" s="1067"/>
      <c r="DY35" s="1067"/>
      <c r="DZ35" s="1067"/>
      <c r="EA35" s="1067"/>
      <c r="EB35" s="1067"/>
      <c r="EC35" s="1067"/>
      <c r="ED35" s="1067"/>
      <c r="EE35" s="1067"/>
      <c r="EF35" s="1067"/>
      <c r="EG35" s="1067"/>
      <c r="EH35" s="1067"/>
      <c r="EI35" s="1067"/>
      <c r="EJ35" s="1067"/>
      <c r="EK35" s="1067"/>
      <c r="EL35" s="1067"/>
      <c r="EM35" s="1067"/>
      <c r="EN35" s="1067"/>
      <c r="EO35" s="1067"/>
      <c r="EP35" s="1067"/>
      <c r="EQ35" s="1067"/>
    </row>
    <row r="36" spans="1:147" s="1109" customFormat="1" ht="18" customHeight="1">
      <c r="A36" s="1055" t="s">
        <v>1055</v>
      </c>
      <c r="B36" s="1056" t="s">
        <v>1056</v>
      </c>
      <c r="C36" s="1057" t="s">
        <v>1057</v>
      </c>
      <c r="D36" s="1057" t="s">
        <v>1058</v>
      </c>
      <c r="E36" s="1213">
        <v>2.5694444448163267E-2</v>
      </c>
      <c r="F36" s="1060" t="s">
        <v>964</v>
      </c>
      <c r="G36" s="537" t="s">
        <v>1059</v>
      </c>
      <c r="H36" s="1060">
        <v>60</v>
      </c>
      <c r="I36" s="453">
        <v>37.000000005355105</v>
      </c>
      <c r="J36" s="452" t="s">
        <v>966</v>
      </c>
      <c r="K36" s="601"/>
      <c r="L36" s="1092"/>
      <c r="M36" s="1210"/>
      <c r="N36" s="1044"/>
      <c r="O36" s="1044"/>
      <c r="P36" s="1044"/>
      <c r="Q36" s="512"/>
      <c r="R36" s="1067"/>
      <c r="S36" s="1067"/>
      <c r="T36" s="1067"/>
      <c r="U36" s="1067"/>
      <c r="V36" s="1067"/>
      <c r="W36" s="1067"/>
      <c r="X36" s="1067"/>
      <c r="Y36" s="1067"/>
      <c r="Z36" s="1067"/>
      <c r="AA36" s="1067"/>
      <c r="AB36" s="1067"/>
      <c r="AC36" s="1067"/>
      <c r="AD36" s="1067"/>
      <c r="AE36" s="1067"/>
      <c r="AF36" s="1067"/>
      <c r="AG36" s="1067"/>
      <c r="AH36" s="1067"/>
      <c r="AI36" s="1067"/>
      <c r="AJ36" s="1067"/>
      <c r="AK36" s="1067"/>
      <c r="AL36" s="1067"/>
      <c r="AM36" s="1067"/>
      <c r="AN36" s="1067"/>
      <c r="AO36" s="1067"/>
      <c r="AP36" s="1067"/>
      <c r="AQ36" s="1067"/>
      <c r="AR36" s="1067"/>
      <c r="AS36" s="1067"/>
      <c r="AT36" s="1067"/>
      <c r="AU36" s="1067"/>
      <c r="AV36" s="1067"/>
      <c r="AW36" s="1067"/>
      <c r="AX36" s="1067"/>
      <c r="AY36" s="1067"/>
      <c r="AZ36" s="1067"/>
      <c r="BA36" s="1067"/>
      <c r="BB36" s="1067"/>
      <c r="BC36" s="1067"/>
      <c r="BD36" s="1067"/>
      <c r="BE36" s="1067"/>
      <c r="BF36" s="1067"/>
      <c r="BG36" s="1067"/>
      <c r="BH36" s="1067"/>
      <c r="BI36" s="1067"/>
      <c r="BJ36" s="1067"/>
      <c r="BK36" s="1067"/>
      <c r="BL36" s="1067"/>
      <c r="BM36" s="1067"/>
      <c r="BN36" s="1067"/>
      <c r="BO36" s="1067"/>
      <c r="BP36" s="1067"/>
      <c r="BQ36" s="1067"/>
      <c r="BR36" s="1067"/>
      <c r="BS36" s="1067"/>
      <c r="BT36" s="1067"/>
      <c r="BU36" s="1067"/>
      <c r="BV36" s="1067"/>
      <c r="BW36" s="1067"/>
      <c r="BX36" s="1067"/>
      <c r="BY36" s="1067"/>
      <c r="BZ36" s="1067"/>
      <c r="CA36" s="1067"/>
      <c r="CB36" s="1067"/>
      <c r="CC36" s="1067"/>
      <c r="CD36" s="1067"/>
      <c r="CE36" s="1067"/>
      <c r="CF36" s="1067"/>
      <c r="CG36" s="1067"/>
      <c r="CH36" s="1067"/>
      <c r="CI36" s="1067"/>
      <c r="CJ36" s="1067"/>
      <c r="CK36" s="1067"/>
      <c r="CL36" s="1067"/>
      <c r="CM36" s="1067"/>
      <c r="CN36" s="1067"/>
      <c r="CO36" s="1067"/>
      <c r="CP36" s="1067"/>
      <c r="CQ36" s="1067"/>
      <c r="CR36" s="1067"/>
      <c r="CS36" s="1067"/>
      <c r="CT36" s="1067"/>
      <c r="CU36" s="1067"/>
      <c r="CV36" s="1067"/>
      <c r="CW36" s="1067"/>
      <c r="CX36" s="1067"/>
      <c r="CY36" s="1067"/>
      <c r="CZ36" s="1067"/>
      <c r="DA36" s="1067"/>
      <c r="DB36" s="1067"/>
      <c r="DC36" s="1067"/>
      <c r="DD36" s="1067"/>
      <c r="DE36" s="1067"/>
      <c r="DF36" s="1067"/>
      <c r="DG36" s="1067"/>
      <c r="DH36" s="1067"/>
      <c r="DI36" s="1067"/>
      <c r="DJ36" s="1067"/>
      <c r="DK36" s="1067"/>
      <c r="DL36" s="1067"/>
      <c r="DM36" s="1067"/>
      <c r="DN36" s="1067"/>
      <c r="DO36" s="1067"/>
      <c r="DP36" s="1067"/>
      <c r="DQ36" s="1067"/>
      <c r="DR36" s="1067"/>
      <c r="DS36" s="1067"/>
      <c r="DT36" s="1067"/>
      <c r="DU36" s="1067"/>
      <c r="DV36" s="1067"/>
      <c r="DW36" s="1067"/>
      <c r="DX36" s="1067"/>
      <c r="DY36" s="1067"/>
      <c r="DZ36" s="1067"/>
      <c r="EA36" s="1067"/>
      <c r="EB36" s="1067"/>
      <c r="EC36" s="1067"/>
      <c r="ED36" s="1067"/>
      <c r="EE36" s="1067"/>
      <c r="EF36" s="1067"/>
      <c r="EG36" s="1067"/>
      <c r="EH36" s="1067"/>
      <c r="EI36" s="1067"/>
      <c r="EJ36" s="1067"/>
      <c r="EK36" s="1067"/>
      <c r="EL36" s="1067"/>
      <c r="EM36" s="1067"/>
      <c r="EN36" s="1067"/>
      <c r="EO36" s="1067"/>
      <c r="EP36" s="1067"/>
      <c r="EQ36" s="1067"/>
    </row>
    <row r="37" spans="1:147" s="1109" customFormat="1" ht="18" customHeight="1" thickBot="1">
      <c r="A37" s="1128" t="s">
        <v>1055</v>
      </c>
      <c r="B37" s="1105" t="s">
        <v>1060</v>
      </c>
      <c r="C37" s="1102" t="s">
        <v>1057</v>
      </c>
      <c r="D37" s="1102" t="s">
        <v>1061</v>
      </c>
      <c r="E37" s="1214">
        <v>0.11597222222189885</v>
      </c>
      <c r="F37" s="1104" t="s">
        <v>964</v>
      </c>
      <c r="G37" s="539" t="s">
        <v>1062</v>
      </c>
      <c r="H37" s="1104">
        <v>0</v>
      </c>
      <c r="I37" s="503">
        <v>0</v>
      </c>
      <c r="J37" s="454" t="s">
        <v>982</v>
      </c>
      <c r="K37" s="601"/>
      <c r="L37" s="1092"/>
      <c r="M37" s="1216"/>
      <c r="N37" s="1044"/>
      <c r="O37" s="1044"/>
      <c r="P37" s="1044"/>
      <c r="Q37" s="512"/>
      <c r="R37" s="1067"/>
      <c r="S37" s="1067"/>
      <c r="T37" s="1067"/>
      <c r="U37" s="1067"/>
      <c r="V37" s="1067"/>
      <c r="W37" s="1067"/>
      <c r="X37" s="1067"/>
      <c r="Y37" s="1067"/>
      <c r="Z37" s="1067"/>
      <c r="AA37" s="1067"/>
      <c r="AB37" s="1067"/>
      <c r="AC37" s="1067"/>
      <c r="AD37" s="1067"/>
      <c r="AE37" s="1067"/>
      <c r="AF37" s="1067"/>
      <c r="AG37" s="1067"/>
      <c r="AH37" s="1067"/>
      <c r="AI37" s="1067"/>
      <c r="AJ37" s="1067"/>
      <c r="AK37" s="1067"/>
      <c r="AL37" s="1067"/>
      <c r="AM37" s="1067"/>
      <c r="AN37" s="1067"/>
      <c r="AO37" s="1067"/>
      <c r="AP37" s="1067"/>
      <c r="AQ37" s="1067"/>
      <c r="AR37" s="1067"/>
      <c r="AS37" s="1067"/>
      <c r="AT37" s="1067"/>
      <c r="AU37" s="1067"/>
      <c r="AV37" s="1067"/>
      <c r="AW37" s="1067"/>
      <c r="AX37" s="1067"/>
      <c r="AY37" s="1067"/>
      <c r="AZ37" s="1067"/>
      <c r="BA37" s="1067"/>
      <c r="BB37" s="1067"/>
      <c r="BC37" s="1067"/>
      <c r="BD37" s="1067"/>
      <c r="BE37" s="1067"/>
      <c r="BF37" s="1067"/>
      <c r="BG37" s="1067"/>
      <c r="BH37" s="1067"/>
      <c r="BI37" s="1067"/>
      <c r="BJ37" s="1067"/>
      <c r="BK37" s="1067"/>
      <c r="BL37" s="1067"/>
      <c r="BM37" s="1067"/>
      <c r="BN37" s="1067"/>
      <c r="BO37" s="1067"/>
      <c r="BP37" s="1067"/>
      <c r="BQ37" s="1067"/>
      <c r="BR37" s="1067"/>
      <c r="BS37" s="1067"/>
      <c r="BT37" s="1067"/>
      <c r="BU37" s="1067"/>
      <c r="BV37" s="1067"/>
      <c r="BW37" s="1067"/>
      <c r="BX37" s="1067"/>
      <c r="BY37" s="1067"/>
      <c r="BZ37" s="1067"/>
      <c r="CA37" s="1067"/>
      <c r="CB37" s="1067"/>
      <c r="CC37" s="1067"/>
      <c r="CD37" s="1067"/>
      <c r="CE37" s="1067"/>
      <c r="CF37" s="1067"/>
      <c r="CG37" s="1067"/>
      <c r="CH37" s="1067"/>
      <c r="CI37" s="1067"/>
      <c r="CJ37" s="1067"/>
      <c r="CK37" s="1067"/>
      <c r="CL37" s="1067"/>
      <c r="CM37" s="1067"/>
      <c r="CN37" s="1067"/>
      <c r="CO37" s="1067"/>
      <c r="CP37" s="1067"/>
      <c r="CQ37" s="1067"/>
      <c r="CR37" s="1067"/>
      <c r="CS37" s="1067"/>
      <c r="CT37" s="1067"/>
      <c r="CU37" s="1067"/>
      <c r="CV37" s="1067"/>
      <c r="CW37" s="1067"/>
      <c r="CX37" s="1067"/>
      <c r="CY37" s="1067"/>
      <c r="CZ37" s="1067"/>
      <c r="DA37" s="1067"/>
      <c r="DB37" s="1067"/>
      <c r="DC37" s="1067"/>
      <c r="DD37" s="1067"/>
      <c r="DE37" s="1067"/>
      <c r="DF37" s="1067"/>
      <c r="DG37" s="1067"/>
      <c r="DH37" s="1067"/>
      <c r="DI37" s="1067"/>
      <c r="DJ37" s="1067"/>
      <c r="DK37" s="1067"/>
      <c r="DL37" s="1067"/>
      <c r="DM37" s="1067"/>
      <c r="DN37" s="1067"/>
      <c r="DO37" s="1067"/>
      <c r="DP37" s="1067"/>
      <c r="DQ37" s="1067"/>
      <c r="DR37" s="1067"/>
      <c r="DS37" s="1067"/>
      <c r="DT37" s="1067"/>
      <c r="DU37" s="1067"/>
      <c r="DV37" s="1067"/>
      <c r="DW37" s="1067"/>
      <c r="DX37" s="1067"/>
      <c r="DY37" s="1067"/>
      <c r="DZ37" s="1067"/>
      <c r="EA37" s="1067"/>
      <c r="EB37" s="1067"/>
      <c r="EC37" s="1067"/>
      <c r="ED37" s="1067"/>
      <c r="EE37" s="1067"/>
      <c r="EF37" s="1067"/>
      <c r="EG37" s="1067"/>
      <c r="EH37" s="1067"/>
      <c r="EI37" s="1067"/>
      <c r="EJ37" s="1067"/>
      <c r="EK37" s="1067"/>
      <c r="EL37" s="1067"/>
      <c r="EM37" s="1067"/>
      <c r="EN37" s="1067"/>
      <c r="EO37" s="1067"/>
      <c r="EP37" s="1067"/>
      <c r="EQ37" s="1067"/>
    </row>
    <row r="38" spans="1:147" ht="17.25" customHeight="1">
      <c r="A38" s="602"/>
      <c r="B38" s="603"/>
      <c r="C38" s="465"/>
      <c r="D38" s="458" t="s">
        <v>1063</v>
      </c>
      <c r="E38" s="459">
        <v>8.9104166666656965</v>
      </c>
      <c r="F38" s="584"/>
      <c r="G38" s="489" t="s">
        <v>1064</v>
      </c>
      <c r="H38" s="1046"/>
      <c r="I38" s="490">
        <v>606.76666667527752</v>
      </c>
      <c r="J38" s="286"/>
      <c r="K38" s="450"/>
      <c r="L38" s="450"/>
      <c r="M38" s="1216"/>
      <c r="N38" s="1044"/>
      <c r="O38" s="1044"/>
      <c r="P38" s="1044"/>
      <c r="Q38" s="512"/>
      <c r="S38" s="1070"/>
    </row>
    <row r="39" spans="1:147" ht="12.75" customHeight="1">
      <c r="A39" s="602"/>
      <c r="B39" s="603"/>
      <c r="C39" s="465"/>
      <c r="D39" s="458"/>
      <c r="E39" s="277"/>
      <c r="F39" s="584"/>
      <c r="G39" s="489"/>
      <c r="H39" s="604"/>
      <c r="I39" s="490"/>
      <c r="J39" s="286"/>
      <c r="K39" s="605"/>
      <c r="L39" s="1092"/>
      <c r="M39" s="1211"/>
      <c r="N39" s="1216"/>
      <c r="O39" s="1044"/>
      <c r="P39" s="1044"/>
      <c r="Q39" s="512"/>
      <c r="S39" s="1070"/>
    </row>
    <row r="40" spans="1:147" ht="15.75" customHeight="1" thickBot="1">
      <c r="A40" s="606" t="s">
        <v>1065</v>
      </c>
      <c r="B40" s="603"/>
      <c r="C40" s="465"/>
      <c r="D40" s="465"/>
      <c r="E40" s="284"/>
      <c r="F40" s="465"/>
      <c r="G40" s="286"/>
      <c r="H40" s="470"/>
      <c r="I40" s="470"/>
      <c r="J40" s="286"/>
      <c r="K40" s="1070"/>
      <c r="L40" s="605"/>
      <c r="M40" s="1092"/>
      <c r="N40" s="1209"/>
      <c r="Q40" s="512"/>
    </row>
    <row r="41" spans="1:147" ht="17.25" customHeight="1">
      <c r="A41" s="1049" t="s">
        <v>1066</v>
      </c>
      <c r="B41" s="1050" t="s">
        <v>1067</v>
      </c>
      <c r="C41" s="1059" t="s">
        <v>1068</v>
      </c>
      <c r="D41" s="1059" t="s">
        <v>1069</v>
      </c>
      <c r="E41" s="1212">
        <v>0.38263888889196096</v>
      </c>
      <c r="F41" s="1060" t="s">
        <v>964</v>
      </c>
      <c r="G41" s="1050" t="s">
        <v>1070</v>
      </c>
      <c r="H41" s="1052">
        <v>0</v>
      </c>
      <c r="I41" s="502">
        <v>0</v>
      </c>
      <c r="J41" s="291" t="s">
        <v>982</v>
      </c>
      <c r="K41" s="1070"/>
      <c r="L41" s="1092"/>
      <c r="M41" s="1210"/>
      <c r="N41" s="1210"/>
      <c r="Q41" s="512"/>
    </row>
    <row r="42" spans="1:147" ht="17.25" customHeight="1">
      <c r="A42" s="1055" t="s">
        <v>1071</v>
      </c>
      <c r="B42" s="1056" t="s">
        <v>1072</v>
      </c>
      <c r="C42" s="1057" t="s">
        <v>1073</v>
      </c>
      <c r="D42" s="1057" t="s">
        <v>1074</v>
      </c>
      <c r="E42" s="1213">
        <v>2.4305555554747116E-2</v>
      </c>
      <c r="F42" s="1060" t="s">
        <v>964</v>
      </c>
      <c r="G42" s="1056" t="s">
        <v>1075</v>
      </c>
      <c r="H42" s="1060">
        <v>25</v>
      </c>
      <c r="I42" s="453">
        <v>14.583333332848269</v>
      </c>
      <c r="J42" s="452" t="s">
        <v>966</v>
      </c>
      <c r="K42" s="1070"/>
      <c r="L42" s="1092"/>
      <c r="M42" s="1210"/>
      <c r="N42" s="1210"/>
      <c r="Q42" s="512"/>
    </row>
    <row r="43" spans="1:147" ht="17.25" customHeight="1">
      <c r="A43" s="1055" t="s">
        <v>1076</v>
      </c>
      <c r="B43" s="1056" t="s">
        <v>1077</v>
      </c>
      <c r="C43" s="1057" t="s">
        <v>1078</v>
      </c>
      <c r="D43" s="1057" t="s">
        <v>1079</v>
      </c>
      <c r="E43" s="1213">
        <v>2.7777777722803876E-3</v>
      </c>
      <c r="F43" s="1060" t="s">
        <v>964</v>
      </c>
      <c r="G43" s="1056" t="s">
        <v>1080</v>
      </c>
      <c r="H43" s="1060">
        <v>0</v>
      </c>
      <c r="I43" s="293">
        <v>0</v>
      </c>
      <c r="J43" s="452" t="s">
        <v>982</v>
      </c>
      <c r="K43" s="1070"/>
      <c r="L43" s="1092"/>
      <c r="M43" s="1210"/>
      <c r="N43" s="1210"/>
      <c r="Q43" s="512"/>
    </row>
    <row r="44" spans="1:147" ht="17.25" customHeight="1">
      <c r="A44" s="1055" t="s">
        <v>1081</v>
      </c>
      <c r="B44" s="1056" t="s">
        <v>1082</v>
      </c>
      <c r="C44" s="1057" t="s">
        <v>1083</v>
      </c>
      <c r="D44" s="1057" t="s">
        <v>1084</v>
      </c>
      <c r="E44" s="1213">
        <v>8.3333333328482695E-2</v>
      </c>
      <c r="F44" s="1060" t="s">
        <v>964</v>
      </c>
      <c r="G44" s="1056" t="s">
        <v>1085</v>
      </c>
      <c r="H44" s="1060">
        <v>3</v>
      </c>
      <c r="I44" s="453">
        <v>5.999999999650754</v>
      </c>
      <c r="J44" s="452" t="s">
        <v>966</v>
      </c>
      <c r="K44" s="1070"/>
      <c r="L44" s="1092"/>
      <c r="M44" s="1210"/>
      <c r="N44" s="1210"/>
      <c r="Q44" s="512"/>
    </row>
    <row r="45" spans="1:147" ht="17.25" customHeight="1">
      <c r="A45" s="1055" t="s">
        <v>1086</v>
      </c>
      <c r="B45" s="1056" t="s">
        <v>1034</v>
      </c>
      <c r="C45" s="1057" t="s">
        <v>1087</v>
      </c>
      <c r="D45" s="1057" t="s">
        <v>1088</v>
      </c>
      <c r="E45" s="1213">
        <v>3.2638888886140194E-2</v>
      </c>
      <c r="F45" s="1060" t="s">
        <v>964</v>
      </c>
      <c r="G45" s="1056" t="s">
        <v>1089</v>
      </c>
      <c r="H45" s="1060">
        <v>7</v>
      </c>
      <c r="I45" s="453">
        <v>5.4833333328715526</v>
      </c>
      <c r="J45" s="452" t="s">
        <v>966</v>
      </c>
      <c r="K45" s="1070"/>
      <c r="L45" s="1092"/>
      <c r="M45" s="1210"/>
      <c r="N45" s="1210"/>
      <c r="Q45" s="512"/>
    </row>
    <row r="46" spans="1:147" ht="17.25" customHeight="1">
      <c r="A46" s="1055" t="s">
        <v>1086</v>
      </c>
      <c r="B46" s="1056" t="s">
        <v>1034</v>
      </c>
      <c r="C46" s="1057" t="s">
        <v>1090</v>
      </c>
      <c r="D46" s="1057" t="s">
        <v>1090</v>
      </c>
      <c r="E46" s="1213">
        <v>0</v>
      </c>
      <c r="F46" s="1060" t="s">
        <v>964</v>
      </c>
      <c r="G46" s="1056" t="s">
        <v>1091</v>
      </c>
      <c r="H46" s="1060">
        <v>11</v>
      </c>
      <c r="I46" s="293">
        <v>0</v>
      </c>
      <c r="J46" s="452" t="s">
        <v>966</v>
      </c>
      <c r="K46" s="1070"/>
      <c r="L46" s="1092"/>
      <c r="M46" s="1210"/>
      <c r="N46" s="1210"/>
      <c r="Q46" s="512"/>
    </row>
    <row r="47" spans="1:147" ht="17.25" customHeight="1">
      <c r="A47" s="1055" t="s">
        <v>1092</v>
      </c>
      <c r="B47" s="1056" t="s">
        <v>1093</v>
      </c>
      <c r="C47" s="1057" t="s">
        <v>1094</v>
      </c>
      <c r="D47" s="1057" t="s">
        <v>1095</v>
      </c>
      <c r="E47" s="1213">
        <v>7.6388888919609599E-3</v>
      </c>
      <c r="F47" s="1060" t="s">
        <v>964</v>
      </c>
      <c r="G47" s="1056" t="s">
        <v>1096</v>
      </c>
      <c r="H47" s="1060">
        <v>0</v>
      </c>
      <c r="I47" s="293">
        <v>0</v>
      </c>
      <c r="J47" s="452" t="s">
        <v>982</v>
      </c>
      <c r="K47" s="1070"/>
      <c r="L47" s="1092"/>
      <c r="M47" s="1210"/>
      <c r="N47" s="1210"/>
      <c r="Q47" s="512"/>
    </row>
    <row r="48" spans="1:147" ht="17.25" customHeight="1">
      <c r="A48" s="1055" t="s">
        <v>1092</v>
      </c>
      <c r="B48" s="1056" t="s">
        <v>1093</v>
      </c>
      <c r="C48" s="1057" t="s">
        <v>1097</v>
      </c>
      <c r="D48" s="1057" t="s">
        <v>1098</v>
      </c>
      <c r="E48" s="1213">
        <v>4.166666665696539E-3</v>
      </c>
      <c r="F48" s="1060" t="s">
        <v>964</v>
      </c>
      <c r="G48" s="1056" t="s">
        <v>1099</v>
      </c>
      <c r="H48" s="1060">
        <v>0</v>
      </c>
      <c r="I48" s="293">
        <v>0</v>
      </c>
      <c r="J48" s="452" t="s">
        <v>982</v>
      </c>
      <c r="K48" s="1070"/>
      <c r="L48" s="1092"/>
      <c r="M48" s="1210"/>
      <c r="N48" s="1210"/>
      <c r="Q48" s="512"/>
    </row>
    <row r="49" spans="1:19" ht="17.25" customHeight="1">
      <c r="A49" s="1055" t="s">
        <v>1100</v>
      </c>
      <c r="B49" s="1056" t="s">
        <v>1101</v>
      </c>
      <c r="C49" s="1057" t="s">
        <v>1102</v>
      </c>
      <c r="D49" s="1057" t="s">
        <v>1103</v>
      </c>
      <c r="E49" s="1213">
        <v>0.5194444444423425</v>
      </c>
      <c r="F49" s="1060" t="s">
        <v>964</v>
      </c>
      <c r="G49" s="1056" t="s">
        <v>1104</v>
      </c>
      <c r="H49" s="1060">
        <v>0</v>
      </c>
      <c r="I49" s="293">
        <v>0</v>
      </c>
      <c r="J49" s="452" t="s">
        <v>982</v>
      </c>
      <c r="K49" s="1070"/>
      <c r="L49" s="1092"/>
      <c r="M49" s="1210"/>
      <c r="N49" s="1210"/>
      <c r="Q49" s="512"/>
    </row>
    <row r="50" spans="1:19" ht="17.25" customHeight="1">
      <c r="A50" s="1055" t="s">
        <v>1100</v>
      </c>
      <c r="B50" s="1056" t="s">
        <v>1105</v>
      </c>
      <c r="C50" s="1057" t="s">
        <v>1102</v>
      </c>
      <c r="D50" s="1057" t="s">
        <v>1103</v>
      </c>
      <c r="E50" s="1213">
        <v>0.5194444444423425</v>
      </c>
      <c r="F50" s="1060" t="s">
        <v>964</v>
      </c>
      <c r="G50" s="1056" t="s">
        <v>1104</v>
      </c>
      <c r="H50" s="1060">
        <v>10</v>
      </c>
      <c r="I50" s="453">
        <v>124.6666666661622</v>
      </c>
      <c r="J50" s="452" t="s">
        <v>966</v>
      </c>
      <c r="K50" s="1070"/>
      <c r="L50" s="1092"/>
      <c r="M50" s="1210"/>
      <c r="N50" s="1210"/>
      <c r="Q50" s="512"/>
    </row>
    <row r="51" spans="1:19" ht="17.25" customHeight="1">
      <c r="A51" s="1055" t="s">
        <v>1106</v>
      </c>
      <c r="B51" s="1056" t="s">
        <v>1107</v>
      </c>
      <c r="C51" s="1057" t="s">
        <v>1108</v>
      </c>
      <c r="D51" s="1057" t="s">
        <v>1109</v>
      </c>
      <c r="E51" s="1213">
        <v>6.9444444445252884E-2</v>
      </c>
      <c r="F51" s="1060" t="s">
        <v>972</v>
      </c>
      <c r="G51" s="1056" t="s">
        <v>1110</v>
      </c>
      <c r="H51" s="1060">
        <v>66</v>
      </c>
      <c r="I51" s="453">
        <v>110.00000000128057</v>
      </c>
      <c r="J51" s="452" t="s">
        <v>966</v>
      </c>
      <c r="K51" s="1070"/>
      <c r="L51" s="1092"/>
      <c r="M51" s="1210"/>
      <c r="N51" s="1210"/>
      <c r="Q51" s="512"/>
    </row>
    <row r="52" spans="1:19" ht="17.25" customHeight="1">
      <c r="A52" s="1055" t="s">
        <v>1106</v>
      </c>
      <c r="B52" s="1056" t="s">
        <v>1111</v>
      </c>
      <c r="C52" s="1057" t="s">
        <v>1108</v>
      </c>
      <c r="D52" s="1057" t="s">
        <v>1109</v>
      </c>
      <c r="E52" s="1213">
        <v>6.9444444445252884E-2</v>
      </c>
      <c r="F52" s="1060" t="s">
        <v>972</v>
      </c>
      <c r="G52" s="1056" t="s">
        <v>1112</v>
      </c>
      <c r="H52" s="1060">
        <v>66</v>
      </c>
      <c r="I52" s="453">
        <v>110.00000000128057</v>
      </c>
      <c r="J52" s="452" t="s">
        <v>966</v>
      </c>
      <c r="K52" s="1070"/>
      <c r="L52" s="1092"/>
      <c r="M52" s="1210"/>
      <c r="N52" s="1210"/>
      <c r="Q52" s="512"/>
    </row>
    <row r="53" spans="1:19" ht="17.25" customHeight="1">
      <c r="A53" s="1055" t="s">
        <v>1113</v>
      </c>
      <c r="B53" s="1056" t="s">
        <v>1114</v>
      </c>
      <c r="C53" s="1057" t="s">
        <v>1115</v>
      </c>
      <c r="D53" s="1057" t="s">
        <v>1116</v>
      </c>
      <c r="E53" s="1213">
        <v>1.8055555556202307E-2</v>
      </c>
      <c r="F53" s="1060" t="s">
        <v>964</v>
      </c>
      <c r="G53" s="1056" t="s">
        <v>1117</v>
      </c>
      <c r="H53" s="1060">
        <v>20</v>
      </c>
      <c r="I53" s="453">
        <v>8.6666666669771075</v>
      </c>
      <c r="J53" s="452" t="s">
        <v>966</v>
      </c>
      <c r="K53" s="1070"/>
      <c r="L53" s="1092"/>
      <c r="M53" s="1210"/>
      <c r="N53" s="1210"/>
      <c r="Q53" s="512"/>
    </row>
    <row r="54" spans="1:19" ht="17.25" customHeight="1">
      <c r="A54" s="1055" t="s">
        <v>1113</v>
      </c>
      <c r="B54" s="1056" t="s">
        <v>1114</v>
      </c>
      <c r="C54" s="1057" t="s">
        <v>1118</v>
      </c>
      <c r="D54" s="1057" t="s">
        <v>1119</v>
      </c>
      <c r="E54" s="1213">
        <v>5.0000000002910383E-2</v>
      </c>
      <c r="F54" s="1060" t="s">
        <v>972</v>
      </c>
      <c r="G54" s="1056" t="s">
        <v>1120</v>
      </c>
      <c r="H54" s="1060">
        <v>35</v>
      </c>
      <c r="I54" s="453">
        <v>42.000000002444722</v>
      </c>
      <c r="J54" s="452" t="s">
        <v>966</v>
      </c>
      <c r="K54" s="1070"/>
      <c r="L54" s="1092"/>
      <c r="M54" s="1210"/>
      <c r="N54" s="1210"/>
      <c r="Q54" s="512"/>
    </row>
    <row r="55" spans="1:19" ht="17.25" customHeight="1">
      <c r="A55" s="1055" t="s">
        <v>1113</v>
      </c>
      <c r="B55" s="1056" t="s">
        <v>1056</v>
      </c>
      <c r="C55" s="1057" t="s">
        <v>1121</v>
      </c>
      <c r="D55" s="1057" t="s">
        <v>1122</v>
      </c>
      <c r="E55" s="1213">
        <v>0.10416666666424135</v>
      </c>
      <c r="F55" s="1060" t="s">
        <v>964</v>
      </c>
      <c r="G55" s="1056" t="s">
        <v>1123</v>
      </c>
      <c r="H55" s="1060">
        <v>3</v>
      </c>
      <c r="I55" s="453">
        <v>7.499999999825377</v>
      </c>
      <c r="J55" s="452" t="s">
        <v>966</v>
      </c>
      <c r="K55" s="1070"/>
      <c r="L55" s="1092"/>
      <c r="M55" s="1210"/>
      <c r="N55" s="1210"/>
      <c r="Q55" s="512"/>
    </row>
    <row r="56" spans="1:19" ht="17.25" customHeight="1" thickBot="1">
      <c r="A56" s="1128" t="s">
        <v>1113</v>
      </c>
      <c r="B56" s="1105" t="s">
        <v>1060</v>
      </c>
      <c r="C56" s="1102" t="s">
        <v>1124</v>
      </c>
      <c r="D56" s="1102" t="s">
        <v>1125</v>
      </c>
      <c r="E56" s="1214">
        <v>5.694444444088731E-2</v>
      </c>
      <c r="F56" s="1060" t="s">
        <v>972</v>
      </c>
      <c r="G56" s="1105" t="s">
        <v>1126</v>
      </c>
      <c r="H56" s="1104">
        <v>40</v>
      </c>
      <c r="I56" s="453">
        <v>54.666666663251817</v>
      </c>
      <c r="J56" s="454" t="s">
        <v>966</v>
      </c>
      <c r="K56" s="1070"/>
      <c r="L56" s="1092"/>
      <c r="M56" s="1210"/>
      <c r="N56" s="1210"/>
      <c r="Q56" s="512"/>
    </row>
    <row r="57" spans="1:19" ht="15.75" customHeight="1">
      <c r="A57" s="607"/>
      <c r="B57" s="608"/>
      <c r="C57" s="609"/>
      <c r="D57" s="458" t="s">
        <v>1063</v>
      </c>
      <c r="E57" s="459">
        <v>1.944444444430701</v>
      </c>
      <c r="F57" s="584"/>
      <c r="G57" s="489" t="s">
        <v>1064</v>
      </c>
      <c r="H57" s="604"/>
      <c r="I57" s="490">
        <v>483.56666666659294</v>
      </c>
      <c r="J57" s="610"/>
      <c r="K57" s="1070"/>
      <c r="L57" s="1092"/>
      <c r="M57" s="1216"/>
      <c r="N57" s="1044"/>
      <c r="O57" s="1044"/>
      <c r="P57" s="1044"/>
    </row>
    <row r="58" spans="1:19" ht="14.25" customHeight="1">
      <c r="A58" s="583"/>
      <c r="B58" s="608"/>
      <c r="C58" s="609"/>
      <c r="D58" s="458"/>
      <c r="E58" s="277"/>
      <c r="F58" s="584"/>
      <c r="G58" s="489"/>
      <c r="H58" s="604"/>
      <c r="I58" s="490"/>
      <c r="J58" s="610"/>
      <c r="K58" s="1070"/>
      <c r="L58" s="1092"/>
      <c r="M58" s="1092"/>
      <c r="N58" s="1211"/>
      <c r="O58" s="1044"/>
      <c r="P58" s="1044"/>
    </row>
    <row r="59" spans="1:19" ht="15.75" customHeight="1" thickBot="1">
      <c r="A59" s="606" t="s">
        <v>1127</v>
      </c>
      <c r="B59" s="286"/>
      <c r="C59" s="460"/>
      <c r="D59" s="460"/>
      <c r="E59" s="611"/>
      <c r="F59" s="460"/>
      <c r="G59" s="286"/>
      <c r="H59" s="470"/>
      <c r="I59" s="470"/>
      <c r="J59" s="286"/>
      <c r="K59" s="1070"/>
      <c r="L59" s="1067"/>
      <c r="M59" s="1092"/>
      <c r="N59" s="1210"/>
      <c r="S59" s="1070"/>
    </row>
    <row r="60" spans="1:19" ht="15.75" customHeight="1">
      <c r="A60" s="612" t="s">
        <v>1128</v>
      </c>
      <c r="B60" s="588" t="s">
        <v>1129</v>
      </c>
      <c r="C60" s="613" t="s">
        <v>1130</v>
      </c>
      <c r="D60" s="613" t="s">
        <v>1131</v>
      </c>
      <c r="E60" s="1212">
        <v>4.4444444443797693E-2</v>
      </c>
      <c r="F60" s="1060" t="s">
        <v>972</v>
      </c>
      <c r="G60" s="588" t="s">
        <v>1132</v>
      </c>
      <c r="H60" s="1052">
        <v>6</v>
      </c>
      <c r="I60" s="453">
        <v>6.3999999999068677</v>
      </c>
      <c r="J60" s="291" t="s">
        <v>966</v>
      </c>
      <c r="K60" s="1070"/>
      <c r="L60" s="1092"/>
      <c r="M60" s="1210"/>
      <c r="N60" s="1210"/>
      <c r="S60" s="1070"/>
    </row>
    <row r="61" spans="1:19" ht="15.75" customHeight="1">
      <c r="A61" s="614" t="s">
        <v>1128</v>
      </c>
      <c r="B61" s="590" t="s">
        <v>1129</v>
      </c>
      <c r="C61" s="615" t="s">
        <v>1133</v>
      </c>
      <c r="D61" s="615" t="s">
        <v>1134</v>
      </c>
      <c r="E61" s="1213">
        <v>5.2083333335758653E-2</v>
      </c>
      <c r="F61" s="1060" t="s">
        <v>972</v>
      </c>
      <c r="G61" s="590" t="s">
        <v>1135</v>
      </c>
      <c r="H61" s="1195">
        <v>2</v>
      </c>
      <c r="I61" s="453">
        <v>2.5000000001164153</v>
      </c>
      <c r="J61" s="591" t="s">
        <v>966</v>
      </c>
      <c r="K61" s="1070"/>
      <c r="L61" s="1092"/>
      <c r="M61" s="1210"/>
      <c r="N61" s="1210"/>
      <c r="S61" s="1070"/>
    </row>
    <row r="62" spans="1:19" ht="15.75" customHeight="1">
      <c r="A62" s="614" t="s">
        <v>1136</v>
      </c>
      <c r="B62" s="590" t="s">
        <v>1137</v>
      </c>
      <c r="C62" s="615" t="s">
        <v>1138</v>
      </c>
      <c r="D62" s="615" t="s">
        <v>1139</v>
      </c>
      <c r="E62" s="1213">
        <v>6.0416666667151731E-2</v>
      </c>
      <c r="F62" s="1060" t="s">
        <v>964</v>
      </c>
      <c r="G62" s="590" t="s">
        <v>1140</v>
      </c>
      <c r="H62" s="1195">
        <v>0</v>
      </c>
      <c r="I62" s="616">
        <v>0</v>
      </c>
      <c r="J62" s="591" t="s">
        <v>982</v>
      </c>
      <c r="K62" s="1070"/>
      <c r="L62" s="1092"/>
      <c r="M62" s="1210"/>
      <c r="N62" s="1210"/>
      <c r="S62" s="1070"/>
    </row>
    <row r="63" spans="1:19" ht="15.75" customHeight="1">
      <c r="A63" s="614" t="s">
        <v>1141</v>
      </c>
      <c r="B63" s="590" t="s">
        <v>1142</v>
      </c>
      <c r="C63" s="615" t="s">
        <v>1143</v>
      </c>
      <c r="D63" s="615" t="s">
        <v>1144</v>
      </c>
      <c r="E63" s="1213">
        <v>4.5138888890505768E-2</v>
      </c>
      <c r="F63" s="1060" t="s">
        <v>972</v>
      </c>
      <c r="G63" s="590" t="s">
        <v>1145</v>
      </c>
      <c r="H63" s="1195">
        <v>0</v>
      </c>
      <c r="I63" s="616">
        <v>0</v>
      </c>
      <c r="J63" s="591" t="s">
        <v>982</v>
      </c>
      <c r="K63" s="1070"/>
      <c r="L63" s="1092"/>
      <c r="M63" s="1210"/>
      <c r="N63" s="1210"/>
      <c r="S63" s="1070"/>
    </row>
    <row r="64" spans="1:19" ht="15.75" customHeight="1">
      <c r="A64" s="614" t="s">
        <v>1141</v>
      </c>
      <c r="B64" s="590" t="s">
        <v>1146</v>
      </c>
      <c r="C64" s="615" t="s">
        <v>1147</v>
      </c>
      <c r="D64" s="615" t="s">
        <v>1148</v>
      </c>
      <c r="E64" s="1213">
        <v>0.17916666666860692</v>
      </c>
      <c r="F64" s="1060" t="s">
        <v>964</v>
      </c>
      <c r="G64" s="590" t="s">
        <v>1149</v>
      </c>
      <c r="H64" s="1195">
        <v>0</v>
      </c>
      <c r="I64" s="616">
        <v>0</v>
      </c>
      <c r="J64" s="591" t="s">
        <v>982</v>
      </c>
      <c r="K64" s="1070"/>
      <c r="L64" s="1092"/>
      <c r="M64" s="1210"/>
      <c r="N64" s="1210"/>
      <c r="S64" s="1070"/>
    </row>
    <row r="65" spans="1:19" ht="15.75" customHeight="1">
      <c r="A65" s="617" t="s">
        <v>1141</v>
      </c>
      <c r="B65" s="593" t="s">
        <v>1142</v>
      </c>
      <c r="C65" s="618" t="s">
        <v>1150</v>
      </c>
      <c r="D65" s="618" t="s">
        <v>1151</v>
      </c>
      <c r="E65" s="1213">
        <v>2.6388888887595385E-2</v>
      </c>
      <c r="F65" s="1060" t="s">
        <v>972</v>
      </c>
      <c r="G65" s="593" t="s">
        <v>1152</v>
      </c>
      <c r="H65" s="1060">
        <v>0</v>
      </c>
      <c r="I65" s="453">
        <v>0</v>
      </c>
      <c r="J65" s="452" t="s">
        <v>982</v>
      </c>
      <c r="K65" s="1070"/>
      <c r="L65" s="1067"/>
      <c r="M65" s="1216"/>
      <c r="N65" s="1044"/>
      <c r="O65" s="1044"/>
      <c r="S65" s="1070"/>
    </row>
    <row r="66" spans="1:19" ht="15.75" customHeight="1" thickBot="1">
      <c r="A66" s="619" t="s">
        <v>1153</v>
      </c>
      <c r="B66" s="585" t="s">
        <v>1154</v>
      </c>
      <c r="C66" s="620" t="s">
        <v>1155</v>
      </c>
      <c r="D66" s="620" t="s">
        <v>1156</v>
      </c>
      <c r="E66" s="1214">
        <v>3.2638888893416151E-2</v>
      </c>
      <c r="F66" s="1060" t="s">
        <v>964</v>
      </c>
      <c r="G66" s="585" t="s">
        <v>1157</v>
      </c>
      <c r="H66" s="1104">
        <v>0</v>
      </c>
      <c r="I66" s="503">
        <v>0</v>
      </c>
      <c r="J66" s="454" t="s">
        <v>982</v>
      </c>
      <c r="K66" s="1070"/>
      <c r="L66" s="1067"/>
      <c r="M66" s="1092"/>
      <c r="N66" s="1210"/>
      <c r="S66" s="1070"/>
    </row>
    <row r="67" spans="1:19" ht="15.75" customHeight="1">
      <c r="A67" s="583"/>
      <c r="B67" s="608"/>
      <c r="C67" s="609"/>
      <c r="D67" s="458" t="s">
        <v>1063</v>
      </c>
      <c r="E67" s="459">
        <v>0.4402777777868323</v>
      </c>
      <c r="F67" s="584"/>
      <c r="G67" s="489" t="s">
        <v>1064</v>
      </c>
      <c r="H67" s="604"/>
      <c r="I67" s="490">
        <v>8.9000000000232831</v>
      </c>
      <c r="J67" s="610"/>
      <c r="K67" s="1070"/>
      <c r="M67" s="1216"/>
      <c r="N67" s="1044"/>
      <c r="O67" s="1044"/>
      <c r="S67" s="1070"/>
    </row>
    <row r="68" spans="1:19" ht="12.75" customHeight="1">
      <c r="A68" s="583"/>
      <c r="B68" s="608"/>
      <c r="C68" s="609"/>
      <c r="D68" s="458"/>
      <c r="E68" s="277"/>
      <c r="F68" s="584"/>
      <c r="G68" s="489"/>
      <c r="H68" s="604"/>
      <c r="I68" s="490"/>
      <c r="J68" s="610"/>
      <c r="K68" s="1070"/>
      <c r="M68" s="1092"/>
      <c r="N68" s="1210"/>
      <c r="S68" s="1070"/>
    </row>
    <row r="69" spans="1:19" ht="15.75" customHeight="1" thickBot="1">
      <c r="A69" s="621" t="s">
        <v>1158</v>
      </c>
      <c r="B69" s="622"/>
      <c r="C69" s="460"/>
      <c r="D69" s="460"/>
      <c r="E69" s="611"/>
      <c r="F69" s="460"/>
      <c r="G69" s="286"/>
      <c r="H69" s="470"/>
      <c r="I69" s="470"/>
      <c r="J69" s="286"/>
      <c r="K69" s="1070"/>
      <c r="M69" s="1092"/>
      <c r="N69" s="1210"/>
      <c r="S69" s="1070"/>
    </row>
    <row r="70" spans="1:19" ht="15.75" customHeight="1">
      <c r="A70" s="612" t="s">
        <v>1159</v>
      </c>
      <c r="B70" s="588" t="s">
        <v>1160</v>
      </c>
      <c r="C70" s="613" t="s">
        <v>1161</v>
      </c>
      <c r="D70" s="613" t="s">
        <v>1162</v>
      </c>
      <c r="E70" s="1212">
        <v>5.9027777773735579E-2</v>
      </c>
      <c r="F70" s="1052" t="s">
        <v>972</v>
      </c>
      <c r="G70" s="588" t="s">
        <v>1163</v>
      </c>
      <c r="H70" s="589">
        <v>20</v>
      </c>
      <c r="I70" s="502">
        <v>28.333333331393078</v>
      </c>
      <c r="J70" s="291" t="s">
        <v>966</v>
      </c>
      <c r="K70" s="1070"/>
      <c r="M70" s="1092"/>
      <c r="N70" s="1210"/>
      <c r="S70" s="1070"/>
    </row>
    <row r="71" spans="1:19" ht="15.75" customHeight="1">
      <c r="A71" s="617" t="s">
        <v>1164</v>
      </c>
      <c r="B71" s="593" t="s">
        <v>1165</v>
      </c>
      <c r="C71" s="618" t="s">
        <v>1166</v>
      </c>
      <c r="D71" s="618" t="s">
        <v>1166</v>
      </c>
      <c r="E71" s="1213">
        <v>0</v>
      </c>
      <c r="F71" s="1060" t="s">
        <v>972</v>
      </c>
      <c r="G71" s="593" t="s">
        <v>1167</v>
      </c>
      <c r="H71" s="594">
        <v>0</v>
      </c>
      <c r="I71" s="453">
        <v>0</v>
      </c>
      <c r="J71" s="452" t="s">
        <v>982</v>
      </c>
      <c r="K71" s="1070"/>
      <c r="M71" s="1092"/>
      <c r="N71" s="1210"/>
      <c r="S71" s="1070"/>
    </row>
    <row r="72" spans="1:19" ht="15.75" customHeight="1">
      <c r="A72" s="617" t="s">
        <v>1168</v>
      </c>
      <c r="B72" s="593" t="s">
        <v>1093</v>
      </c>
      <c r="C72" s="618" t="s">
        <v>1169</v>
      </c>
      <c r="D72" s="618" t="s">
        <v>1170</v>
      </c>
      <c r="E72" s="1213">
        <v>1.0416666664241347E-2</v>
      </c>
      <c r="F72" s="1060" t="s">
        <v>964</v>
      </c>
      <c r="G72" s="593" t="s">
        <v>1171</v>
      </c>
      <c r="H72" s="594">
        <v>17</v>
      </c>
      <c r="I72" s="453">
        <v>4.2499999990104698</v>
      </c>
      <c r="J72" s="452" t="s">
        <v>966</v>
      </c>
      <c r="K72" s="1070"/>
      <c r="L72" s="1215"/>
      <c r="M72" s="1092"/>
      <c r="N72" s="1210"/>
      <c r="Q72" s="1215"/>
      <c r="S72" s="1070"/>
    </row>
    <row r="73" spans="1:19" ht="15.75" customHeight="1">
      <c r="A73" s="617" t="s">
        <v>1172</v>
      </c>
      <c r="B73" s="593" t="s">
        <v>1173</v>
      </c>
      <c r="C73" s="618" t="s">
        <v>1174</v>
      </c>
      <c r="D73" s="618" t="s">
        <v>1175</v>
      </c>
      <c r="E73" s="1213">
        <v>6.2499999985448085E-3</v>
      </c>
      <c r="F73" s="1060" t="s">
        <v>964</v>
      </c>
      <c r="G73" s="537" t="s">
        <v>1176</v>
      </c>
      <c r="H73" s="1060">
        <v>6</v>
      </c>
      <c r="I73" s="453">
        <v>0.89999999979045242</v>
      </c>
      <c r="J73" s="632" t="s">
        <v>966</v>
      </c>
      <c r="K73" s="1070"/>
      <c r="L73" s="1092"/>
      <c r="M73" s="1210"/>
      <c r="N73" s="1210"/>
      <c r="Q73" s="1215"/>
      <c r="S73" s="1070"/>
    </row>
    <row r="74" spans="1:19" ht="15.75" customHeight="1">
      <c r="A74" s="617" t="s">
        <v>1172</v>
      </c>
      <c r="B74" s="593" t="s">
        <v>1177</v>
      </c>
      <c r="C74" s="618" t="s">
        <v>1178</v>
      </c>
      <c r="D74" s="618" t="s">
        <v>1178</v>
      </c>
      <c r="E74" s="1213">
        <v>0</v>
      </c>
      <c r="F74" s="1060" t="s">
        <v>964</v>
      </c>
      <c r="G74" s="537" t="s">
        <v>1179</v>
      </c>
      <c r="H74" s="1060">
        <v>0</v>
      </c>
      <c r="I74" s="453">
        <v>0</v>
      </c>
      <c r="J74" s="632" t="s">
        <v>982</v>
      </c>
      <c r="K74" s="1070"/>
      <c r="L74" s="1092"/>
      <c r="M74" s="1210"/>
      <c r="N74" s="1210"/>
      <c r="Q74" s="1215"/>
      <c r="S74" s="1070"/>
    </row>
    <row r="75" spans="1:19" ht="15.75" customHeight="1">
      <c r="A75" s="617" t="s">
        <v>1172</v>
      </c>
      <c r="B75" s="593" t="s">
        <v>1180</v>
      </c>
      <c r="C75" s="618" t="s">
        <v>1178</v>
      </c>
      <c r="D75" s="618" t="s">
        <v>1181</v>
      </c>
      <c r="E75" s="1213">
        <v>2.7083333334303461E-2</v>
      </c>
      <c r="F75" s="1060" t="s">
        <v>964</v>
      </c>
      <c r="G75" s="537" t="s">
        <v>1182</v>
      </c>
      <c r="H75" s="1060">
        <v>0</v>
      </c>
      <c r="I75" s="453">
        <v>0</v>
      </c>
      <c r="J75" s="632" t="s">
        <v>982</v>
      </c>
      <c r="K75" s="1070"/>
      <c r="L75" s="1092"/>
      <c r="M75" s="1210"/>
      <c r="N75" s="1210"/>
      <c r="Q75" s="1215"/>
      <c r="S75" s="1070"/>
    </row>
    <row r="76" spans="1:19" ht="15.75" customHeight="1" thickBot="1">
      <c r="A76" s="619" t="s">
        <v>1172</v>
      </c>
      <c r="B76" s="585" t="s">
        <v>1183</v>
      </c>
      <c r="C76" s="620" t="s">
        <v>1178</v>
      </c>
      <c r="D76" s="620" t="s">
        <v>1184</v>
      </c>
      <c r="E76" s="1214">
        <v>2.6388888894871343E-2</v>
      </c>
      <c r="F76" s="1104" t="s">
        <v>964</v>
      </c>
      <c r="G76" s="539" t="s">
        <v>1185</v>
      </c>
      <c r="H76" s="1104">
        <v>0</v>
      </c>
      <c r="I76" s="503">
        <v>0</v>
      </c>
      <c r="J76" s="634" t="s">
        <v>982</v>
      </c>
      <c r="K76" s="1070"/>
      <c r="L76" s="1092"/>
      <c r="M76" s="1210"/>
      <c r="N76" s="1210"/>
      <c r="Q76" s="1215"/>
      <c r="S76" s="1070"/>
    </row>
    <row r="77" spans="1:19" ht="15.75" customHeight="1">
      <c r="A77" s="602"/>
      <c r="B77" s="608"/>
      <c r="C77" s="465"/>
      <c r="D77" s="458" t="s">
        <v>1063</v>
      </c>
      <c r="E77" s="459">
        <v>0.12916666666569654</v>
      </c>
      <c r="F77" s="584"/>
      <c r="G77" s="489" t="s">
        <v>1064</v>
      </c>
      <c r="H77" s="584"/>
      <c r="I77" s="490">
        <v>33.483333330194</v>
      </c>
      <c r="J77" s="602"/>
      <c r="K77" s="1070"/>
      <c r="M77" s="1216"/>
      <c r="N77" s="1044"/>
      <c r="O77" s="1044"/>
    </row>
    <row r="78" spans="1:19" ht="15.75" customHeight="1">
      <c r="A78" s="602"/>
      <c r="B78" s="608"/>
      <c r="C78" s="465"/>
      <c r="D78" s="458"/>
      <c r="E78" s="459"/>
      <c r="F78" s="584"/>
      <c r="G78" s="489"/>
      <c r="H78" s="584"/>
      <c r="I78" s="490"/>
      <c r="J78" s="602"/>
      <c r="K78" s="1070"/>
      <c r="M78" s="1216"/>
      <c r="N78" s="1044"/>
      <c r="O78" s="1044"/>
    </row>
    <row r="79" spans="1:19" ht="15.75" customHeight="1">
      <c r="A79" s="602"/>
      <c r="B79" s="608"/>
      <c r="C79" s="465"/>
      <c r="D79" s="458"/>
      <c r="E79" s="459"/>
      <c r="F79" s="584"/>
      <c r="G79" s="489"/>
      <c r="H79" s="584"/>
      <c r="I79" s="490"/>
      <c r="J79" s="602"/>
      <c r="K79" s="1070"/>
      <c r="M79" s="1216"/>
      <c r="N79" s="1044"/>
      <c r="O79" s="1044"/>
    </row>
    <row r="80" spans="1:19" ht="10.5" customHeight="1">
      <c r="A80" s="602"/>
      <c r="B80" s="608"/>
      <c r="C80" s="465"/>
      <c r="D80" s="458"/>
      <c r="E80" s="277"/>
      <c r="F80" s="584"/>
      <c r="G80" s="489"/>
      <c r="H80" s="584"/>
      <c r="I80" s="490"/>
      <c r="J80" s="602"/>
      <c r="K80" s="1070"/>
      <c r="M80" s="1092"/>
      <c r="N80" s="1210"/>
    </row>
    <row r="81" spans="1:14" ht="15.75" customHeight="1" thickBot="1">
      <c r="A81" s="623" t="s">
        <v>1186</v>
      </c>
      <c r="B81" s="286"/>
      <c r="C81" s="460"/>
      <c r="D81" s="460"/>
      <c r="E81" s="611"/>
      <c r="F81" s="460"/>
      <c r="G81" s="286"/>
      <c r="H81" s="470"/>
      <c r="I81" s="470"/>
      <c r="J81" s="470"/>
      <c r="K81" s="1070"/>
      <c r="M81" s="1092"/>
      <c r="N81" s="1210"/>
    </row>
    <row r="82" spans="1:14" ht="15.75" customHeight="1">
      <c r="A82" s="612" t="s">
        <v>1187</v>
      </c>
      <c r="B82" s="588" t="s">
        <v>1188</v>
      </c>
      <c r="C82" s="613" t="s">
        <v>1189</v>
      </c>
      <c r="D82" s="613" t="s">
        <v>1190</v>
      </c>
      <c r="E82" s="1212">
        <v>3.2638888886140194E-2</v>
      </c>
      <c r="F82" s="1052" t="s">
        <v>964</v>
      </c>
      <c r="G82" s="588" t="s">
        <v>1191</v>
      </c>
      <c r="H82" s="589">
        <v>29</v>
      </c>
      <c r="I82" s="502">
        <v>22.716666664753575</v>
      </c>
      <c r="J82" s="624" t="s">
        <v>966</v>
      </c>
      <c r="K82" s="1070"/>
      <c r="L82" s="1092"/>
      <c r="M82" s="1210"/>
      <c r="N82" s="1210"/>
    </row>
    <row r="83" spans="1:14" ht="15.75" customHeight="1">
      <c r="A83" s="617" t="s">
        <v>1187</v>
      </c>
      <c r="B83" s="593" t="s">
        <v>1188</v>
      </c>
      <c r="C83" s="618" t="s">
        <v>1192</v>
      </c>
      <c r="D83" s="618" t="s">
        <v>1193</v>
      </c>
      <c r="E83" s="1213">
        <v>4.8611111051286571E-3</v>
      </c>
      <c r="F83" s="1060" t="s">
        <v>964</v>
      </c>
      <c r="G83" s="593" t="s">
        <v>1194</v>
      </c>
      <c r="H83" s="594">
        <v>29</v>
      </c>
      <c r="I83" s="453">
        <v>3.3833333291695453</v>
      </c>
      <c r="J83" s="625" t="s">
        <v>966</v>
      </c>
      <c r="K83" s="1070"/>
      <c r="L83" s="1092"/>
      <c r="M83" s="1210"/>
      <c r="N83" s="1210"/>
    </row>
    <row r="84" spans="1:14" ht="15.75" customHeight="1">
      <c r="A84" s="617" t="s">
        <v>1187</v>
      </c>
      <c r="B84" s="593" t="s">
        <v>1195</v>
      </c>
      <c r="C84" s="618" t="s">
        <v>1196</v>
      </c>
      <c r="D84" s="618" t="s">
        <v>1197</v>
      </c>
      <c r="E84" s="1213">
        <v>1.1805555557657499E-2</v>
      </c>
      <c r="F84" s="1060" t="s">
        <v>964</v>
      </c>
      <c r="G84" s="593" t="s">
        <v>1198</v>
      </c>
      <c r="H84" s="594">
        <v>15</v>
      </c>
      <c r="I84" s="453">
        <v>4.2500000007566996</v>
      </c>
      <c r="J84" s="625" t="s">
        <v>966</v>
      </c>
      <c r="K84" s="1070"/>
      <c r="L84" s="1092"/>
      <c r="M84" s="1210"/>
      <c r="N84" s="1210"/>
    </row>
    <row r="85" spans="1:14" ht="15.75" customHeight="1">
      <c r="A85" s="617" t="s">
        <v>1187</v>
      </c>
      <c r="B85" s="593" t="s">
        <v>1195</v>
      </c>
      <c r="C85" s="618" t="s">
        <v>1199</v>
      </c>
      <c r="D85" s="618" t="s">
        <v>1200</v>
      </c>
      <c r="E85" s="1213">
        <v>8.3333333386690356E-3</v>
      </c>
      <c r="F85" s="1060" t="s">
        <v>964</v>
      </c>
      <c r="G85" s="593" t="s">
        <v>1201</v>
      </c>
      <c r="H85" s="594">
        <v>40</v>
      </c>
      <c r="I85" s="453">
        <v>8.0000000051222742</v>
      </c>
      <c r="J85" s="625" t="s">
        <v>966</v>
      </c>
      <c r="K85" s="1070"/>
      <c r="L85" s="1092"/>
      <c r="M85" s="1210"/>
      <c r="N85" s="1210"/>
    </row>
    <row r="86" spans="1:14" ht="15.75" customHeight="1">
      <c r="A86" s="617" t="s">
        <v>1202</v>
      </c>
      <c r="B86" s="593" t="s">
        <v>1034</v>
      </c>
      <c r="C86" s="618" t="s">
        <v>1203</v>
      </c>
      <c r="D86" s="618" t="s">
        <v>1204</v>
      </c>
      <c r="E86" s="1213">
        <v>1.8055555556202307E-2</v>
      </c>
      <c r="F86" s="1060" t="s">
        <v>964</v>
      </c>
      <c r="G86" s="593" t="s">
        <v>1205</v>
      </c>
      <c r="H86" s="594">
        <v>31</v>
      </c>
      <c r="I86" s="453">
        <v>13.433333333814517</v>
      </c>
      <c r="J86" s="625" t="s">
        <v>966</v>
      </c>
      <c r="K86" s="1070"/>
      <c r="L86" s="1092"/>
      <c r="M86" s="1210"/>
      <c r="N86" s="1210"/>
    </row>
    <row r="87" spans="1:14" ht="15.75" customHeight="1">
      <c r="A87" s="617" t="s">
        <v>1206</v>
      </c>
      <c r="B87" s="593" t="s">
        <v>1207</v>
      </c>
      <c r="C87" s="618" t="s">
        <v>1208</v>
      </c>
      <c r="D87" s="618" t="s">
        <v>1209</v>
      </c>
      <c r="E87" s="1213">
        <v>1.0416666664241347E-2</v>
      </c>
      <c r="F87" s="1060" t="s">
        <v>964</v>
      </c>
      <c r="G87" s="593" t="s">
        <v>1210</v>
      </c>
      <c r="H87" s="594">
        <v>40</v>
      </c>
      <c r="I87" s="453">
        <v>9.9999999976716936</v>
      </c>
      <c r="J87" s="625" t="s">
        <v>966</v>
      </c>
      <c r="K87" s="1070"/>
      <c r="L87" s="1092"/>
      <c r="M87" s="1210"/>
      <c r="N87" s="1210"/>
    </row>
    <row r="88" spans="1:14" ht="15.75" customHeight="1">
      <c r="A88" s="617" t="s">
        <v>1206</v>
      </c>
      <c r="B88" s="593" t="s">
        <v>1207</v>
      </c>
      <c r="C88" s="618" t="s">
        <v>1211</v>
      </c>
      <c r="D88" s="618" t="s">
        <v>1212</v>
      </c>
      <c r="E88" s="1213">
        <v>1.2500000004365575E-2</v>
      </c>
      <c r="F88" s="1060" t="s">
        <v>964</v>
      </c>
      <c r="G88" s="593" t="s">
        <v>1213</v>
      </c>
      <c r="H88" s="594">
        <v>0</v>
      </c>
      <c r="I88" s="453">
        <v>0</v>
      </c>
      <c r="J88" s="625" t="s">
        <v>982</v>
      </c>
      <c r="K88" s="1070"/>
      <c r="L88" s="1092"/>
      <c r="M88" s="1210"/>
      <c r="N88" s="1210"/>
    </row>
    <row r="89" spans="1:14" ht="15.75" customHeight="1">
      <c r="A89" s="617" t="s">
        <v>1206</v>
      </c>
      <c r="B89" s="593" t="s">
        <v>1207</v>
      </c>
      <c r="C89" s="618" t="s">
        <v>1214</v>
      </c>
      <c r="D89" s="618" t="s">
        <v>1215</v>
      </c>
      <c r="E89" s="1213">
        <v>2.6388888894871343E-2</v>
      </c>
      <c r="F89" s="1060" t="s">
        <v>964</v>
      </c>
      <c r="G89" s="593" t="s">
        <v>1216</v>
      </c>
      <c r="H89" s="594">
        <v>35</v>
      </c>
      <c r="I89" s="453">
        <v>22.166666671691928</v>
      </c>
      <c r="J89" s="625" t="s">
        <v>966</v>
      </c>
      <c r="K89" s="1070"/>
      <c r="L89" s="1092"/>
      <c r="M89" s="1210"/>
      <c r="N89" s="1210"/>
    </row>
    <row r="90" spans="1:14" ht="15.75" customHeight="1">
      <c r="A90" s="617" t="s">
        <v>1206</v>
      </c>
      <c r="B90" s="593" t="s">
        <v>1207</v>
      </c>
      <c r="C90" s="618" t="s">
        <v>1217</v>
      </c>
      <c r="D90" s="618" t="s">
        <v>1218</v>
      </c>
      <c r="E90" s="1213">
        <v>5.3472222221898846E-2</v>
      </c>
      <c r="F90" s="1060" t="s">
        <v>964</v>
      </c>
      <c r="G90" s="593" t="s">
        <v>1219</v>
      </c>
      <c r="H90" s="594">
        <v>30</v>
      </c>
      <c r="I90" s="453">
        <v>38.499999999767169</v>
      </c>
      <c r="J90" s="625" t="s">
        <v>966</v>
      </c>
      <c r="K90" s="1070"/>
      <c r="L90" s="1092"/>
      <c r="M90" s="1210"/>
      <c r="N90" s="1210"/>
    </row>
    <row r="91" spans="1:14" ht="15.75" customHeight="1">
      <c r="A91" s="617" t="s">
        <v>1206</v>
      </c>
      <c r="B91" s="593" t="s">
        <v>1220</v>
      </c>
      <c r="C91" s="618" t="s">
        <v>1217</v>
      </c>
      <c r="D91" s="618" t="s">
        <v>1221</v>
      </c>
      <c r="E91" s="1213">
        <v>5.2777777782466728E-2</v>
      </c>
      <c r="F91" s="1060" t="s">
        <v>964</v>
      </c>
      <c r="G91" s="593" t="s">
        <v>1222</v>
      </c>
      <c r="H91" s="594">
        <v>24</v>
      </c>
      <c r="I91" s="453">
        <v>30.400000002700835</v>
      </c>
      <c r="J91" s="625" t="s">
        <v>966</v>
      </c>
      <c r="K91" s="1070"/>
      <c r="L91" s="1092"/>
      <c r="M91" s="1210"/>
      <c r="N91" s="1210"/>
    </row>
    <row r="92" spans="1:14" ht="15.75" customHeight="1">
      <c r="A92" s="617" t="s">
        <v>1223</v>
      </c>
      <c r="B92" s="593" t="s">
        <v>1224</v>
      </c>
      <c r="C92" s="618" t="s">
        <v>1225</v>
      </c>
      <c r="D92" s="618" t="s">
        <v>1226</v>
      </c>
      <c r="E92" s="1213">
        <v>6.1111111113859806E-2</v>
      </c>
      <c r="F92" s="1060" t="s">
        <v>972</v>
      </c>
      <c r="G92" s="593" t="s">
        <v>1227</v>
      </c>
      <c r="H92" s="594">
        <v>0</v>
      </c>
      <c r="I92" s="453">
        <v>0</v>
      </c>
      <c r="J92" s="625" t="s">
        <v>982</v>
      </c>
      <c r="K92" s="1070"/>
      <c r="L92" s="1092"/>
      <c r="M92" s="1210"/>
      <c r="N92" s="1210"/>
    </row>
    <row r="93" spans="1:14" ht="15.75" customHeight="1">
      <c r="A93" s="617" t="s">
        <v>1223</v>
      </c>
      <c r="B93" s="593" t="s">
        <v>1224</v>
      </c>
      <c r="C93" s="618" t="s">
        <v>1228</v>
      </c>
      <c r="D93" s="618" t="s">
        <v>1229</v>
      </c>
      <c r="E93" s="1213">
        <v>0.101388888884685</v>
      </c>
      <c r="F93" s="1060" t="s">
        <v>972</v>
      </c>
      <c r="G93" s="593" t="s">
        <v>1230</v>
      </c>
      <c r="H93" s="594">
        <v>0</v>
      </c>
      <c r="I93" s="453">
        <v>0</v>
      </c>
      <c r="J93" s="625" t="s">
        <v>982</v>
      </c>
      <c r="K93" s="1070"/>
      <c r="L93" s="1092"/>
      <c r="M93" s="1210"/>
      <c r="N93" s="1210"/>
    </row>
    <row r="94" spans="1:14" ht="15.75" customHeight="1">
      <c r="A94" s="617" t="s">
        <v>1231</v>
      </c>
      <c r="B94" s="593" t="s">
        <v>1232</v>
      </c>
      <c r="C94" s="618" t="s">
        <v>1233</v>
      </c>
      <c r="D94" s="618" t="s">
        <v>1234</v>
      </c>
      <c r="E94" s="1213">
        <v>1.1111111110949423E-2</v>
      </c>
      <c r="F94" s="1060" t="s">
        <v>964</v>
      </c>
      <c r="G94" s="593" t="s">
        <v>1235</v>
      </c>
      <c r="H94" s="594">
        <v>3</v>
      </c>
      <c r="I94" s="453">
        <v>0.79999999998835847</v>
      </c>
      <c r="J94" s="625" t="s">
        <v>966</v>
      </c>
      <c r="K94" s="1070"/>
      <c r="L94" s="1092"/>
      <c r="M94" s="1210"/>
      <c r="N94" s="1210"/>
    </row>
    <row r="95" spans="1:14" ht="15.75" customHeight="1">
      <c r="A95" s="617" t="s">
        <v>1231</v>
      </c>
      <c r="B95" s="593" t="s">
        <v>1236</v>
      </c>
      <c r="C95" s="618" t="s">
        <v>1233</v>
      </c>
      <c r="D95" s="618" t="s">
        <v>1234</v>
      </c>
      <c r="E95" s="1213">
        <v>1.1111111110949423E-2</v>
      </c>
      <c r="F95" s="1060" t="s">
        <v>964</v>
      </c>
      <c r="G95" s="593" t="s">
        <v>1235</v>
      </c>
      <c r="H95" s="594">
        <v>3</v>
      </c>
      <c r="I95" s="453">
        <v>0.79999999998835847</v>
      </c>
      <c r="J95" s="625" t="s">
        <v>966</v>
      </c>
      <c r="K95" s="1070"/>
      <c r="L95" s="1092"/>
      <c r="M95" s="1210"/>
      <c r="N95" s="1210"/>
    </row>
    <row r="96" spans="1:14" ht="15.75" customHeight="1">
      <c r="A96" s="617" t="s">
        <v>1231</v>
      </c>
      <c r="B96" s="593" t="s">
        <v>1232</v>
      </c>
      <c r="C96" s="618" t="s">
        <v>1237</v>
      </c>
      <c r="D96" s="618" t="s">
        <v>1238</v>
      </c>
      <c r="E96" s="1213">
        <v>8.333333331393078E-3</v>
      </c>
      <c r="F96" s="1060" t="s">
        <v>964</v>
      </c>
      <c r="G96" s="593" t="s">
        <v>1239</v>
      </c>
      <c r="H96" s="594">
        <v>10</v>
      </c>
      <c r="I96" s="453">
        <v>1.9999999995343387</v>
      </c>
      <c r="J96" s="625" t="s">
        <v>966</v>
      </c>
      <c r="K96" s="1070"/>
      <c r="L96" s="1092"/>
      <c r="M96" s="1210"/>
      <c r="N96" s="1210"/>
    </row>
    <row r="97" spans="1:16" ht="15.75" customHeight="1">
      <c r="A97" s="617" t="s">
        <v>1231</v>
      </c>
      <c r="B97" s="593" t="s">
        <v>1236</v>
      </c>
      <c r="C97" s="618" t="s">
        <v>1237</v>
      </c>
      <c r="D97" s="618" t="s">
        <v>1238</v>
      </c>
      <c r="E97" s="1213">
        <v>8.333333331393078E-3</v>
      </c>
      <c r="F97" s="1060" t="s">
        <v>964</v>
      </c>
      <c r="G97" s="593" t="s">
        <v>1240</v>
      </c>
      <c r="H97" s="594">
        <v>10</v>
      </c>
      <c r="I97" s="453">
        <v>1.9999999995343387</v>
      </c>
      <c r="J97" s="625" t="s">
        <v>966</v>
      </c>
      <c r="K97" s="1070"/>
      <c r="L97" s="1092"/>
      <c r="M97" s="1210"/>
      <c r="N97" s="1210"/>
    </row>
    <row r="98" spans="1:16" ht="15.75" customHeight="1">
      <c r="A98" s="617" t="s">
        <v>1231</v>
      </c>
      <c r="B98" s="593" t="s">
        <v>1232</v>
      </c>
      <c r="C98" s="618" t="s">
        <v>1241</v>
      </c>
      <c r="D98" s="618" t="s">
        <v>1242</v>
      </c>
      <c r="E98" s="1213">
        <v>4.1666666729724966E-3</v>
      </c>
      <c r="F98" s="1060" t="s">
        <v>964</v>
      </c>
      <c r="G98" s="593" t="s">
        <v>1243</v>
      </c>
      <c r="H98" s="594">
        <v>10</v>
      </c>
      <c r="I98" s="453">
        <v>1.0000000015133992</v>
      </c>
      <c r="J98" s="625" t="s">
        <v>966</v>
      </c>
      <c r="K98" s="1070"/>
      <c r="L98" s="1092"/>
      <c r="M98" s="1210"/>
      <c r="N98" s="1210"/>
    </row>
    <row r="99" spans="1:16" ht="15.75" customHeight="1">
      <c r="A99" s="617" t="s">
        <v>1231</v>
      </c>
      <c r="B99" s="593" t="s">
        <v>1236</v>
      </c>
      <c r="C99" s="618" t="s">
        <v>1241</v>
      </c>
      <c r="D99" s="618" t="s">
        <v>1242</v>
      </c>
      <c r="E99" s="1213">
        <v>4.1666666729724966E-3</v>
      </c>
      <c r="F99" s="1060" t="s">
        <v>964</v>
      </c>
      <c r="G99" s="593" t="s">
        <v>1243</v>
      </c>
      <c r="H99" s="594">
        <v>10</v>
      </c>
      <c r="I99" s="453">
        <v>1.0000000015133992</v>
      </c>
      <c r="J99" s="625" t="s">
        <v>966</v>
      </c>
      <c r="K99" s="1070"/>
      <c r="L99" s="1092"/>
      <c r="M99" s="1210"/>
      <c r="N99" s="1210"/>
    </row>
    <row r="100" spans="1:16" ht="15.75" customHeight="1">
      <c r="A100" s="617" t="s">
        <v>1244</v>
      </c>
      <c r="B100" s="593" t="s">
        <v>1245</v>
      </c>
      <c r="C100" s="618" t="s">
        <v>1246</v>
      </c>
      <c r="D100" s="618" t="s">
        <v>1247</v>
      </c>
      <c r="E100" s="1213">
        <v>1.9444444449618459E-2</v>
      </c>
      <c r="F100" s="1060" t="s">
        <v>964</v>
      </c>
      <c r="G100" s="593" t="s">
        <v>1248</v>
      </c>
      <c r="H100" s="594">
        <v>0</v>
      </c>
      <c r="I100" s="453">
        <v>0</v>
      </c>
      <c r="J100" s="625" t="s">
        <v>982</v>
      </c>
      <c r="K100" s="1070"/>
      <c r="L100" s="1092"/>
      <c r="M100" s="1210"/>
      <c r="N100" s="1210"/>
    </row>
    <row r="101" spans="1:16" ht="15.75" customHeight="1">
      <c r="A101" s="617" t="s">
        <v>1244</v>
      </c>
      <c r="B101" s="593" t="s">
        <v>1249</v>
      </c>
      <c r="C101" s="618" t="s">
        <v>1246</v>
      </c>
      <c r="D101" s="618" t="s">
        <v>1250</v>
      </c>
      <c r="E101" s="1213">
        <v>4.166666665696539E-3</v>
      </c>
      <c r="F101" s="1060" t="s">
        <v>964</v>
      </c>
      <c r="G101" s="593" t="s">
        <v>1251</v>
      </c>
      <c r="H101" s="594">
        <v>0</v>
      </c>
      <c r="I101" s="453">
        <v>0</v>
      </c>
      <c r="J101" s="625" t="s">
        <v>982</v>
      </c>
      <c r="K101" s="1070"/>
      <c r="L101" s="1092"/>
      <c r="M101" s="1210"/>
      <c r="N101" s="1210"/>
    </row>
    <row r="102" spans="1:16" ht="15.75" customHeight="1">
      <c r="A102" s="617" t="s">
        <v>1244</v>
      </c>
      <c r="B102" s="593" t="s">
        <v>1252</v>
      </c>
      <c r="C102" s="618" t="s">
        <v>1246</v>
      </c>
      <c r="D102" s="618" t="s">
        <v>1250</v>
      </c>
      <c r="E102" s="1213">
        <v>4.166666665696539E-3</v>
      </c>
      <c r="F102" s="1060" t="s">
        <v>964</v>
      </c>
      <c r="G102" s="593" t="s">
        <v>1251</v>
      </c>
      <c r="H102" s="594">
        <v>0</v>
      </c>
      <c r="I102" s="453">
        <v>0</v>
      </c>
      <c r="J102" s="625" t="s">
        <v>982</v>
      </c>
      <c r="K102" s="1070"/>
      <c r="L102" s="1092"/>
      <c r="M102" s="1210"/>
      <c r="N102" s="1210"/>
    </row>
    <row r="103" spans="1:16" ht="15.75" customHeight="1">
      <c r="A103" s="617" t="s">
        <v>1244</v>
      </c>
      <c r="B103" s="593" t="s">
        <v>1252</v>
      </c>
      <c r="C103" s="618" t="s">
        <v>1053</v>
      </c>
      <c r="D103" s="618" t="s">
        <v>1253</v>
      </c>
      <c r="E103" s="1213">
        <v>9.0277777781011537E-3</v>
      </c>
      <c r="F103" s="1060" t="s">
        <v>964</v>
      </c>
      <c r="G103" s="593" t="s">
        <v>1254</v>
      </c>
      <c r="H103" s="594">
        <v>28</v>
      </c>
      <c r="I103" s="453">
        <v>6.0666666668839753</v>
      </c>
      <c r="J103" s="625" t="s">
        <v>966</v>
      </c>
      <c r="K103" s="1070"/>
      <c r="L103" s="1092"/>
      <c r="M103" s="1210"/>
      <c r="N103" s="1210"/>
    </row>
    <row r="104" spans="1:16" ht="15.75" customHeight="1">
      <c r="A104" s="617" t="s">
        <v>1255</v>
      </c>
      <c r="B104" s="593" t="s">
        <v>1256</v>
      </c>
      <c r="C104" s="618" t="s">
        <v>1257</v>
      </c>
      <c r="D104" s="618" t="s">
        <v>1258</v>
      </c>
      <c r="E104" s="1213">
        <v>2.7083333334303461E-2</v>
      </c>
      <c r="F104" s="1060" t="s">
        <v>964</v>
      </c>
      <c r="G104" s="593" t="s">
        <v>1259</v>
      </c>
      <c r="H104" s="594">
        <v>36</v>
      </c>
      <c r="I104" s="453">
        <v>23.40000000083819</v>
      </c>
      <c r="J104" s="625" t="s">
        <v>966</v>
      </c>
      <c r="K104" s="1070"/>
      <c r="L104" s="1092"/>
      <c r="M104" s="1210"/>
      <c r="N104" s="1210"/>
    </row>
    <row r="105" spans="1:16" ht="15.75" customHeight="1">
      <c r="A105" s="617" t="s">
        <v>1255</v>
      </c>
      <c r="B105" s="593" t="s">
        <v>1260</v>
      </c>
      <c r="C105" s="618" t="s">
        <v>1257</v>
      </c>
      <c r="D105" s="618" t="s">
        <v>1261</v>
      </c>
      <c r="E105" s="1213">
        <v>2.7777777781011537E-2</v>
      </c>
      <c r="F105" s="1060" t="s">
        <v>964</v>
      </c>
      <c r="G105" s="593" t="s">
        <v>1262</v>
      </c>
      <c r="H105" s="594">
        <v>17</v>
      </c>
      <c r="I105" s="453">
        <v>11.333333334652707</v>
      </c>
      <c r="J105" s="625" t="s">
        <v>966</v>
      </c>
      <c r="K105" s="1070"/>
      <c r="L105" s="1092"/>
      <c r="M105" s="1210"/>
      <c r="N105" s="1210"/>
    </row>
    <row r="106" spans="1:16" ht="15.75" customHeight="1">
      <c r="A106" s="617" t="s">
        <v>1255</v>
      </c>
      <c r="B106" s="593" t="s">
        <v>1263</v>
      </c>
      <c r="C106" s="618" t="s">
        <v>1264</v>
      </c>
      <c r="D106" s="618" t="s">
        <v>1265</v>
      </c>
      <c r="E106" s="1213">
        <v>0.28611111111240461</v>
      </c>
      <c r="F106" s="1060" t="s">
        <v>972</v>
      </c>
      <c r="G106" s="593" t="s">
        <v>1266</v>
      </c>
      <c r="H106" s="594">
        <v>0</v>
      </c>
      <c r="I106" s="453">
        <v>0</v>
      </c>
      <c r="J106" s="625" t="s">
        <v>982</v>
      </c>
      <c r="K106" s="1070"/>
      <c r="L106" s="1092"/>
      <c r="M106" s="1210"/>
      <c r="N106" s="1210"/>
    </row>
    <row r="107" spans="1:16" ht="15.75" customHeight="1">
      <c r="A107" s="617" t="s">
        <v>1255</v>
      </c>
      <c r="B107" s="593" t="s">
        <v>1256</v>
      </c>
      <c r="C107" s="618" t="s">
        <v>1264</v>
      </c>
      <c r="D107" s="618" t="s">
        <v>1267</v>
      </c>
      <c r="E107" s="1213">
        <v>0.28680555555183673</v>
      </c>
      <c r="F107" s="1060" t="s">
        <v>972</v>
      </c>
      <c r="G107" s="593" t="s">
        <v>1268</v>
      </c>
      <c r="H107" s="594">
        <v>0</v>
      </c>
      <c r="I107" s="453">
        <v>0</v>
      </c>
      <c r="J107" s="625" t="s">
        <v>982</v>
      </c>
      <c r="K107" s="1070"/>
      <c r="L107" s="1092"/>
      <c r="M107" s="1210"/>
      <c r="N107" s="1210"/>
    </row>
    <row r="108" spans="1:16" ht="15.75" customHeight="1">
      <c r="A108" s="617" t="s">
        <v>1255</v>
      </c>
      <c r="B108" s="593" t="s">
        <v>1263</v>
      </c>
      <c r="C108" s="618" t="s">
        <v>1269</v>
      </c>
      <c r="D108" s="618" t="s">
        <v>1270</v>
      </c>
      <c r="E108" s="1213">
        <v>2.0395833333313931</v>
      </c>
      <c r="F108" s="1060" t="s">
        <v>964</v>
      </c>
      <c r="G108" s="593" t="s">
        <v>1271</v>
      </c>
      <c r="H108" s="594">
        <v>0</v>
      </c>
      <c r="I108" s="453">
        <v>0</v>
      </c>
      <c r="J108" s="625" t="s">
        <v>982</v>
      </c>
      <c r="K108" s="1070"/>
      <c r="L108" s="1092"/>
      <c r="M108" s="1210"/>
      <c r="N108" s="1210"/>
    </row>
    <row r="109" spans="1:16" ht="15.75" customHeight="1">
      <c r="A109" s="617" t="s">
        <v>1272</v>
      </c>
      <c r="B109" s="593" t="s">
        <v>1273</v>
      </c>
      <c r="C109" s="618" t="s">
        <v>1274</v>
      </c>
      <c r="D109" s="618" t="s">
        <v>1275</v>
      </c>
      <c r="E109" s="1213">
        <v>0.18125000000145519</v>
      </c>
      <c r="F109" s="1060" t="s">
        <v>964</v>
      </c>
      <c r="G109" s="593" t="s">
        <v>1276</v>
      </c>
      <c r="H109" s="594">
        <v>0</v>
      </c>
      <c r="I109" s="453">
        <v>0</v>
      </c>
      <c r="J109" s="625" t="s">
        <v>982</v>
      </c>
      <c r="K109" s="1070"/>
      <c r="M109" s="1092"/>
      <c r="N109" s="1210"/>
    </row>
    <row r="110" spans="1:16" ht="15.75" customHeight="1">
      <c r="A110" s="617" t="s">
        <v>1277</v>
      </c>
      <c r="B110" s="593" t="s">
        <v>1278</v>
      </c>
      <c r="C110" s="618" t="s">
        <v>1279</v>
      </c>
      <c r="D110" s="618" t="s">
        <v>1280</v>
      </c>
      <c r="E110" s="1213">
        <v>3.2638888886140194E-2</v>
      </c>
      <c r="F110" s="1060" t="s">
        <v>972</v>
      </c>
      <c r="G110" s="593" t="s">
        <v>981</v>
      </c>
      <c r="H110" s="594">
        <v>0</v>
      </c>
      <c r="I110" s="453">
        <v>0</v>
      </c>
      <c r="J110" s="625" t="s">
        <v>982</v>
      </c>
      <c r="K110" s="1070"/>
      <c r="L110" s="1092"/>
      <c r="M110" s="1210"/>
      <c r="N110" s="1210"/>
    </row>
    <row r="111" spans="1:16" ht="15.75" customHeight="1" thickBot="1">
      <c r="A111" s="619" t="s">
        <v>1281</v>
      </c>
      <c r="B111" s="585" t="s">
        <v>1282</v>
      </c>
      <c r="C111" s="620" t="s">
        <v>1283</v>
      </c>
      <c r="D111" s="620" t="s">
        <v>1284</v>
      </c>
      <c r="E111" s="1214">
        <v>3.7499999998544808E-2</v>
      </c>
      <c r="F111" s="1104" t="s">
        <v>972</v>
      </c>
      <c r="G111" s="585" t="s">
        <v>981</v>
      </c>
      <c r="H111" s="626">
        <v>0</v>
      </c>
      <c r="I111" s="503">
        <v>0</v>
      </c>
      <c r="J111" s="627" t="s">
        <v>982</v>
      </c>
      <c r="K111" s="1070"/>
      <c r="L111" s="1092"/>
      <c r="M111" s="1210"/>
      <c r="N111" s="1210"/>
    </row>
    <row r="112" spans="1:16" ht="15.75" customHeight="1">
      <c r="A112" s="583"/>
      <c r="B112" s="628"/>
      <c r="C112" s="629"/>
      <c r="D112" s="458" t="s">
        <v>1063</v>
      </c>
      <c r="E112" s="459">
        <v>3.3965277777970186</v>
      </c>
      <c r="F112" s="584"/>
      <c r="G112" s="489" t="s">
        <v>1064</v>
      </c>
      <c r="H112" s="584"/>
      <c r="I112" s="490">
        <v>201.2500000098953</v>
      </c>
      <c r="J112" s="286"/>
      <c r="K112" s="1070"/>
      <c r="M112" s="1216"/>
      <c r="N112" s="1044"/>
      <c r="O112" s="1044"/>
      <c r="P112" s="1044"/>
    </row>
    <row r="113" spans="1:87" ht="15" customHeight="1">
      <c r="A113" s="583"/>
      <c r="B113" s="628"/>
      <c r="C113" s="629"/>
      <c r="D113" s="458"/>
      <c r="E113" s="277"/>
      <c r="F113" s="584"/>
      <c r="G113" s="489"/>
      <c r="H113" s="584"/>
      <c r="I113" s="490"/>
      <c r="J113" s="286"/>
      <c r="K113" s="1070"/>
      <c r="M113" s="1092"/>
      <c r="N113" s="1210"/>
      <c r="O113" s="1044"/>
      <c r="P113" s="1044"/>
    </row>
    <row r="114" spans="1:87" s="1109" customFormat="1" ht="15.75" customHeight="1" thickBot="1">
      <c r="A114" s="623" t="s">
        <v>1285</v>
      </c>
      <c r="B114" s="286"/>
      <c r="C114" s="465"/>
      <c r="D114" s="465"/>
      <c r="E114" s="284"/>
      <c r="F114" s="460"/>
      <c r="G114" s="286"/>
      <c r="H114" s="470"/>
      <c r="I114" s="470"/>
      <c r="J114" s="586"/>
      <c r="K114" s="1070"/>
      <c r="L114" s="1209"/>
      <c r="M114" s="1092"/>
      <c r="N114" s="1210"/>
      <c r="O114" s="1044"/>
      <c r="P114" s="1044"/>
      <c r="Q114" s="1067"/>
      <c r="R114" s="1067"/>
      <c r="S114" s="1067"/>
      <c r="T114" s="1067"/>
      <c r="U114" s="1067"/>
      <c r="V114" s="1067"/>
      <c r="W114" s="1067"/>
      <c r="X114" s="1067"/>
      <c r="Y114" s="1067"/>
      <c r="Z114" s="1067"/>
      <c r="AA114" s="1067"/>
      <c r="AB114" s="1067"/>
      <c r="AC114" s="1067"/>
      <c r="AD114" s="1067"/>
      <c r="AE114" s="1067"/>
      <c r="AF114" s="1067"/>
      <c r="AG114" s="1067"/>
      <c r="AH114" s="1067"/>
      <c r="AI114" s="1067"/>
      <c r="AJ114" s="1067"/>
      <c r="AK114" s="1067"/>
      <c r="AL114" s="1067"/>
      <c r="AM114" s="1067"/>
      <c r="AN114" s="1067"/>
      <c r="AO114" s="1067"/>
      <c r="AP114" s="1067"/>
      <c r="AQ114" s="1067"/>
      <c r="AR114" s="1067"/>
      <c r="AS114" s="1067"/>
      <c r="AT114" s="1067"/>
      <c r="AU114" s="1067"/>
      <c r="AV114" s="1067"/>
      <c r="AW114" s="1067"/>
      <c r="AX114" s="1067"/>
      <c r="AY114" s="1067"/>
      <c r="AZ114" s="1067"/>
      <c r="BA114" s="1067"/>
      <c r="BB114" s="1067"/>
      <c r="BC114" s="1067"/>
      <c r="BD114" s="1067"/>
      <c r="BE114" s="1067"/>
      <c r="BF114" s="1067"/>
      <c r="BG114" s="1067"/>
      <c r="BH114" s="1067"/>
      <c r="BI114" s="1067"/>
      <c r="BJ114" s="1067"/>
      <c r="BK114" s="1067"/>
      <c r="BL114" s="1067"/>
      <c r="BM114" s="1067"/>
      <c r="BN114" s="1067"/>
      <c r="BO114" s="1067"/>
      <c r="BP114" s="1067"/>
      <c r="BQ114" s="1067"/>
      <c r="BR114" s="1067"/>
      <c r="BS114" s="1067"/>
      <c r="BT114" s="1067"/>
      <c r="BU114" s="1067"/>
      <c r="BV114" s="1067"/>
      <c r="BW114" s="1067"/>
      <c r="BX114" s="1067"/>
      <c r="BY114" s="1067"/>
      <c r="BZ114" s="1067"/>
      <c r="CA114" s="1067"/>
      <c r="CB114" s="1067"/>
      <c r="CC114" s="1067"/>
      <c r="CD114" s="1067"/>
      <c r="CE114" s="1067"/>
      <c r="CF114" s="1067"/>
      <c r="CG114" s="1120"/>
    </row>
    <row r="115" spans="1:87" s="1109" customFormat="1" ht="15.75" customHeight="1">
      <c r="A115" s="612" t="s">
        <v>1286</v>
      </c>
      <c r="B115" s="588" t="s">
        <v>1287</v>
      </c>
      <c r="C115" s="587" t="s">
        <v>1288</v>
      </c>
      <c r="D115" s="587" t="s">
        <v>1289</v>
      </c>
      <c r="E115" s="1212">
        <v>2.8472222220443655E-2</v>
      </c>
      <c r="F115" s="1052" t="s">
        <v>972</v>
      </c>
      <c r="G115" s="588" t="s">
        <v>1290</v>
      </c>
      <c r="H115" s="589">
        <v>15</v>
      </c>
      <c r="I115" s="502">
        <v>10.249999999359716</v>
      </c>
      <c r="J115" s="630" t="s">
        <v>966</v>
      </c>
      <c r="K115" s="1070"/>
      <c r="L115" s="1209"/>
      <c r="M115" s="1092"/>
      <c r="N115" s="1210"/>
      <c r="O115" s="1044"/>
      <c r="P115" s="1044"/>
      <c r="Q115" s="1067"/>
      <c r="R115" s="1067"/>
      <c r="S115" s="1067"/>
      <c r="T115" s="1067"/>
      <c r="U115" s="1067"/>
      <c r="V115" s="1067"/>
      <c r="W115" s="1067"/>
      <c r="X115" s="1067"/>
      <c r="Y115" s="1067"/>
      <c r="Z115" s="1067"/>
      <c r="AA115" s="1067"/>
      <c r="AB115" s="1067"/>
      <c r="AC115" s="1067"/>
      <c r="AD115" s="1067"/>
      <c r="AE115" s="1067"/>
      <c r="AF115" s="1067"/>
      <c r="AG115" s="1067"/>
      <c r="AH115" s="1067"/>
      <c r="AI115" s="1067"/>
      <c r="AJ115" s="1067"/>
      <c r="AK115" s="1067"/>
      <c r="AL115" s="1067"/>
      <c r="AM115" s="1067"/>
      <c r="AN115" s="1067"/>
      <c r="AO115" s="1067"/>
      <c r="AP115" s="1067"/>
      <c r="AQ115" s="1067"/>
      <c r="AR115" s="1067"/>
      <c r="AS115" s="1067"/>
      <c r="AT115" s="1067"/>
      <c r="AU115" s="1067"/>
      <c r="AV115" s="1067"/>
      <c r="AW115" s="1067"/>
      <c r="AX115" s="1067"/>
      <c r="AY115" s="1067"/>
      <c r="AZ115" s="1067"/>
      <c r="BA115" s="1067"/>
      <c r="BB115" s="1067"/>
      <c r="BC115" s="1067"/>
      <c r="BD115" s="1067"/>
      <c r="BE115" s="1067"/>
      <c r="BF115" s="1067"/>
      <c r="BG115" s="1067"/>
      <c r="BH115" s="1067"/>
      <c r="BI115" s="1067"/>
      <c r="BJ115" s="1067"/>
      <c r="BK115" s="1067"/>
      <c r="BL115" s="1067"/>
      <c r="BM115" s="1067"/>
      <c r="BN115" s="1067"/>
      <c r="BO115" s="1067"/>
      <c r="BP115" s="1067"/>
      <c r="BQ115" s="1067"/>
      <c r="BR115" s="1067"/>
      <c r="BS115" s="1067"/>
      <c r="BT115" s="1067"/>
      <c r="BU115" s="1067"/>
      <c r="BV115" s="1067"/>
      <c r="BW115" s="1067"/>
      <c r="BX115" s="1067"/>
      <c r="BY115" s="1067"/>
      <c r="BZ115" s="1067"/>
      <c r="CA115" s="1067"/>
      <c r="CB115" s="1067"/>
      <c r="CC115" s="1067"/>
      <c r="CD115" s="1067"/>
      <c r="CE115" s="1067"/>
      <c r="CF115" s="1067"/>
      <c r="CG115" s="1221"/>
      <c r="CH115" s="1061"/>
      <c r="CI115" s="1061"/>
    </row>
    <row r="116" spans="1:87" s="1109" customFormat="1" ht="15.75" customHeight="1">
      <c r="A116" s="617" t="s">
        <v>1291</v>
      </c>
      <c r="B116" s="593" t="s">
        <v>1292</v>
      </c>
      <c r="C116" s="592" t="s">
        <v>1293</v>
      </c>
      <c r="D116" s="592" t="s">
        <v>984</v>
      </c>
      <c r="E116" s="1213">
        <v>4.7222222223354038E-2</v>
      </c>
      <c r="F116" s="1060" t="s">
        <v>972</v>
      </c>
      <c r="G116" s="593" t="s">
        <v>981</v>
      </c>
      <c r="H116" s="594">
        <v>25</v>
      </c>
      <c r="I116" s="453">
        <v>28.333333334012423</v>
      </c>
      <c r="J116" s="631" t="s">
        <v>966</v>
      </c>
      <c r="K116" s="1070"/>
      <c r="L116" s="1209"/>
      <c r="M116" s="1092"/>
      <c r="N116" s="1210"/>
      <c r="O116" s="1044"/>
      <c r="P116" s="1044"/>
      <c r="Q116" s="1067"/>
      <c r="R116" s="1067"/>
      <c r="S116" s="1067"/>
      <c r="T116" s="1067"/>
      <c r="U116" s="1067"/>
      <c r="V116" s="1067"/>
      <c r="W116" s="1067"/>
      <c r="X116" s="1067"/>
      <c r="Y116" s="1067"/>
      <c r="Z116" s="1067"/>
      <c r="AA116" s="1067"/>
      <c r="AB116" s="1067"/>
      <c r="AC116" s="1067"/>
      <c r="AD116" s="1067"/>
      <c r="AE116" s="1067"/>
      <c r="AF116" s="1067"/>
      <c r="AG116" s="1067"/>
      <c r="AH116" s="1067"/>
      <c r="AI116" s="1067"/>
      <c r="AJ116" s="1067"/>
      <c r="AK116" s="1067"/>
      <c r="AL116" s="1067"/>
      <c r="AM116" s="1067"/>
      <c r="AN116" s="1067"/>
      <c r="AO116" s="1067"/>
      <c r="AP116" s="1067"/>
      <c r="AQ116" s="1067"/>
      <c r="AR116" s="1067"/>
      <c r="AS116" s="1067"/>
      <c r="AT116" s="1067"/>
      <c r="AU116" s="1067"/>
      <c r="AV116" s="1067"/>
      <c r="AW116" s="1067"/>
      <c r="AX116" s="1067"/>
      <c r="AY116" s="1067"/>
      <c r="AZ116" s="1067"/>
      <c r="BA116" s="1067"/>
      <c r="BB116" s="1067"/>
      <c r="BC116" s="1067"/>
      <c r="BD116" s="1067"/>
      <c r="BE116" s="1067"/>
      <c r="BF116" s="1067"/>
      <c r="BG116" s="1067"/>
      <c r="BH116" s="1067"/>
      <c r="BI116" s="1067"/>
      <c r="BJ116" s="1067"/>
      <c r="BK116" s="1067"/>
      <c r="BL116" s="1067"/>
      <c r="BM116" s="1067"/>
      <c r="BN116" s="1067"/>
      <c r="BO116" s="1067"/>
      <c r="BP116" s="1067"/>
      <c r="BQ116" s="1067"/>
      <c r="BR116" s="1067"/>
      <c r="BS116" s="1067"/>
      <c r="BT116" s="1067"/>
      <c r="BU116" s="1067"/>
      <c r="BV116" s="1067"/>
      <c r="BW116" s="1067"/>
      <c r="BX116" s="1067"/>
      <c r="BY116" s="1067"/>
      <c r="BZ116" s="1067"/>
      <c r="CA116" s="1067"/>
      <c r="CB116" s="1067"/>
      <c r="CC116" s="1067"/>
      <c r="CD116" s="1067"/>
      <c r="CE116" s="1067"/>
      <c r="CF116" s="1067"/>
      <c r="CG116" s="1221"/>
      <c r="CH116" s="1061"/>
      <c r="CI116" s="1061"/>
    </row>
    <row r="117" spans="1:87" s="1109" customFormat="1" ht="15.75" customHeight="1">
      <c r="A117" s="617" t="s">
        <v>1294</v>
      </c>
      <c r="B117" s="593" t="s">
        <v>1295</v>
      </c>
      <c r="C117" s="592" t="s">
        <v>1296</v>
      </c>
      <c r="D117" s="592" t="s">
        <v>1297</v>
      </c>
      <c r="E117" s="1213">
        <v>0.47083333333284827</v>
      </c>
      <c r="F117" s="1060" t="s">
        <v>972</v>
      </c>
      <c r="G117" s="593" t="s">
        <v>1298</v>
      </c>
      <c r="H117" s="594">
        <v>0</v>
      </c>
      <c r="I117" s="594">
        <v>0</v>
      </c>
      <c r="J117" s="631" t="s">
        <v>982</v>
      </c>
      <c r="K117" s="1070"/>
      <c r="L117" s="1209"/>
      <c r="M117" s="1092"/>
      <c r="N117" s="1210"/>
      <c r="O117" s="1044"/>
      <c r="P117" s="1044"/>
      <c r="Q117" s="1067"/>
      <c r="R117" s="1067"/>
      <c r="S117" s="1067"/>
      <c r="T117" s="1067"/>
      <c r="U117" s="1067"/>
      <c r="V117" s="1067"/>
      <c r="W117" s="1067"/>
      <c r="X117" s="1067"/>
      <c r="Y117" s="1067"/>
      <c r="Z117" s="1067"/>
      <c r="AA117" s="1067"/>
      <c r="AB117" s="1067"/>
      <c r="AC117" s="1067"/>
      <c r="AD117" s="1067"/>
      <c r="AE117" s="1067"/>
      <c r="AF117" s="1067"/>
      <c r="AG117" s="1067"/>
      <c r="AH117" s="1067"/>
      <c r="AI117" s="1067"/>
      <c r="AJ117" s="1067"/>
      <c r="AK117" s="1067"/>
      <c r="AL117" s="1067"/>
      <c r="AM117" s="1067"/>
      <c r="AN117" s="1067"/>
      <c r="AO117" s="1067"/>
      <c r="AP117" s="1067"/>
      <c r="AQ117" s="1067"/>
      <c r="AR117" s="1067"/>
      <c r="AS117" s="1067"/>
      <c r="AT117" s="1067"/>
      <c r="AU117" s="1067"/>
      <c r="AV117" s="1067"/>
      <c r="AW117" s="1067"/>
      <c r="AX117" s="1067"/>
      <c r="AY117" s="1067"/>
      <c r="AZ117" s="1067"/>
      <c r="BA117" s="1067"/>
      <c r="BB117" s="1067"/>
      <c r="BC117" s="1067"/>
      <c r="BD117" s="1067"/>
      <c r="BE117" s="1067"/>
      <c r="BF117" s="1067"/>
      <c r="BG117" s="1067"/>
      <c r="BH117" s="1067"/>
      <c r="BI117" s="1067"/>
      <c r="BJ117" s="1067"/>
      <c r="BK117" s="1067"/>
      <c r="BL117" s="1067"/>
      <c r="BM117" s="1067"/>
      <c r="BN117" s="1067"/>
      <c r="BO117" s="1067"/>
      <c r="BP117" s="1067"/>
      <c r="BQ117" s="1067"/>
      <c r="BR117" s="1067"/>
      <c r="BS117" s="1067"/>
      <c r="BT117" s="1067"/>
      <c r="BU117" s="1067"/>
      <c r="BV117" s="1067"/>
      <c r="BW117" s="1067"/>
      <c r="BX117" s="1067"/>
      <c r="BY117" s="1067"/>
      <c r="BZ117" s="1067"/>
      <c r="CA117" s="1067"/>
      <c r="CB117" s="1067"/>
      <c r="CC117" s="1067"/>
      <c r="CD117" s="1067"/>
      <c r="CE117" s="1067"/>
      <c r="CF117" s="1067"/>
      <c r="CG117" s="1221"/>
      <c r="CH117" s="1061"/>
      <c r="CI117" s="1061"/>
    </row>
    <row r="118" spans="1:87" s="1109" customFormat="1" ht="15.75" customHeight="1">
      <c r="A118" s="617" t="s">
        <v>1294</v>
      </c>
      <c r="B118" s="593" t="s">
        <v>1299</v>
      </c>
      <c r="C118" s="592" t="s">
        <v>1300</v>
      </c>
      <c r="D118" s="592" t="s">
        <v>1301</v>
      </c>
      <c r="E118" s="1213">
        <v>0.39027777777664596</v>
      </c>
      <c r="F118" s="1060" t="s">
        <v>972</v>
      </c>
      <c r="G118" s="593" t="s">
        <v>981</v>
      </c>
      <c r="H118" s="594">
        <v>0</v>
      </c>
      <c r="I118" s="594">
        <v>0</v>
      </c>
      <c r="J118" s="631" t="s">
        <v>982</v>
      </c>
      <c r="K118" s="1070"/>
      <c r="L118" s="1209"/>
      <c r="M118" s="1092"/>
      <c r="N118" s="1210"/>
      <c r="O118" s="1044"/>
      <c r="P118" s="1044"/>
      <c r="Q118" s="1067"/>
      <c r="R118" s="1067"/>
      <c r="S118" s="1067"/>
      <c r="T118" s="1067"/>
      <c r="U118" s="1067"/>
      <c r="V118" s="1067"/>
      <c r="W118" s="1067"/>
      <c r="X118" s="1067"/>
      <c r="Y118" s="1067"/>
      <c r="Z118" s="1067"/>
      <c r="AA118" s="1067"/>
      <c r="AB118" s="1067"/>
      <c r="AC118" s="1067"/>
      <c r="AD118" s="1067"/>
      <c r="AE118" s="1067"/>
      <c r="AF118" s="1067"/>
      <c r="AG118" s="1067"/>
      <c r="AH118" s="1067"/>
      <c r="AI118" s="1067"/>
      <c r="AJ118" s="1067"/>
      <c r="AK118" s="1067"/>
      <c r="AL118" s="1067"/>
      <c r="AM118" s="1067"/>
      <c r="AN118" s="1067"/>
      <c r="AO118" s="1067"/>
      <c r="AP118" s="1067"/>
      <c r="AQ118" s="1067"/>
      <c r="AR118" s="1067"/>
      <c r="AS118" s="1067"/>
      <c r="AT118" s="1067"/>
      <c r="AU118" s="1067"/>
      <c r="AV118" s="1067"/>
      <c r="AW118" s="1067"/>
      <c r="AX118" s="1067"/>
      <c r="AY118" s="1067"/>
      <c r="AZ118" s="1067"/>
      <c r="BA118" s="1067"/>
      <c r="BB118" s="1067"/>
      <c r="BC118" s="1067"/>
      <c r="BD118" s="1067"/>
      <c r="BE118" s="1067"/>
      <c r="BF118" s="1067"/>
      <c r="BG118" s="1067"/>
      <c r="BH118" s="1067"/>
      <c r="BI118" s="1067"/>
      <c r="BJ118" s="1067"/>
      <c r="BK118" s="1067"/>
      <c r="BL118" s="1067"/>
      <c r="BM118" s="1067"/>
      <c r="BN118" s="1067"/>
      <c r="BO118" s="1067"/>
      <c r="BP118" s="1067"/>
      <c r="BQ118" s="1067"/>
      <c r="BR118" s="1067"/>
      <c r="BS118" s="1067"/>
      <c r="BT118" s="1067"/>
      <c r="BU118" s="1067"/>
      <c r="BV118" s="1067"/>
      <c r="BW118" s="1067"/>
      <c r="BX118" s="1067"/>
      <c r="BY118" s="1067"/>
      <c r="BZ118" s="1067"/>
      <c r="CA118" s="1067"/>
      <c r="CB118" s="1067"/>
      <c r="CC118" s="1067"/>
      <c r="CD118" s="1067"/>
      <c r="CE118" s="1067"/>
      <c r="CF118" s="1067"/>
      <c r="CG118" s="1221"/>
      <c r="CH118" s="1061"/>
      <c r="CI118" s="1061"/>
    </row>
    <row r="119" spans="1:87" s="1109" customFormat="1" ht="15.75" customHeight="1">
      <c r="A119" s="617" t="s">
        <v>1302</v>
      </c>
      <c r="B119" s="593" t="s">
        <v>1303</v>
      </c>
      <c r="C119" s="592" t="s">
        <v>1304</v>
      </c>
      <c r="D119" s="592" t="s">
        <v>1305</v>
      </c>
      <c r="E119" s="1213">
        <v>0.14791666666133096</v>
      </c>
      <c r="F119" s="1060" t="s">
        <v>972</v>
      </c>
      <c r="G119" s="593" t="s">
        <v>1306</v>
      </c>
      <c r="H119" s="594">
        <v>0</v>
      </c>
      <c r="I119" s="594">
        <v>0</v>
      </c>
      <c r="J119" s="631" t="s">
        <v>982</v>
      </c>
      <c r="K119" s="1070"/>
      <c r="L119" s="1209"/>
      <c r="M119" s="1092"/>
      <c r="N119" s="1210"/>
      <c r="O119" s="1044"/>
      <c r="P119" s="1044"/>
      <c r="Q119" s="1067"/>
      <c r="R119" s="1067"/>
      <c r="S119" s="1067"/>
      <c r="T119" s="1067"/>
      <c r="U119" s="1067"/>
      <c r="V119" s="1067"/>
      <c r="W119" s="1067"/>
      <c r="X119" s="1067"/>
      <c r="Y119" s="1067"/>
      <c r="Z119" s="1067"/>
      <c r="AA119" s="1067"/>
      <c r="AB119" s="1067"/>
      <c r="AC119" s="1067"/>
      <c r="AD119" s="1067"/>
      <c r="AE119" s="1067"/>
      <c r="AF119" s="1067"/>
      <c r="AG119" s="1067"/>
      <c r="AH119" s="1067"/>
      <c r="AI119" s="1067"/>
      <c r="AJ119" s="1067"/>
      <c r="AK119" s="1067"/>
      <c r="AL119" s="1067"/>
      <c r="AM119" s="1067"/>
      <c r="AN119" s="1067"/>
      <c r="AO119" s="1067"/>
      <c r="AP119" s="1067"/>
      <c r="AQ119" s="1067"/>
      <c r="AR119" s="1067"/>
      <c r="AS119" s="1067"/>
      <c r="AT119" s="1067"/>
      <c r="AU119" s="1067"/>
      <c r="AV119" s="1067"/>
      <c r="AW119" s="1067"/>
      <c r="AX119" s="1067"/>
      <c r="AY119" s="1067"/>
      <c r="AZ119" s="1067"/>
      <c r="BA119" s="1067"/>
      <c r="BB119" s="1067"/>
      <c r="BC119" s="1067"/>
      <c r="BD119" s="1067"/>
      <c r="BE119" s="1067"/>
      <c r="BF119" s="1067"/>
      <c r="BG119" s="1067"/>
      <c r="BH119" s="1067"/>
      <c r="BI119" s="1067"/>
      <c r="BJ119" s="1067"/>
      <c r="BK119" s="1067"/>
      <c r="BL119" s="1067"/>
      <c r="BM119" s="1067"/>
      <c r="BN119" s="1067"/>
      <c r="BO119" s="1067"/>
      <c r="BP119" s="1067"/>
      <c r="BQ119" s="1067"/>
      <c r="BR119" s="1067"/>
      <c r="BS119" s="1067"/>
      <c r="BT119" s="1067"/>
      <c r="BU119" s="1067"/>
      <c r="BV119" s="1067"/>
      <c r="BW119" s="1067"/>
      <c r="BX119" s="1067"/>
      <c r="BY119" s="1067"/>
      <c r="BZ119" s="1067"/>
      <c r="CA119" s="1067"/>
      <c r="CB119" s="1067"/>
      <c r="CC119" s="1067"/>
      <c r="CD119" s="1067"/>
      <c r="CE119" s="1067"/>
      <c r="CF119" s="1067"/>
      <c r="CG119" s="1221"/>
      <c r="CH119" s="1061"/>
      <c r="CI119" s="1061"/>
    </row>
    <row r="120" spans="1:87" s="1109" customFormat="1" ht="15.75" customHeight="1">
      <c r="A120" s="617" t="s">
        <v>1302</v>
      </c>
      <c r="B120" s="593" t="s">
        <v>1307</v>
      </c>
      <c r="C120" s="592" t="s">
        <v>1308</v>
      </c>
      <c r="D120" s="592" t="s">
        <v>1309</v>
      </c>
      <c r="E120" s="1213">
        <v>0.11041666666278616</v>
      </c>
      <c r="F120" s="1060" t="s">
        <v>972</v>
      </c>
      <c r="G120" s="593" t="s">
        <v>1310</v>
      </c>
      <c r="H120" s="594">
        <v>0</v>
      </c>
      <c r="I120" s="594">
        <v>0</v>
      </c>
      <c r="J120" s="631" t="s">
        <v>982</v>
      </c>
      <c r="K120" s="1070"/>
      <c r="L120" s="1209"/>
      <c r="M120" s="1092"/>
      <c r="N120" s="1210"/>
      <c r="O120" s="1044"/>
      <c r="P120" s="1044"/>
      <c r="Q120" s="1067"/>
      <c r="R120" s="1067"/>
      <c r="S120" s="1067"/>
      <c r="T120" s="1067"/>
      <c r="U120" s="1067"/>
      <c r="V120" s="1067"/>
      <c r="W120" s="1067"/>
      <c r="X120" s="1067"/>
      <c r="Y120" s="1067"/>
      <c r="Z120" s="1067"/>
      <c r="AA120" s="1067"/>
      <c r="AB120" s="1067"/>
      <c r="AC120" s="1067"/>
      <c r="AD120" s="1067"/>
      <c r="AE120" s="1067"/>
      <c r="AF120" s="1067"/>
      <c r="AG120" s="1067"/>
      <c r="AH120" s="1067"/>
      <c r="AI120" s="1067"/>
      <c r="AJ120" s="1067"/>
      <c r="AK120" s="1067"/>
      <c r="AL120" s="1067"/>
      <c r="AM120" s="1067"/>
      <c r="AN120" s="1067"/>
      <c r="AO120" s="1067"/>
      <c r="AP120" s="1067"/>
      <c r="AQ120" s="1067"/>
      <c r="AR120" s="1067"/>
      <c r="AS120" s="1067"/>
      <c r="AT120" s="1067"/>
      <c r="AU120" s="1067"/>
      <c r="AV120" s="1067"/>
      <c r="AW120" s="1067"/>
      <c r="AX120" s="1067"/>
      <c r="AY120" s="1067"/>
      <c r="AZ120" s="1067"/>
      <c r="BA120" s="1067"/>
      <c r="BB120" s="1067"/>
      <c r="BC120" s="1067"/>
      <c r="BD120" s="1067"/>
      <c r="BE120" s="1067"/>
      <c r="BF120" s="1067"/>
      <c r="BG120" s="1067"/>
      <c r="BH120" s="1067"/>
      <c r="BI120" s="1067"/>
      <c r="BJ120" s="1067"/>
      <c r="BK120" s="1067"/>
      <c r="BL120" s="1067"/>
      <c r="BM120" s="1067"/>
      <c r="BN120" s="1067"/>
      <c r="BO120" s="1067"/>
      <c r="BP120" s="1067"/>
      <c r="BQ120" s="1067"/>
      <c r="BR120" s="1067"/>
      <c r="BS120" s="1067"/>
      <c r="BT120" s="1067"/>
      <c r="BU120" s="1067"/>
      <c r="BV120" s="1067"/>
      <c r="BW120" s="1067"/>
      <c r="BX120" s="1067"/>
      <c r="BY120" s="1067"/>
      <c r="BZ120" s="1067"/>
      <c r="CA120" s="1067"/>
      <c r="CB120" s="1067"/>
      <c r="CC120" s="1067"/>
      <c r="CD120" s="1067"/>
      <c r="CE120" s="1067"/>
      <c r="CF120" s="1067"/>
      <c r="CG120" s="1221"/>
      <c r="CH120" s="1061"/>
      <c r="CI120" s="1061"/>
    </row>
    <row r="121" spans="1:87" s="1109" customFormat="1" ht="15.75" customHeight="1">
      <c r="A121" s="617" t="s">
        <v>1311</v>
      </c>
      <c r="B121" s="593" t="s">
        <v>1303</v>
      </c>
      <c r="C121" s="592" t="s">
        <v>1312</v>
      </c>
      <c r="D121" s="592" t="s">
        <v>1313</v>
      </c>
      <c r="E121" s="1213">
        <v>4.5833333337213844E-2</v>
      </c>
      <c r="F121" s="1060" t="s">
        <v>972</v>
      </c>
      <c r="G121" s="593" t="s">
        <v>1314</v>
      </c>
      <c r="H121" s="594">
        <v>46</v>
      </c>
      <c r="I121" s="453">
        <v>50.600000004284084</v>
      </c>
      <c r="J121" s="631" t="s">
        <v>966</v>
      </c>
      <c r="K121" s="1070"/>
      <c r="L121" s="1209"/>
      <c r="M121" s="1092"/>
      <c r="N121" s="1210"/>
      <c r="O121" s="1044"/>
      <c r="P121" s="1044"/>
      <c r="Q121" s="1067"/>
      <c r="R121" s="1067"/>
      <c r="S121" s="1067"/>
      <c r="T121" s="1067"/>
      <c r="U121" s="1067"/>
      <c r="V121" s="1067"/>
      <c r="W121" s="1067"/>
      <c r="X121" s="1067"/>
      <c r="Y121" s="1067"/>
      <c r="Z121" s="1067"/>
      <c r="AA121" s="1067"/>
      <c r="AB121" s="1067"/>
      <c r="AC121" s="1067"/>
      <c r="AD121" s="1067"/>
      <c r="AE121" s="1067"/>
      <c r="AF121" s="1067"/>
      <c r="AG121" s="1067"/>
      <c r="AH121" s="1067"/>
      <c r="AI121" s="1067"/>
      <c r="AJ121" s="1067"/>
      <c r="AK121" s="1067"/>
      <c r="AL121" s="1067"/>
      <c r="AM121" s="1067"/>
      <c r="AN121" s="1067"/>
      <c r="AO121" s="1067"/>
      <c r="AP121" s="1067"/>
      <c r="AQ121" s="1067"/>
      <c r="AR121" s="1067"/>
      <c r="AS121" s="1067"/>
      <c r="AT121" s="1067"/>
      <c r="AU121" s="1067"/>
      <c r="AV121" s="1067"/>
      <c r="AW121" s="1067"/>
      <c r="AX121" s="1067"/>
      <c r="AY121" s="1067"/>
      <c r="AZ121" s="1067"/>
      <c r="BA121" s="1067"/>
      <c r="BB121" s="1067"/>
      <c r="BC121" s="1067"/>
      <c r="BD121" s="1067"/>
      <c r="BE121" s="1067"/>
      <c r="BF121" s="1067"/>
      <c r="BG121" s="1067"/>
      <c r="BH121" s="1067"/>
      <c r="BI121" s="1067"/>
      <c r="BJ121" s="1067"/>
      <c r="BK121" s="1067"/>
      <c r="BL121" s="1067"/>
      <c r="BM121" s="1067"/>
      <c r="BN121" s="1067"/>
      <c r="BO121" s="1067"/>
      <c r="BP121" s="1067"/>
      <c r="BQ121" s="1067"/>
      <c r="BR121" s="1067"/>
      <c r="BS121" s="1067"/>
      <c r="BT121" s="1067"/>
      <c r="BU121" s="1067"/>
      <c r="BV121" s="1067"/>
      <c r="BW121" s="1067"/>
      <c r="BX121" s="1067"/>
      <c r="BY121" s="1067"/>
      <c r="BZ121" s="1067"/>
      <c r="CA121" s="1067"/>
      <c r="CB121" s="1067"/>
      <c r="CC121" s="1067"/>
      <c r="CD121" s="1067"/>
      <c r="CE121" s="1067"/>
      <c r="CF121" s="1067"/>
      <c r="CG121" s="1221"/>
      <c r="CH121" s="1061"/>
      <c r="CI121" s="1061"/>
    </row>
    <row r="122" spans="1:87" s="1109" customFormat="1" ht="15.75" customHeight="1">
      <c r="A122" s="617" t="s">
        <v>1311</v>
      </c>
      <c r="B122" s="593" t="s">
        <v>1030</v>
      </c>
      <c r="C122" s="592" t="s">
        <v>1315</v>
      </c>
      <c r="D122" s="592" t="s">
        <v>1316</v>
      </c>
      <c r="E122" s="1213">
        <v>5.9722222220443655E-2</v>
      </c>
      <c r="F122" s="1060" t="s">
        <v>972</v>
      </c>
      <c r="G122" s="537" t="s">
        <v>1317</v>
      </c>
      <c r="H122" s="472">
        <v>0</v>
      </c>
      <c r="I122" s="453">
        <v>0</v>
      </c>
      <c r="J122" s="632" t="s">
        <v>982</v>
      </c>
      <c r="K122" s="1070"/>
      <c r="L122" s="1092"/>
      <c r="M122" s="1210"/>
      <c r="N122" s="1210"/>
      <c r="O122" s="1044"/>
      <c r="P122" s="1044"/>
      <c r="Q122" s="1067"/>
      <c r="R122" s="1067"/>
      <c r="S122" s="1067"/>
      <c r="T122" s="1067"/>
      <c r="U122" s="1067"/>
      <c r="V122" s="1067"/>
      <c r="W122" s="1067"/>
      <c r="X122" s="1067"/>
      <c r="Y122" s="1067"/>
      <c r="Z122" s="1067"/>
      <c r="AA122" s="1067"/>
      <c r="AB122" s="1067"/>
      <c r="AC122" s="1067"/>
      <c r="AD122" s="1067"/>
      <c r="AE122" s="1067"/>
      <c r="AF122" s="1067"/>
      <c r="AG122" s="1067"/>
      <c r="AH122" s="1067"/>
      <c r="AI122" s="1067"/>
      <c r="AJ122" s="1067"/>
      <c r="AK122" s="1067"/>
      <c r="AL122" s="1067"/>
      <c r="AM122" s="1067"/>
      <c r="AN122" s="1067"/>
      <c r="AO122" s="1067"/>
      <c r="AP122" s="1067"/>
      <c r="AQ122" s="1067"/>
      <c r="AR122" s="1067"/>
      <c r="AS122" s="1067"/>
      <c r="AT122" s="1067"/>
      <c r="AU122" s="1067"/>
      <c r="AV122" s="1067"/>
      <c r="AW122" s="1067"/>
      <c r="AX122" s="1067"/>
      <c r="AY122" s="1067"/>
      <c r="AZ122" s="1067"/>
      <c r="BA122" s="1067"/>
      <c r="BB122" s="1067"/>
      <c r="BC122" s="1067"/>
      <c r="BD122" s="1067"/>
      <c r="BE122" s="1067"/>
      <c r="BF122" s="1067"/>
      <c r="BG122" s="1067"/>
      <c r="BH122" s="1067"/>
      <c r="BI122" s="1067"/>
      <c r="BJ122" s="1067"/>
      <c r="BK122" s="1067"/>
      <c r="BL122" s="1067"/>
      <c r="BM122" s="1067"/>
      <c r="BN122" s="1067"/>
      <c r="BO122" s="1067"/>
      <c r="BP122" s="1067"/>
      <c r="BQ122" s="1067"/>
      <c r="BR122" s="1067"/>
      <c r="BS122" s="1067"/>
      <c r="BT122" s="1067"/>
      <c r="BU122" s="1067"/>
      <c r="BV122" s="1067"/>
      <c r="BW122" s="1067"/>
      <c r="BX122" s="1067"/>
      <c r="BY122" s="1067"/>
      <c r="BZ122" s="1067"/>
      <c r="CA122" s="1067"/>
      <c r="CB122" s="1067"/>
      <c r="CC122" s="1067"/>
      <c r="CD122" s="1067"/>
      <c r="CE122" s="1067"/>
      <c r="CF122" s="1067"/>
      <c r="CG122" s="1221"/>
      <c r="CH122" s="1061"/>
      <c r="CI122" s="1061"/>
    </row>
    <row r="123" spans="1:87" s="1109" customFormat="1" ht="15.75" customHeight="1">
      <c r="A123" s="617" t="s">
        <v>1318</v>
      </c>
      <c r="B123" s="593" t="s">
        <v>1319</v>
      </c>
      <c r="C123" s="592" t="s">
        <v>1320</v>
      </c>
      <c r="D123" s="592" t="s">
        <v>1321</v>
      </c>
      <c r="E123" s="1213">
        <v>5.1388888889050577E-2</v>
      </c>
      <c r="F123" s="1060" t="s">
        <v>972</v>
      </c>
      <c r="G123" s="537" t="s">
        <v>1322</v>
      </c>
      <c r="H123" s="472">
        <v>0</v>
      </c>
      <c r="I123" s="453">
        <v>0</v>
      </c>
      <c r="J123" s="632" t="s">
        <v>982</v>
      </c>
      <c r="K123" s="1070"/>
      <c r="L123" s="1092"/>
      <c r="M123" s="1210"/>
      <c r="N123" s="1210"/>
      <c r="O123" s="1044"/>
      <c r="P123" s="1044"/>
      <c r="Q123" s="1067"/>
      <c r="R123" s="1067"/>
      <c r="S123" s="1067"/>
      <c r="T123" s="1067"/>
      <c r="U123" s="1067"/>
      <c r="V123" s="1067"/>
      <c r="W123" s="1067"/>
      <c r="X123" s="1067"/>
      <c r="Y123" s="1067"/>
      <c r="Z123" s="1067"/>
      <c r="AA123" s="1067"/>
      <c r="AB123" s="1067"/>
      <c r="AC123" s="1067"/>
      <c r="AD123" s="1067"/>
      <c r="AE123" s="1067"/>
      <c r="AF123" s="1067"/>
      <c r="AG123" s="1067"/>
      <c r="AH123" s="1067"/>
      <c r="AI123" s="1067"/>
      <c r="AJ123" s="1067"/>
      <c r="AK123" s="1067"/>
      <c r="AL123" s="1067"/>
      <c r="AM123" s="1067"/>
      <c r="AN123" s="1067"/>
      <c r="AO123" s="1067"/>
      <c r="AP123" s="1067"/>
      <c r="AQ123" s="1067"/>
      <c r="AR123" s="1067"/>
      <c r="AS123" s="1067"/>
      <c r="AT123" s="1067"/>
      <c r="AU123" s="1067"/>
      <c r="AV123" s="1067"/>
      <c r="AW123" s="1067"/>
      <c r="AX123" s="1067"/>
      <c r="AY123" s="1067"/>
      <c r="AZ123" s="1067"/>
      <c r="BA123" s="1067"/>
      <c r="BB123" s="1067"/>
      <c r="BC123" s="1067"/>
      <c r="BD123" s="1067"/>
      <c r="BE123" s="1067"/>
      <c r="BF123" s="1067"/>
      <c r="BG123" s="1067"/>
      <c r="BH123" s="1067"/>
      <c r="BI123" s="1067"/>
      <c r="BJ123" s="1067"/>
      <c r="BK123" s="1067"/>
      <c r="BL123" s="1067"/>
      <c r="BM123" s="1067"/>
      <c r="BN123" s="1067"/>
      <c r="BO123" s="1067"/>
      <c r="BP123" s="1067"/>
      <c r="BQ123" s="1067"/>
      <c r="BR123" s="1067"/>
      <c r="BS123" s="1067"/>
      <c r="BT123" s="1067"/>
      <c r="BU123" s="1067"/>
      <c r="BV123" s="1067"/>
      <c r="BW123" s="1067"/>
      <c r="BX123" s="1067"/>
      <c r="BY123" s="1067"/>
      <c r="BZ123" s="1067"/>
      <c r="CA123" s="1067"/>
      <c r="CB123" s="1067"/>
      <c r="CC123" s="1067"/>
      <c r="CD123" s="1067"/>
      <c r="CE123" s="1067"/>
      <c r="CF123" s="1067"/>
      <c r="CG123" s="1221"/>
      <c r="CH123" s="1061"/>
      <c r="CI123" s="1061"/>
    </row>
    <row r="124" spans="1:87" s="1109" customFormat="1" ht="15.75" customHeight="1" thickBot="1">
      <c r="A124" s="619" t="s">
        <v>1318</v>
      </c>
      <c r="B124" s="585" t="s">
        <v>1323</v>
      </c>
      <c r="C124" s="633" t="s">
        <v>1324</v>
      </c>
      <c r="D124" s="633" t="s">
        <v>1324</v>
      </c>
      <c r="E124" s="1214">
        <v>0</v>
      </c>
      <c r="F124" s="1104" t="s">
        <v>972</v>
      </c>
      <c r="G124" s="539" t="s">
        <v>1325</v>
      </c>
      <c r="H124" s="474">
        <v>0</v>
      </c>
      <c r="I124" s="503">
        <v>0</v>
      </c>
      <c r="J124" s="634" t="s">
        <v>982</v>
      </c>
      <c r="K124" s="1070"/>
      <c r="L124" s="1092"/>
      <c r="M124" s="1210"/>
      <c r="N124" s="1210"/>
      <c r="O124" s="1044"/>
      <c r="P124" s="1044"/>
      <c r="Q124" s="1067"/>
      <c r="R124" s="1067"/>
      <c r="S124" s="1067"/>
      <c r="T124" s="1067"/>
      <c r="U124" s="1067"/>
      <c r="V124" s="1067"/>
      <c r="W124" s="1067"/>
      <c r="X124" s="1067"/>
      <c r="Y124" s="1067"/>
      <c r="Z124" s="1067"/>
      <c r="AA124" s="1067"/>
      <c r="AB124" s="1067"/>
      <c r="AC124" s="1067"/>
      <c r="AD124" s="1067"/>
      <c r="AE124" s="1067"/>
      <c r="AF124" s="1067"/>
      <c r="AG124" s="1067"/>
      <c r="AH124" s="1067"/>
      <c r="AI124" s="1067"/>
      <c r="AJ124" s="1067"/>
      <c r="AK124" s="1067"/>
      <c r="AL124" s="1067"/>
      <c r="AM124" s="1067"/>
      <c r="AN124" s="1067"/>
      <c r="AO124" s="1067"/>
      <c r="AP124" s="1067"/>
      <c r="AQ124" s="1067"/>
      <c r="AR124" s="1067"/>
      <c r="AS124" s="1067"/>
      <c r="AT124" s="1067"/>
      <c r="AU124" s="1067"/>
      <c r="AV124" s="1067"/>
      <c r="AW124" s="1067"/>
      <c r="AX124" s="1067"/>
      <c r="AY124" s="1067"/>
      <c r="AZ124" s="1067"/>
      <c r="BA124" s="1067"/>
      <c r="BB124" s="1067"/>
      <c r="BC124" s="1067"/>
      <c r="BD124" s="1067"/>
      <c r="BE124" s="1067"/>
      <c r="BF124" s="1067"/>
      <c r="BG124" s="1067"/>
      <c r="BH124" s="1067"/>
      <c r="BI124" s="1067"/>
      <c r="BJ124" s="1067"/>
      <c r="BK124" s="1067"/>
      <c r="BL124" s="1067"/>
      <c r="BM124" s="1067"/>
      <c r="BN124" s="1067"/>
      <c r="BO124" s="1067"/>
      <c r="BP124" s="1067"/>
      <c r="BQ124" s="1067"/>
      <c r="BR124" s="1067"/>
      <c r="BS124" s="1067"/>
      <c r="BT124" s="1067"/>
      <c r="BU124" s="1067"/>
      <c r="BV124" s="1067"/>
      <c r="BW124" s="1067"/>
      <c r="BX124" s="1067"/>
      <c r="BY124" s="1067"/>
      <c r="BZ124" s="1067"/>
      <c r="CA124" s="1067"/>
      <c r="CB124" s="1067"/>
      <c r="CC124" s="1067"/>
      <c r="CD124" s="1067"/>
      <c r="CE124" s="1067"/>
      <c r="CF124" s="1067"/>
      <c r="CG124" s="1221"/>
      <c r="CH124" s="1061"/>
      <c r="CI124" s="1061"/>
    </row>
    <row r="125" spans="1:87" s="1046" customFormat="1" ht="15.75" customHeight="1">
      <c r="A125" s="583"/>
      <c r="B125" s="628"/>
      <c r="C125" s="629"/>
      <c r="D125" s="458" t="s">
        <v>1063</v>
      </c>
      <c r="E125" s="459">
        <v>1.3520833333241171</v>
      </c>
      <c r="F125" s="584"/>
      <c r="G125" s="489" t="s">
        <v>1064</v>
      </c>
      <c r="H125" s="584"/>
      <c r="I125" s="490">
        <v>89.183333337656222</v>
      </c>
      <c r="J125" s="602"/>
      <c r="K125" s="1222"/>
      <c r="M125" s="1216"/>
      <c r="N125" s="1044"/>
      <c r="O125" s="1044"/>
      <c r="P125" s="1044"/>
    </row>
    <row r="126" spans="1:87" s="1046" customFormat="1" ht="15.75" customHeight="1">
      <c r="A126" s="583"/>
      <c r="B126" s="628"/>
      <c r="C126" s="629"/>
      <c r="D126" s="458"/>
      <c r="E126" s="277"/>
      <c r="F126" s="584"/>
      <c r="G126" s="489"/>
      <c r="H126" s="584"/>
      <c r="I126" s="490"/>
      <c r="J126" s="602"/>
      <c r="K126" s="1222"/>
      <c r="M126" s="1216"/>
      <c r="N126" s="1044"/>
      <c r="O126" s="1044"/>
      <c r="P126" s="1044"/>
    </row>
    <row r="127" spans="1:87" s="1046" customFormat="1" ht="12.75" customHeight="1">
      <c r="A127" s="583"/>
      <c r="B127" s="628"/>
      <c r="C127" s="629"/>
      <c r="D127" s="458"/>
      <c r="E127" s="277"/>
      <c r="F127" s="584"/>
      <c r="G127" s="489"/>
      <c r="H127" s="584"/>
      <c r="I127" s="490"/>
      <c r="J127" s="602"/>
      <c r="K127" s="1222"/>
      <c r="M127" s="1223"/>
      <c r="N127" s="1222"/>
    </row>
    <row r="128" spans="1:87" s="1058" customFormat="1" ht="15.75" customHeight="1" thickBot="1">
      <c r="A128" s="623" t="s">
        <v>1326</v>
      </c>
      <c r="B128" s="286"/>
      <c r="C128" s="460"/>
      <c r="D128" s="595"/>
      <c r="E128" s="596"/>
      <c r="F128" s="460"/>
      <c r="G128" s="489"/>
      <c r="H128" s="470"/>
      <c r="I128" s="470"/>
      <c r="J128" s="286"/>
      <c r="K128" s="1224"/>
      <c r="L128" s="1046"/>
      <c r="M128" s="1223"/>
      <c r="N128" s="1222"/>
      <c r="O128" s="1046"/>
      <c r="P128" s="1046"/>
      <c r="Q128" s="1046"/>
      <c r="R128" s="1046"/>
      <c r="S128" s="1046"/>
      <c r="T128" s="1046"/>
      <c r="U128" s="1046"/>
      <c r="V128" s="1046"/>
      <c r="W128" s="1046"/>
      <c r="X128" s="1046"/>
      <c r="Y128" s="1046"/>
      <c r="Z128" s="1046"/>
      <c r="AA128" s="1046"/>
      <c r="AB128" s="1046"/>
      <c r="AC128" s="1046"/>
      <c r="AD128" s="1046"/>
      <c r="AE128" s="1046"/>
      <c r="AF128" s="1046"/>
      <c r="AG128" s="1046"/>
      <c r="AH128" s="1046"/>
      <c r="AI128" s="1046"/>
      <c r="AJ128" s="1046"/>
      <c r="AK128" s="1046"/>
      <c r="AL128" s="1046"/>
      <c r="AM128" s="1046"/>
      <c r="AN128" s="1046"/>
      <c r="AO128" s="1046"/>
      <c r="AP128" s="1046"/>
      <c r="AQ128" s="1046"/>
      <c r="AR128" s="1046"/>
      <c r="AS128" s="1046"/>
      <c r="AT128" s="1046"/>
      <c r="AU128" s="1046"/>
      <c r="AV128" s="1046"/>
      <c r="AW128" s="1046"/>
      <c r="AX128" s="1046"/>
      <c r="AY128" s="1046"/>
      <c r="AZ128" s="1046"/>
      <c r="BA128" s="1046"/>
      <c r="BB128" s="1046"/>
      <c r="BC128" s="1046"/>
      <c r="BD128" s="1046"/>
      <c r="BE128" s="1046"/>
      <c r="BF128" s="1046"/>
      <c r="BG128" s="1046"/>
      <c r="BH128" s="1046"/>
      <c r="BI128" s="1046"/>
      <c r="BJ128" s="1046"/>
      <c r="BK128" s="1046"/>
      <c r="BL128" s="1046"/>
      <c r="BM128" s="1046"/>
      <c r="BN128" s="1046"/>
      <c r="BO128" s="1046"/>
      <c r="BP128" s="1046"/>
      <c r="BQ128" s="1046"/>
      <c r="BR128" s="1046"/>
      <c r="BS128" s="1046"/>
      <c r="BT128" s="1046"/>
      <c r="BU128" s="1046"/>
      <c r="BV128" s="1046"/>
      <c r="BW128" s="1046"/>
      <c r="BX128" s="1046"/>
      <c r="BY128" s="1046"/>
      <c r="BZ128" s="1046"/>
      <c r="CA128" s="1046"/>
      <c r="CB128" s="1046"/>
      <c r="CC128" s="1046"/>
      <c r="CD128" s="1046"/>
      <c r="CE128" s="1046"/>
      <c r="CF128" s="1046"/>
      <c r="CG128" s="1046"/>
      <c r="CH128" s="1046"/>
      <c r="CI128" s="1046"/>
    </row>
    <row r="129" spans="1:87" s="1058" customFormat="1" ht="15.75" customHeight="1">
      <c r="A129" s="1063" t="s">
        <v>1327</v>
      </c>
      <c r="B129" s="1131" t="s">
        <v>1328</v>
      </c>
      <c r="C129" s="1059" t="s">
        <v>1329</v>
      </c>
      <c r="D129" s="1059" t="s">
        <v>1330</v>
      </c>
      <c r="E129" s="1212">
        <v>0.16458333333139308</v>
      </c>
      <c r="F129" s="1052" t="s">
        <v>964</v>
      </c>
      <c r="G129" s="1050" t="s">
        <v>1331</v>
      </c>
      <c r="H129" s="535">
        <v>0</v>
      </c>
      <c r="I129" s="598">
        <v>0</v>
      </c>
      <c r="J129" s="291" t="s">
        <v>982</v>
      </c>
      <c r="K129" s="1070"/>
      <c r="L129" s="1092"/>
      <c r="M129" s="1210"/>
      <c r="N129" s="1210"/>
      <c r="O129" s="1046"/>
      <c r="P129" s="1046"/>
      <c r="Q129" s="1046"/>
      <c r="R129" s="1046"/>
      <c r="S129" s="1046"/>
      <c r="T129" s="1046"/>
      <c r="U129" s="1046"/>
      <c r="V129" s="1046"/>
      <c r="W129" s="1046"/>
      <c r="X129" s="1046"/>
      <c r="Y129" s="1046"/>
      <c r="Z129" s="1046"/>
      <c r="AA129" s="1046"/>
      <c r="AB129" s="1046"/>
      <c r="AC129" s="1046"/>
      <c r="AD129" s="1046"/>
      <c r="AE129" s="1046"/>
      <c r="AF129" s="1046"/>
      <c r="AG129" s="1046"/>
      <c r="AH129" s="1046"/>
      <c r="AI129" s="1046"/>
      <c r="AJ129" s="1046"/>
      <c r="AK129" s="1046"/>
      <c r="AL129" s="1046"/>
      <c r="AM129" s="1046"/>
      <c r="AN129" s="1046"/>
      <c r="AO129" s="1046"/>
      <c r="AP129" s="1046"/>
      <c r="AQ129" s="1046"/>
      <c r="AR129" s="1046"/>
      <c r="AS129" s="1046"/>
      <c r="AT129" s="1046"/>
      <c r="AU129" s="1046"/>
      <c r="AV129" s="1046"/>
      <c r="AW129" s="1046"/>
      <c r="AX129" s="1046"/>
      <c r="AY129" s="1046"/>
      <c r="AZ129" s="1046"/>
      <c r="BA129" s="1046"/>
      <c r="BB129" s="1046"/>
      <c r="BC129" s="1046"/>
      <c r="BD129" s="1046"/>
      <c r="BE129" s="1046"/>
      <c r="BF129" s="1046"/>
      <c r="BG129" s="1046"/>
      <c r="BH129" s="1046"/>
      <c r="BI129" s="1046"/>
      <c r="BJ129" s="1046"/>
      <c r="BK129" s="1046"/>
      <c r="BL129" s="1046"/>
      <c r="BM129" s="1046"/>
      <c r="BN129" s="1046"/>
      <c r="BO129" s="1046"/>
      <c r="BP129" s="1046"/>
      <c r="BQ129" s="1046"/>
      <c r="BR129" s="1046"/>
      <c r="BS129" s="1046"/>
      <c r="BT129" s="1046"/>
      <c r="BU129" s="1046"/>
      <c r="BV129" s="1046"/>
      <c r="BW129" s="1046"/>
      <c r="BX129" s="1046"/>
      <c r="BY129" s="1046"/>
      <c r="BZ129" s="1046"/>
      <c r="CA129" s="1046"/>
      <c r="CB129" s="1046"/>
      <c r="CC129" s="1046"/>
      <c r="CD129" s="1046"/>
      <c r="CE129" s="1046"/>
      <c r="CF129" s="1046"/>
      <c r="CG129" s="1046"/>
      <c r="CH129" s="1046"/>
      <c r="CI129" s="1046"/>
    </row>
    <row r="130" spans="1:87" s="1225" customFormat="1" ht="15.75" customHeight="1">
      <c r="A130" s="1065" t="s">
        <v>1332</v>
      </c>
      <c r="B130" s="1066" t="s">
        <v>1333</v>
      </c>
      <c r="C130" s="1057" t="s">
        <v>1334</v>
      </c>
      <c r="D130" s="1057" t="s">
        <v>1335</v>
      </c>
      <c r="E130" s="1213">
        <v>2.7777777773735579E-2</v>
      </c>
      <c r="F130" s="1060" t="s">
        <v>964</v>
      </c>
      <c r="G130" s="1056" t="s">
        <v>1336</v>
      </c>
      <c r="H130" s="472">
        <v>108</v>
      </c>
      <c r="I130" s="453">
        <v>71.999999989522621</v>
      </c>
      <c r="J130" s="452" t="s">
        <v>966</v>
      </c>
      <c r="K130" s="1070"/>
      <c r="L130" s="1092"/>
      <c r="M130" s="1210"/>
      <c r="N130" s="1210"/>
      <c r="O130" s="1046"/>
      <c r="P130" s="1046"/>
      <c r="Q130" s="1046"/>
      <c r="R130" s="1046"/>
      <c r="S130" s="1046"/>
      <c r="T130" s="1046"/>
      <c r="U130" s="1046"/>
      <c r="V130" s="1046"/>
      <c r="W130" s="1046"/>
      <c r="X130" s="1046"/>
      <c r="Y130" s="1046"/>
      <c r="Z130" s="1046"/>
      <c r="AA130" s="1046"/>
      <c r="AB130" s="1046"/>
      <c r="AC130" s="1046"/>
      <c r="AD130" s="1046"/>
      <c r="AE130" s="1046"/>
      <c r="AF130" s="1046"/>
      <c r="AG130" s="1046"/>
      <c r="AH130" s="1046"/>
      <c r="AI130" s="1046"/>
      <c r="AJ130" s="1046"/>
      <c r="AK130" s="1046"/>
      <c r="AL130" s="1046"/>
      <c r="AM130" s="1046"/>
      <c r="AN130" s="1046"/>
      <c r="AO130" s="1046"/>
      <c r="AP130" s="1046"/>
      <c r="AQ130" s="1046"/>
      <c r="AR130" s="1046"/>
      <c r="AS130" s="1046"/>
      <c r="AT130" s="1046"/>
      <c r="AU130" s="1046"/>
      <c r="AV130" s="1046"/>
      <c r="AW130" s="1046"/>
      <c r="AX130" s="1046"/>
      <c r="AY130" s="1046"/>
      <c r="AZ130" s="1046"/>
      <c r="BA130" s="1046"/>
      <c r="BB130" s="1046"/>
      <c r="BC130" s="1046"/>
      <c r="BD130" s="1046"/>
      <c r="BE130" s="1046"/>
      <c r="BF130" s="1046"/>
      <c r="BG130" s="1046"/>
      <c r="BH130" s="1046"/>
      <c r="BI130" s="1046"/>
      <c r="BJ130" s="1046"/>
      <c r="BK130" s="1046"/>
      <c r="BL130" s="1046"/>
      <c r="BM130" s="1046"/>
      <c r="BN130" s="1046"/>
      <c r="BO130" s="1046"/>
      <c r="BP130" s="1046"/>
      <c r="BQ130" s="1046"/>
      <c r="BR130" s="1046"/>
      <c r="BS130" s="1046"/>
      <c r="BT130" s="1046"/>
      <c r="BU130" s="1046"/>
      <c r="BV130" s="1046"/>
      <c r="BW130" s="1046"/>
      <c r="BX130" s="1046"/>
      <c r="BY130" s="1046"/>
      <c r="BZ130" s="1046"/>
      <c r="CA130" s="1046"/>
      <c r="CB130" s="1046"/>
      <c r="CC130" s="1046"/>
      <c r="CD130" s="1046"/>
      <c r="CE130" s="1046"/>
      <c r="CF130" s="1046"/>
      <c r="CG130" s="1046"/>
      <c r="CH130" s="1046"/>
      <c r="CI130" s="1046"/>
    </row>
    <row r="131" spans="1:87" s="1225" customFormat="1" ht="15.75" customHeight="1">
      <c r="A131" s="1065" t="s">
        <v>1332</v>
      </c>
      <c r="B131" s="1066" t="s">
        <v>1333</v>
      </c>
      <c r="C131" s="1057" t="s">
        <v>1337</v>
      </c>
      <c r="D131" s="1057" t="s">
        <v>1338</v>
      </c>
      <c r="E131" s="1213">
        <v>1.0416666671517305E-2</v>
      </c>
      <c r="F131" s="1060" t="s">
        <v>964</v>
      </c>
      <c r="G131" s="1056" t="s">
        <v>1339</v>
      </c>
      <c r="H131" s="472">
        <v>58</v>
      </c>
      <c r="I131" s="453">
        <v>14.500000006752089</v>
      </c>
      <c r="J131" s="452" t="s">
        <v>966</v>
      </c>
      <c r="K131" s="1070"/>
      <c r="L131" s="1092"/>
      <c r="M131" s="1210"/>
      <c r="N131" s="1210"/>
      <c r="O131" s="1046"/>
      <c r="P131" s="1046"/>
      <c r="Q131" s="1046"/>
      <c r="R131" s="1046"/>
      <c r="S131" s="1046"/>
      <c r="T131" s="1046"/>
      <c r="U131" s="1046"/>
      <c r="V131" s="1046"/>
      <c r="W131" s="1046"/>
      <c r="X131" s="1046"/>
      <c r="Y131" s="1046"/>
      <c r="Z131" s="1046"/>
      <c r="AA131" s="1046"/>
      <c r="AB131" s="1046"/>
      <c r="AC131" s="1046"/>
      <c r="AD131" s="1046"/>
      <c r="AE131" s="1046"/>
      <c r="AF131" s="1046"/>
      <c r="AG131" s="1046"/>
      <c r="AH131" s="1046"/>
      <c r="AI131" s="1046"/>
      <c r="AJ131" s="1046"/>
      <c r="AK131" s="1046"/>
      <c r="AL131" s="1046"/>
      <c r="AM131" s="1046"/>
      <c r="AN131" s="1046"/>
      <c r="AO131" s="1046"/>
      <c r="AP131" s="1046"/>
      <c r="AQ131" s="1046"/>
      <c r="AR131" s="1046"/>
      <c r="AS131" s="1046"/>
      <c r="AT131" s="1046"/>
      <c r="AU131" s="1046"/>
      <c r="AV131" s="1046"/>
      <c r="AW131" s="1046"/>
      <c r="AX131" s="1046"/>
      <c r="AY131" s="1046"/>
      <c r="AZ131" s="1046"/>
      <c r="BA131" s="1046"/>
      <c r="BB131" s="1046"/>
      <c r="BC131" s="1046"/>
      <c r="BD131" s="1046"/>
      <c r="BE131" s="1046"/>
      <c r="BF131" s="1046"/>
      <c r="BG131" s="1046"/>
      <c r="BH131" s="1046"/>
      <c r="BI131" s="1046"/>
      <c r="BJ131" s="1046"/>
      <c r="BK131" s="1046"/>
      <c r="BL131" s="1046"/>
      <c r="BM131" s="1046"/>
      <c r="BN131" s="1046"/>
      <c r="BO131" s="1046"/>
      <c r="BP131" s="1046"/>
      <c r="BQ131" s="1046"/>
      <c r="BR131" s="1046"/>
      <c r="BS131" s="1046"/>
      <c r="BT131" s="1046"/>
      <c r="BU131" s="1046"/>
      <c r="BV131" s="1046"/>
      <c r="BW131" s="1046"/>
      <c r="BX131" s="1046"/>
      <c r="BY131" s="1046"/>
      <c r="BZ131" s="1046"/>
      <c r="CA131" s="1046"/>
      <c r="CB131" s="1046"/>
      <c r="CC131" s="1046"/>
      <c r="CD131" s="1046"/>
      <c r="CE131" s="1046"/>
      <c r="CF131" s="1046"/>
      <c r="CG131" s="1046"/>
      <c r="CH131" s="1046"/>
      <c r="CI131" s="1046"/>
    </row>
    <row r="132" spans="1:87" s="1225" customFormat="1" ht="15.75" customHeight="1">
      <c r="A132" s="1065" t="s">
        <v>1332</v>
      </c>
      <c r="B132" s="1066" t="s">
        <v>1340</v>
      </c>
      <c r="C132" s="1057" t="s">
        <v>1341</v>
      </c>
      <c r="D132" s="1057" t="s">
        <v>1342</v>
      </c>
      <c r="E132" s="1213">
        <v>0.21041666666860692</v>
      </c>
      <c r="F132" s="1060" t="s">
        <v>972</v>
      </c>
      <c r="G132" s="1056" t="s">
        <v>1343</v>
      </c>
      <c r="H132" s="472">
        <v>0</v>
      </c>
      <c r="I132" s="582">
        <v>0</v>
      </c>
      <c r="J132" s="452" t="s">
        <v>982</v>
      </c>
      <c r="K132" s="1070"/>
      <c r="L132" s="1092"/>
      <c r="M132" s="1210"/>
      <c r="N132" s="1210"/>
      <c r="O132" s="1046"/>
      <c r="P132" s="1046"/>
      <c r="Q132" s="1046"/>
      <c r="R132" s="1046"/>
      <c r="S132" s="1046"/>
      <c r="T132" s="1046"/>
      <c r="U132" s="1046"/>
      <c r="V132" s="1046"/>
      <c r="W132" s="1046"/>
      <c r="X132" s="1046"/>
      <c r="Y132" s="1046"/>
      <c r="Z132" s="1046"/>
      <c r="AA132" s="1046"/>
      <c r="AB132" s="1046"/>
      <c r="AC132" s="1046"/>
      <c r="AD132" s="1046"/>
      <c r="AE132" s="1046"/>
      <c r="AF132" s="1046"/>
      <c r="AG132" s="1046"/>
      <c r="AH132" s="1046"/>
      <c r="AI132" s="1046"/>
      <c r="AJ132" s="1046"/>
      <c r="AK132" s="1046"/>
      <c r="AL132" s="1046"/>
      <c r="AM132" s="1046"/>
      <c r="AN132" s="1046"/>
      <c r="AO132" s="1046"/>
      <c r="AP132" s="1046"/>
      <c r="AQ132" s="1046"/>
      <c r="AR132" s="1046"/>
      <c r="AS132" s="1046"/>
      <c r="AT132" s="1046"/>
      <c r="AU132" s="1046"/>
      <c r="AV132" s="1046"/>
      <c r="AW132" s="1046"/>
      <c r="AX132" s="1046"/>
      <c r="AY132" s="1046"/>
      <c r="AZ132" s="1046"/>
      <c r="BA132" s="1046"/>
      <c r="BB132" s="1046"/>
      <c r="BC132" s="1046"/>
      <c r="BD132" s="1046"/>
      <c r="BE132" s="1046"/>
      <c r="BF132" s="1046"/>
      <c r="BG132" s="1046"/>
      <c r="BH132" s="1046"/>
      <c r="BI132" s="1046"/>
      <c r="BJ132" s="1046"/>
      <c r="BK132" s="1046"/>
      <c r="BL132" s="1046"/>
      <c r="BM132" s="1046"/>
      <c r="BN132" s="1046"/>
      <c r="BO132" s="1046"/>
      <c r="BP132" s="1046"/>
      <c r="BQ132" s="1046"/>
      <c r="BR132" s="1046"/>
      <c r="BS132" s="1046"/>
      <c r="BT132" s="1046"/>
      <c r="BU132" s="1046"/>
      <c r="BV132" s="1046"/>
      <c r="BW132" s="1046"/>
      <c r="BX132" s="1046"/>
      <c r="BY132" s="1046"/>
      <c r="BZ132" s="1046"/>
      <c r="CA132" s="1046"/>
      <c r="CB132" s="1046"/>
      <c r="CC132" s="1046"/>
      <c r="CD132" s="1046"/>
      <c r="CE132" s="1046"/>
      <c r="CF132" s="1046"/>
      <c r="CG132" s="1046"/>
      <c r="CH132" s="1046"/>
      <c r="CI132" s="1046"/>
    </row>
    <row r="133" spans="1:87" s="1225" customFormat="1" ht="15.75" customHeight="1">
      <c r="A133" s="1065" t="s">
        <v>1332</v>
      </c>
      <c r="B133" s="1066" t="s">
        <v>1344</v>
      </c>
      <c r="C133" s="1057" t="s">
        <v>1345</v>
      </c>
      <c r="D133" s="1057" t="s">
        <v>1346</v>
      </c>
      <c r="E133" s="1213">
        <v>0.45486111110949423</v>
      </c>
      <c r="F133" s="1060" t="s">
        <v>972</v>
      </c>
      <c r="G133" s="1056" t="s">
        <v>1347</v>
      </c>
      <c r="H133" s="472">
        <v>0</v>
      </c>
      <c r="I133" s="582">
        <v>0</v>
      </c>
      <c r="J133" s="452" t="s">
        <v>982</v>
      </c>
      <c r="K133" s="1070"/>
      <c r="L133" s="1092"/>
      <c r="M133" s="1210"/>
      <c r="N133" s="1210"/>
      <c r="O133" s="1046"/>
      <c r="P133" s="1046"/>
      <c r="Q133" s="1046"/>
      <c r="R133" s="1046"/>
      <c r="S133" s="1046"/>
      <c r="T133" s="1046"/>
      <c r="U133" s="1046"/>
      <c r="V133" s="1046"/>
      <c r="W133" s="1046"/>
      <c r="X133" s="1046"/>
      <c r="Y133" s="1046"/>
      <c r="Z133" s="1046"/>
      <c r="AA133" s="1046"/>
      <c r="AB133" s="1046"/>
      <c r="AC133" s="1046"/>
      <c r="AD133" s="1046"/>
      <c r="AE133" s="1046"/>
      <c r="AF133" s="1046"/>
      <c r="AG133" s="1046"/>
      <c r="AH133" s="1046"/>
      <c r="AI133" s="1046"/>
      <c r="AJ133" s="1046"/>
      <c r="AK133" s="1046"/>
      <c r="AL133" s="1046"/>
      <c r="AM133" s="1046"/>
      <c r="AN133" s="1046"/>
      <c r="AO133" s="1046"/>
      <c r="AP133" s="1046"/>
      <c r="AQ133" s="1046"/>
      <c r="AR133" s="1046"/>
      <c r="AS133" s="1046"/>
      <c r="AT133" s="1046"/>
      <c r="AU133" s="1046"/>
      <c r="AV133" s="1046"/>
      <c r="AW133" s="1046"/>
      <c r="AX133" s="1046"/>
      <c r="AY133" s="1046"/>
      <c r="AZ133" s="1046"/>
      <c r="BA133" s="1046"/>
      <c r="BB133" s="1046"/>
      <c r="BC133" s="1046"/>
      <c r="BD133" s="1046"/>
      <c r="BE133" s="1046"/>
      <c r="BF133" s="1046"/>
      <c r="BG133" s="1046"/>
      <c r="BH133" s="1046"/>
      <c r="BI133" s="1046"/>
      <c r="BJ133" s="1046"/>
      <c r="BK133" s="1046"/>
      <c r="BL133" s="1046"/>
      <c r="BM133" s="1046"/>
      <c r="BN133" s="1046"/>
      <c r="BO133" s="1046"/>
      <c r="BP133" s="1046"/>
      <c r="BQ133" s="1046"/>
      <c r="BR133" s="1046"/>
      <c r="BS133" s="1046"/>
      <c r="BT133" s="1046"/>
      <c r="BU133" s="1046"/>
      <c r="BV133" s="1046"/>
      <c r="BW133" s="1046"/>
      <c r="BX133" s="1046"/>
      <c r="BY133" s="1046"/>
      <c r="BZ133" s="1046"/>
      <c r="CA133" s="1046"/>
      <c r="CB133" s="1046"/>
      <c r="CC133" s="1046"/>
      <c r="CD133" s="1046"/>
      <c r="CE133" s="1046"/>
      <c r="CF133" s="1046"/>
      <c r="CG133" s="1046"/>
      <c r="CH133" s="1046"/>
      <c r="CI133" s="1046"/>
    </row>
    <row r="134" spans="1:87" s="1225" customFormat="1" ht="15.75" customHeight="1">
      <c r="A134" s="1065" t="s">
        <v>1332</v>
      </c>
      <c r="B134" s="1066" t="s">
        <v>1340</v>
      </c>
      <c r="C134" s="1057" t="s">
        <v>1348</v>
      </c>
      <c r="D134" s="1057" t="s">
        <v>1349</v>
      </c>
      <c r="E134" s="1213">
        <v>0.45902777777519077</v>
      </c>
      <c r="F134" s="1060" t="s">
        <v>972</v>
      </c>
      <c r="G134" s="1056" t="s">
        <v>1347</v>
      </c>
      <c r="H134" s="472">
        <v>0</v>
      </c>
      <c r="I134" s="582">
        <v>0</v>
      </c>
      <c r="J134" s="452" t="s">
        <v>982</v>
      </c>
      <c r="K134" s="1070"/>
      <c r="L134" s="1092"/>
      <c r="M134" s="1210"/>
      <c r="N134" s="1210"/>
      <c r="O134" s="1046"/>
      <c r="P134" s="1046"/>
      <c r="Q134" s="1046"/>
      <c r="R134" s="1046"/>
      <c r="S134" s="1046"/>
      <c r="T134" s="1046"/>
      <c r="U134" s="1046"/>
      <c r="V134" s="1046"/>
      <c r="W134" s="1046"/>
      <c r="X134" s="1046"/>
      <c r="Y134" s="1046"/>
      <c r="Z134" s="1046"/>
      <c r="AA134" s="1046"/>
      <c r="AB134" s="1046"/>
      <c r="AC134" s="1046"/>
      <c r="AD134" s="1046"/>
      <c r="AE134" s="1046"/>
      <c r="AF134" s="1046"/>
      <c r="AG134" s="1046"/>
      <c r="AH134" s="1046"/>
      <c r="AI134" s="1046"/>
      <c r="AJ134" s="1046"/>
      <c r="AK134" s="1046"/>
      <c r="AL134" s="1046"/>
      <c r="AM134" s="1046"/>
      <c r="AN134" s="1046"/>
      <c r="AO134" s="1046"/>
      <c r="AP134" s="1046"/>
      <c r="AQ134" s="1046"/>
      <c r="AR134" s="1046"/>
      <c r="AS134" s="1046"/>
      <c r="AT134" s="1046"/>
      <c r="AU134" s="1046"/>
      <c r="AV134" s="1046"/>
      <c r="AW134" s="1046"/>
      <c r="AX134" s="1046"/>
      <c r="AY134" s="1046"/>
      <c r="AZ134" s="1046"/>
      <c r="BA134" s="1046"/>
      <c r="BB134" s="1046"/>
      <c r="BC134" s="1046"/>
      <c r="BD134" s="1046"/>
      <c r="BE134" s="1046"/>
      <c r="BF134" s="1046"/>
      <c r="BG134" s="1046"/>
      <c r="BH134" s="1046"/>
      <c r="BI134" s="1046"/>
      <c r="BJ134" s="1046"/>
      <c r="BK134" s="1046"/>
      <c r="BL134" s="1046"/>
      <c r="BM134" s="1046"/>
      <c r="BN134" s="1046"/>
      <c r="BO134" s="1046"/>
      <c r="BP134" s="1046"/>
      <c r="BQ134" s="1046"/>
      <c r="BR134" s="1046"/>
      <c r="BS134" s="1046"/>
      <c r="BT134" s="1046"/>
      <c r="BU134" s="1046"/>
      <c r="BV134" s="1046"/>
      <c r="BW134" s="1046"/>
      <c r="BX134" s="1046"/>
      <c r="BY134" s="1046"/>
      <c r="BZ134" s="1046"/>
      <c r="CA134" s="1046"/>
      <c r="CB134" s="1046"/>
      <c r="CC134" s="1046"/>
      <c r="CD134" s="1046"/>
      <c r="CE134" s="1046"/>
      <c r="CF134" s="1046"/>
      <c r="CG134" s="1046"/>
      <c r="CH134" s="1046"/>
      <c r="CI134" s="1046"/>
    </row>
    <row r="135" spans="1:87" s="1225" customFormat="1" ht="15.75" customHeight="1">
      <c r="A135" s="1065" t="s">
        <v>1350</v>
      </c>
      <c r="B135" s="1066" t="s">
        <v>1351</v>
      </c>
      <c r="C135" s="1057" t="s">
        <v>1352</v>
      </c>
      <c r="D135" s="1057" t="s">
        <v>1353</v>
      </c>
      <c r="E135" s="1213">
        <v>0.48958333333575865</v>
      </c>
      <c r="F135" s="1060" t="s">
        <v>964</v>
      </c>
      <c r="G135" s="1056" t="s">
        <v>1354</v>
      </c>
      <c r="H135" s="472">
        <v>0</v>
      </c>
      <c r="I135" s="582">
        <v>0</v>
      </c>
      <c r="J135" s="452" t="s">
        <v>982</v>
      </c>
      <c r="K135" s="1070"/>
      <c r="L135" s="1092"/>
      <c r="M135" s="1210"/>
      <c r="N135" s="1210"/>
      <c r="O135" s="1046"/>
      <c r="P135" s="1046"/>
      <c r="Q135" s="1046"/>
      <c r="R135" s="1046"/>
      <c r="S135" s="1046"/>
      <c r="T135" s="1046"/>
      <c r="U135" s="1046"/>
      <c r="V135" s="1046"/>
      <c r="W135" s="1046"/>
      <c r="X135" s="1046"/>
      <c r="Y135" s="1046"/>
      <c r="Z135" s="1046"/>
      <c r="AA135" s="1046"/>
      <c r="AB135" s="1046"/>
      <c r="AC135" s="1046"/>
      <c r="AD135" s="1046"/>
      <c r="AE135" s="1046"/>
      <c r="AF135" s="1046"/>
      <c r="AG135" s="1046"/>
      <c r="AH135" s="1046"/>
      <c r="AI135" s="1046"/>
      <c r="AJ135" s="1046"/>
      <c r="AK135" s="1046"/>
      <c r="AL135" s="1046"/>
      <c r="AM135" s="1046"/>
      <c r="AN135" s="1046"/>
      <c r="AO135" s="1046"/>
      <c r="AP135" s="1046"/>
      <c r="AQ135" s="1046"/>
      <c r="AR135" s="1046"/>
      <c r="AS135" s="1046"/>
      <c r="AT135" s="1046"/>
      <c r="AU135" s="1046"/>
      <c r="AV135" s="1046"/>
      <c r="AW135" s="1046"/>
      <c r="AX135" s="1046"/>
      <c r="AY135" s="1046"/>
      <c r="AZ135" s="1046"/>
      <c r="BA135" s="1046"/>
      <c r="BB135" s="1046"/>
      <c r="BC135" s="1046"/>
      <c r="BD135" s="1046"/>
      <c r="BE135" s="1046"/>
      <c r="BF135" s="1046"/>
      <c r="BG135" s="1046"/>
      <c r="BH135" s="1046"/>
      <c r="BI135" s="1046"/>
      <c r="BJ135" s="1046"/>
      <c r="BK135" s="1046"/>
      <c r="BL135" s="1046"/>
      <c r="BM135" s="1046"/>
      <c r="BN135" s="1046"/>
      <c r="BO135" s="1046"/>
      <c r="BP135" s="1046"/>
      <c r="BQ135" s="1046"/>
      <c r="BR135" s="1046"/>
      <c r="BS135" s="1046"/>
      <c r="BT135" s="1046"/>
      <c r="BU135" s="1046"/>
      <c r="BV135" s="1046"/>
      <c r="BW135" s="1046"/>
      <c r="BX135" s="1046"/>
      <c r="BY135" s="1046"/>
      <c r="BZ135" s="1046"/>
      <c r="CA135" s="1046"/>
      <c r="CB135" s="1046"/>
      <c r="CC135" s="1046"/>
      <c r="CD135" s="1046"/>
      <c r="CE135" s="1046"/>
      <c r="CF135" s="1046"/>
      <c r="CG135" s="1046"/>
      <c r="CH135" s="1046"/>
      <c r="CI135" s="1046"/>
    </row>
    <row r="136" spans="1:87" s="1225" customFormat="1" ht="15.75" customHeight="1">
      <c r="A136" s="1065" t="s">
        <v>1350</v>
      </c>
      <c r="B136" s="1066" t="s">
        <v>1355</v>
      </c>
      <c r="C136" s="1057" t="s">
        <v>1352</v>
      </c>
      <c r="D136" s="1057" t="s">
        <v>1356</v>
      </c>
      <c r="E136" s="1213">
        <v>0.49027777778246673</v>
      </c>
      <c r="F136" s="1060" t="s">
        <v>964</v>
      </c>
      <c r="G136" s="1056" t="s">
        <v>1357</v>
      </c>
      <c r="H136" s="472">
        <v>0</v>
      </c>
      <c r="I136" s="582">
        <v>0</v>
      </c>
      <c r="J136" s="452" t="s">
        <v>982</v>
      </c>
      <c r="K136" s="1070"/>
      <c r="L136" s="1092"/>
      <c r="M136" s="1210"/>
      <c r="N136" s="1210"/>
      <c r="O136" s="1046"/>
      <c r="P136" s="1046"/>
      <c r="Q136" s="1046"/>
      <c r="R136" s="1046"/>
      <c r="S136" s="1046"/>
      <c r="T136" s="1046"/>
      <c r="U136" s="1046"/>
      <c r="V136" s="1046"/>
      <c r="W136" s="1046"/>
      <c r="X136" s="1046"/>
      <c r="Y136" s="1046"/>
      <c r="Z136" s="1046"/>
      <c r="AA136" s="1046"/>
      <c r="AB136" s="1046"/>
      <c r="AC136" s="1046"/>
      <c r="AD136" s="1046"/>
      <c r="AE136" s="1046"/>
      <c r="AF136" s="1046"/>
      <c r="AG136" s="1046"/>
      <c r="AH136" s="1046"/>
      <c r="AI136" s="1046"/>
      <c r="AJ136" s="1046"/>
      <c r="AK136" s="1046"/>
      <c r="AL136" s="1046"/>
      <c r="AM136" s="1046"/>
      <c r="AN136" s="1046"/>
      <c r="AO136" s="1046"/>
      <c r="AP136" s="1046"/>
      <c r="AQ136" s="1046"/>
      <c r="AR136" s="1046"/>
      <c r="AS136" s="1046"/>
      <c r="AT136" s="1046"/>
      <c r="AU136" s="1046"/>
      <c r="AV136" s="1046"/>
      <c r="AW136" s="1046"/>
      <c r="AX136" s="1046"/>
      <c r="AY136" s="1046"/>
      <c r="AZ136" s="1046"/>
      <c r="BA136" s="1046"/>
      <c r="BB136" s="1046"/>
      <c r="BC136" s="1046"/>
      <c r="BD136" s="1046"/>
      <c r="BE136" s="1046"/>
      <c r="BF136" s="1046"/>
      <c r="BG136" s="1046"/>
      <c r="BH136" s="1046"/>
      <c r="BI136" s="1046"/>
      <c r="BJ136" s="1046"/>
      <c r="BK136" s="1046"/>
      <c r="BL136" s="1046"/>
      <c r="BM136" s="1046"/>
      <c r="BN136" s="1046"/>
      <c r="BO136" s="1046"/>
      <c r="BP136" s="1046"/>
      <c r="BQ136" s="1046"/>
      <c r="BR136" s="1046"/>
      <c r="BS136" s="1046"/>
      <c r="BT136" s="1046"/>
      <c r="BU136" s="1046"/>
      <c r="BV136" s="1046"/>
      <c r="BW136" s="1046"/>
      <c r="BX136" s="1046"/>
      <c r="BY136" s="1046"/>
      <c r="BZ136" s="1046"/>
      <c r="CA136" s="1046"/>
      <c r="CB136" s="1046"/>
      <c r="CC136" s="1046"/>
      <c r="CD136" s="1046"/>
      <c r="CE136" s="1046"/>
      <c r="CF136" s="1046"/>
      <c r="CG136" s="1046"/>
      <c r="CH136" s="1046"/>
      <c r="CI136" s="1046"/>
    </row>
    <row r="137" spans="1:87" s="1225" customFormat="1" ht="15.75" customHeight="1">
      <c r="A137" s="1065" t="s">
        <v>1350</v>
      </c>
      <c r="B137" s="1066" t="s">
        <v>1355</v>
      </c>
      <c r="C137" s="1057" t="s">
        <v>1358</v>
      </c>
      <c r="D137" s="1057" t="s">
        <v>1356</v>
      </c>
      <c r="E137" s="1213">
        <v>0.148611111115315</v>
      </c>
      <c r="F137" s="1060" t="s">
        <v>972</v>
      </c>
      <c r="G137" s="1056" t="s">
        <v>1359</v>
      </c>
      <c r="H137" s="472">
        <v>0</v>
      </c>
      <c r="I137" s="582">
        <v>0</v>
      </c>
      <c r="J137" s="452" t="s">
        <v>982</v>
      </c>
      <c r="K137" s="1070"/>
      <c r="L137" s="1092"/>
      <c r="M137" s="1210"/>
      <c r="N137" s="1210"/>
      <c r="O137" s="1046"/>
      <c r="P137" s="1046"/>
      <c r="Q137" s="1046"/>
      <c r="R137" s="1046"/>
      <c r="S137" s="1046"/>
      <c r="T137" s="1046"/>
      <c r="U137" s="1046"/>
      <c r="V137" s="1046"/>
      <c r="W137" s="1046"/>
      <c r="X137" s="1046"/>
      <c r="Y137" s="1046"/>
      <c r="Z137" s="1046"/>
      <c r="AA137" s="1046"/>
      <c r="AB137" s="1046"/>
      <c r="AC137" s="1046"/>
      <c r="AD137" s="1046"/>
      <c r="AE137" s="1046"/>
      <c r="AF137" s="1046"/>
      <c r="AG137" s="1046"/>
      <c r="AH137" s="1046"/>
      <c r="AI137" s="1046"/>
      <c r="AJ137" s="1046"/>
      <c r="AK137" s="1046"/>
      <c r="AL137" s="1046"/>
      <c r="AM137" s="1046"/>
      <c r="AN137" s="1046"/>
      <c r="AO137" s="1046"/>
      <c r="AP137" s="1046"/>
      <c r="AQ137" s="1046"/>
      <c r="AR137" s="1046"/>
      <c r="AS137" s="1046"/>
      <c r="AT137" s="1046"/>
      <c r="AU137" s="1046"/>
      <c r="AV137" s="1046"/>
      <c r="AW137" s="1046"/>
      <c r="AX137" s="1046"/>
      <c r="AY137" s="1046"/>
      <c r="AZ137" s="1046"/>
      <c r="BA137" s="1046"/>
      <c r="BB137" s="1046"/>
      <c r="BC137" s="1046"/>
      <c r="BD137" s="1046"/>
      <c r="BE137" s="1046"/>
      <c r="BF137" s="1046"/>
      <c r="BG137" s="1046"/>
      <c r="BH137" s="1046"/>
      <c r="BI137" s="1046"/>
      <c r="BJ137" s="1046"/>
      <c r="BK137" s="1046"/>
      <c r="BL137" s="1046"/>
      <c r="BM137" s="1046"/>
      <c r="BN137" s="1046"/>
      <c r="BO137" s="1046"/>
      <c r="BP137" s="1046"/>
      <c r="BQ137" s="1046"/>
      <c r="BR137" s="1046"/>
      <c r="BS137" s="1046"/>
      <c r="BT137" s="1046"/>
      <c r="BU137" s="1046"/>
      <c r="BV137" s="1046"/>
      <c r="BW137" s="1046"/>
      <c r="BX137" s="1046"/>
      <c r="BY137" s="1046"/>
      <c r="BZ137" s="1046"/>
      <c r="CA137" s="1046"/>
      <c r="CB137" s="1046"/>
      <c r="CC137" s="1046"/>
      <c r="CD137" s="1046"/>
      <c r="CE137" s="1046"/>
      <c r="CF137" s="1046"/>
      <c r="CG137" s="1046"/>
      <c r="CH137" s="1046"/>
      <c r="CI137" s="1046"/>
    </row>
    <row r="138" spans="1:87" s="1225" customFormat="1" ht="15.75" customHeight="1">
      <c r="A138" s="1065" t="s">
        <v>1360</v>
      </c>
      <c r="B138" s="1066" t="s">
        <v>1188</v>
      </c>
      <c r="C138" s="1057" t="s">
        <v>1361</v>
      </c>
      <c r="D138" s="1057" t="s">
        <v>1362</v>
      </c>
      <c r="E138" s="1213">
        <v>1.9444444442342501E-2</v>
      </c>
      <c r="F138" s="1060" t="s">
        <v>964</v>
      </c>
      <c r="G138" s="1056" t="s">
        <v>1363</v>
      </c>
      <c r="H138" s="472">
        <v>0</v>
      </c>
      <c r="I138" s="582">
        <v>0</v>
      </c>
      <c r="J138" s="452" t="s">
        <v>982</v>
      </c>
      <c r="K138" s="1070"/>
      <c r="L138" s="1092"/>
      <c r="M138" s="1210"/>
      <c r="N138" s="1210"/>
      <c r="O138" s="1046"/>
      <c r="P138" s="1046"/>
      <c r="Q138" s="1046"/>
      <c r="R138" s="1046"/>
      <c r="S138" s="1046"/>
      <c r="T138" s="1046"/>
      <c r="U138" s="1046"/>
      <c r="V138" s="1046"/>
      <c r="W138" s="1046"/>
      <c r="X138" s="1046"/>
      <c r="Y138" s="1046"/>
      <c r="Z138" s="1046"/>
      <c r="AA138" s="1046"/>
      <c r="AB138" s="1046"/>
      <c r="AC138" s="1046"/>
      <c r="AD138" s="1046"/>
      <c r="AE138" s="1046"/>
      <c r="AF138" s="1046"/>
      <c r="AG138" s="1046"/>
      <c r="AH138" s="1046"/>
      <c r="AI138" s="1046"/>
      <c r="AJ138" s="1046"/>
      <c r="AK138" s="1046"/>
      <c r="AL138" s="1046"/>
      <c r="AM138" s="1046"/>
      <c r="AN138" s="1046"/>
      <c r="AO138" s="1046"/>
      <c r="AP138" s="1046"/>
      <c r="AQ138" s="1046"/>
      <c r="AR138" s="1046"/>
      <c r="AS138" s="1046"/>
      <c r="AT138" s="1046"/>
      <c r="AU138" s="1046"/>
      <c r="AV138" s="1046"/>
      <c r="AW138" s="1046"/>
      <c r="AX138" s="1046"/>
      <c r="AY138" s="1046"/>
      <c r="AZ138" s="1046"/>
      <c r="BA138" s="1046"/>
      <c r="BB138" s="1046"/>
      <c r="BC138" s="1046"/>
      <c r="BD138" s="1046"/>
      <c r="BE138" s="1046"/>
      <c r="BF138" s="1046"/>
      <c r="BG138" s="1046"/>
      <c r="BH138" s="1046"/>
      <c r="BI138" s="1046"/>
      <c r="BJ138" s="1046"/>
      <c r="BK138" s="1046"/>
      <c r="BL138" s="1046"/>
      <c r="BM138" s="1046"/>
      <c r="BN138" s="1046"/>
      <c r="BO138" s="1046"/>
      <c r="BP138" s="1046"/>
      <c r="BQ138" s="1046"/>
      <c r="BR138" s="1046"/>
      <c r="BS138" s="1046"/>
      <c r="BT138" s="1046"/>
      <c r="BU138" s="1046"/>
      <c r="BV138" s="1046"/>
      <c r="BW138" s="1046"/>
      <c r="BX138" s="1046"/>
      <c r="BY138" s="1046"/>
      <c r="BZ138" s="1046"/>
      <c r="CA138" s="1046"/>
      <c r="CB138" s="1046"/>
      <c r="CC138" s="1046"/>
      <c r="CD138" s="1046"/>
      <c r="CE138" s="1046"/>
      <c r="CF138" s="1046"/>
      <c r="CG138" s="1046"/>
      <c r="CH138" s="1046"/>
      <c r="CI138" s="1046"/>
    </row>
    <row r="139" spans="1:87" s="1225" customFormat="1" ht="15.75" customHeight="1">
      <c r="A139" s="1065" t="s">
        <v>1364</v>
      </c>
      <c r="B139" s="1066" t="s">
        <v>1365</v>
      </c>
      <c r="C139" s="1057" t="s">
        <v>1366</v>
      </c>
      <c r="D139" s="1057" t="s">
        <v>1367</v>
      </c>
      <c r="E139" s="1213">
        <v>0.18263888888759539</v>
      </c>
      <c r="F139" s="1060" t="s">
        <v>972</v>
      </c>
      <c r="G139" s="1056" t="s">
        <v>1368</v>
      </c>
      <c r="H139" s="472">
        <v>15</v>
      </c>
      <c r="I139" s="453">
        <v>65.749999999534339</v>
      </c>
      <c r="J139" s="452" t="s">
        <v>966</v>
      </c>
      <c r="K139" s="1070"/>
      <c r="L139" s="1092"/>
      <c r="M139" s="1210"/>
      <c r="N139" s="1210"/>
      <c r="O139" s="1046"/>
      <c r="P139" s="1046"/>
      <c r="Q139" s="1046"/>
      <c r="R139" s="1046"/>
      <c r="S139" s="1046"/>
      <c r="T139" s="1046"/>
      <c r="U139" s="1046"/>
      <c r="V139" s="1046"/>
      <c r="W139" s="1046"/>
      <c r="X139" s="1046"/>
      <c r="Y139" s="1046"/>
      <c r="Z139" s="1046"/>
      <c r="AA139" s="1046"/>
      <c r="AB139" s="1046"/>
      <c r="AC139" s="1046"/>
      <c r="AD139" s="1046"/>
      <c r="AE139" s="1046"/>
      <c r="AF139" s="1046"/>
      <c r="AG139" s="1046"/>
      <c r="AH139" s="1046"/>
      <c r="AI139" s="1046"/>
      <c r="AJ139" s="1046"/>
      <c r="AK139" s="1046"/>
      <c r="AL139" s="1046"/>
      <c r="AM139" s="1046"/>
      <c r="AN139" s="1046"/>
      <c r="AO139" s="1046"/>
      <c r="AP139" s="1046"/>
      <c r="AQ139" s="1046"/>
      <c r="AR139" s="1046"/>
      <c r="AS139" s="1046"/>
      <c r="AT139" s="1046"/>
      <c r="AU139" s="1046"/>
      <c r="AV139" s="1046"/>
      <c r="AW139" s="1046"/>
      <c r="AX139" s="1046"/>
      <c r="AY139" s="1046"/>
      <c r="AZ139" s="1046"/>
      <c r="BA139" s="1046"/>
      <c r="BB139" s="1046"/>
      <c r="BC139" s="1046"/>
      <c r="BD139" s="1046"/>
      <c r="BE139" s="1046"/>
      <c r="BF139" s="1046"/>
      <c r="BG139" s="1046"/>
      <c r="BH139" s="1046"/>
      <c r="BI139" s="1046"/>
      <c r="BJ139" s="1046"/>
      <c r="BK139" s="1046"/>
      <c r="BL139" s="1046"/>
      <c r="BM139" s="1046"/>
      <c r="BN139" s="1046"/>
      <c r="BO139" s="1046"/>
      <c r="BP139" s="1046"/>
      <c r="BQ139" s="1046"/>
      <c r="BR139" s="1046"/>
      <c r="BS139" s="1046"/>
      <c r="BT139" s="1046"/>
      <c r="BU139" s="1046"/>
      <c r="BV139" s="1046"/>
      <c r="BW139" s="1046"/>
      <c r="BX139" s="1046"/>
      <c r="BY139" s="1046"/>
      <c r="BZ139" s="1046"/>
      <c r="CA139" s="1046"/>
      <c r="CB139" s="1046"/>
      <c r="CC139" s="1046"/>
      <c r="CD139" s="1046"/>
      <c r="CE139" s="1046"/>
      <c r="CF139" s="1046"/>
      <c r="CG139" s="1046"/>
      <c r="CH139" s="1046"/>
      <c r="CI139" s="1046"/>
    </row>
    <row r="140" spans="1:87" s="1225" customFormat="1" ht="15.75" customHeight="1">
      <c r="A140" s="1065" t="s">
        <v>1364</v>
      </c>
      <c r="B140" s="1066" t="s">
        <v>1369</v>
      </c>
      <c r="C140" s="1057" t="s">
        <v>1370</v>
      </c>
      <c r="D140" s="1057" t="s">
        <v>1371</v>
      </c>
      <c r="E140" s="1213">
        <v>7.2222222224809229E-2</v>
      </c>
      <c r="F140" s="1060" t="s">
        <v>972</v>
      </c>
      <c r="G140" s="1056" t="s">
        <v>1372</v>
      </c>
      <c r="H140" s="472">
        <v>35</v>
      </c>
      <c r="I140" s="453">
        <v>60.666666668839753</v>
      </c>
      <c r="J140" s="452" t="s">
        <v>966</v>
      </c>
      <c r="K140" s="1070"/>
      <c r="L140" s="1092"/>
      <c r="M140" s="1210"/>
      <c r="N140" s="1210"/>
      <c r="O140" s="1046"/>
      <c r="P140" s="1046"/>
      <c r="Q140" s="1046"/>
      <c r="R140" s="1046"/>
      <c r="S140" s="1046"/>
      <c r="T140" s="1046"/>
      <c r="U140" s="1046"/>
      <c r="V140" s="1046"/>
      <c r="W140" s="1046"/>
      <c r="X140" s="1046"/>
      <c r="Y140" s="1046"/>
      <c r="Z140" s="1046"/>
      <c r="AA140" s="1046"/>
      <c r="AB140" s="1046"/>
      <c r="AC140" s="1046"/>
      <c r="AD140" s="1046"/>
      <c r="AE140" s="1046"/>
      <c r="AF140" s="1046"/>
      <c r="AG140" s="1046"/>
      <c r="AH140" s="1046"/>
      <c r="AI140" s="1046"/>
      <c r="AJ140" s="1046"/>
      <c r="AK140" s="1046"/>
      <c r="AL140" s="1046"/>
      <c r="AM140" s="1046"/>
      <c r="AN140" s="1046"/>
      <c r="AO140" s="1046"/>
      <c r="AP140" s="1046"/>
      <c r="AQ140" s="1046"/>
      <c r="AR140" s="1046"/>
      <c r="AS140" s="1046"/>
      <c r="AT140" s="1046"/>
      <c r="AU140" s="1046"/>
      <c r="AV140" s="1046"/>
      <c r="AW140" s="1046"/>
      <c r="AX140" s="1046"/>
      <c r="AY140" s="1046"/>
      <c r="AZ140" s="1046"/>
      <c r="BA140" s="1046"/>
      <c r="BB140" s="1046"/>
      <c r="BC140" s="1046"/>
      <c r="BD140" s="1046"/>
      <c r="BE140" s="1046"/>
      <c r="BF140" s="1046"/>
      <c r="BG140" s="1046"/>
      <c r="BH140" s="1046"/>
      <c r="BI140" s="1046"/>
      <c r="BJ140" s="1046"/>
      <c r="BK140" s="1046"/>
      <c r="BL140" s="1046"/>
      <c r="BM140" s="1046"/>
      <c r="BN140" s="1046"/>
      <c r="BO140" s="1046"/>
      <c r="BP140" s="1046"/>
      <c r="BQ140" s="1046"/>
      <c r="BR140" s="1046"/>
      <c r="BS140" s="1046"/>
      <c r="BT140" s="1046"/>
      <c r="BU140" s="1046"/>
      <c r="BV140" s="1046"/>
      <c r="BW140" s="1046"/>
      <c r="BX140" s="1046"/>
      <c r="BY140" s="1046"/>
      <c r="BZ140" s="1046"/>
      <c r="CA140" s="1046"/>
      <c r="CB140" s="1046"/>
      <c r="CC140" s="1046"/>
      <c r="CD140" s="1046"/>
      <c r="CE140" s="1046"/>
      <c r="CF140" s="1046"/>
      <c r="CG140" s="1046"/>
      <c r="CH140" s="1046"/>
      <c r="CI140" s="1046"/>
    </row>
    <row r="141" spans="1:87" s="1225" customFormat="1" ht="15.75" customHeight="1">
      <c r="A141" s="1065" t="s">
        <v>1373</v>
      </c>
      <c r="B141" s="1066" t="s">
        <v>1374</v>
      </c>
      <c r="C141" s="1057" t="s">
        <v>1375</v>
      </c>
      <c r="D141" s="1057" t="s">
        <v>1376</v>
      </c>
      <c r="E141" s="1213">
        <v>2.2222222221898846E-2</v>
      </c>
      <c r="F141" s="1060" t="s">
        <v>964</v>
      </c>
      <c r="G141" s="1056" t="s">
        <v>1377</v>
      </c>
      <c r="H141" s="472">
        <v>30</v>
      </c>
      <c r="I141" s="453">
        <v>15.999999999767169</v>
      </c>
      <c r="J141" s="452" t="s">
        <v>966</v>
      </c>
      <c r="K141" s="1070"/>
      <c r="L141" s="1092"/>
      <c r="M141" s="1210"/>
      <c r="N141" s="1210"/>
      <c r="O141" s="1046"/>
      <c r="P141" s="1046"/>
      <c r="Q141" s="1046"/>
      <c r="R141" s="1046"/>
      <c r="S141" s="1046"/>
      <c r="T141" s="1046"/>
      <c r="U141" s="1046"/>
      <c r="V141" s="1046"/>
      <c r="W141" s="1046"/>
      <c r="X141" s="1046"/>
      <c r="Y141" s="1046"/>
      <c r="Z141" s="1046"/>
      <c r="AA141" s="1046"/>
      <c r="AB141" s="1046"/>
      <c r="AC141" s="1046"/>
      <c r="AD141" s="1046"/>
      <c r="AE141" s="1046"/>
      <c r="AF141" s="1046"/>
      <c r="AG141" s="1046"/>
      <c r="AH141" s="1046"/>
      <c r="AI141" s="1046"/>
      <c r="AJ141" s="1046"/>
      <c r="AK141" s="1046"/>
      <c r="AL141" s="1046"/>
      <c r="AM141" s="1046"/>
      <c r="AN141" s="1046"/>
      <c r="AO141" s="1046"/>
      <c r="AP141" s="1046"/>
      <c r="AQ141" s="1046"/>
      <c r="AR141" s="1046"/>
      <c r="AS141" s="1046"/>
      <c r="AT141" s="1046"/>
      <c r="AU141" s="1046"/>
      <c r="AV141" s="1046"/>
      <c r="AW141" s="1046"/>
      <c r="AX141" s="1046"/>
      <c r="AY141" s="1046"/>
      <c r="AZ141" s="1046"/>
      <c r="BA141" s="1046"/>
      <c r="BB141" s="1046"/>
      <c r="BC141" s="1046"/>
      <c r="BD141" s="1046"/>
      <c r="BE141" s="1046"/>
      <c r="BF141" s="1046"/>
      <c r="BG141" s="1046"/>
      <c r="BH141" s="1046"/>
      <c r="BI141" s="1046"/>
      <c r="BJ141" s="1046"/>
      <c r="BK141" s="1046"/>
      <c r="BL141" s="1046"/>
      <c r="BM141" s="1046"/>
      <c r="BN141" s="1046"/>
      <c r="BO141" s="1046"/>
      <c r="BP141" s="1046"/>
      <c r="BQ141" s="1046"/>
      <c r="BR141" s="1046"/>
      <c r="BS141" s="1046"/>
      <c r="BT141" s="1046"/>
      <c r="BU141" s="1046"/>
      <c r="BV141" s="1046"/>
      <c r="BW141" s="1046"/>
      <c r="BX141" s="1046"/>
      <c r="BY141" s="1046"/>
      <c r="BZ141" s="1046"/>
      <c r="CA141" s="1046"/>
      <c r="CB141" s="1046"/>
      <c r="CC141" s="1046"/>
      <c r="CD141" s="1046"/>
      <c r="CE141" s="1046"/>
      <c r="CF141" s="1046"/>
      <c r="CG141" s="1046"/>
      <c r="CH141" s="1046"/>
      <c r="CI141" s="1046"/>
    </row>
    <row r="142" spans="1:87" s="1225" customFormat="1" ht="15.75" customHeight="1">
      <c r="A142" s="1065" t="s">
        <v>1373</v>
      </c>
      <c r="B142" s="1066" t="s">
        <v>1378</v>
      </c>
      <c r="C142" s="1057" t="s">
        <v>1375</v>
      </c>
      <c r="D142" s="1057" t="s">
        <v>1376</v>
      </c>
      <c r="E142" s="1213">
        <v>2.2222222221898846E-2</v>
      </c>
      <c r="F142" s="1060" t="s">
        <v>964</v>
      </c>
      <c r="G142" s="1056" t="s">
        <v>1379</v>
      </c>
      <c r="H142" s="472">
        <v>0</v>
      </c>
      <c r="I142" s="582">
        <v>0</v>
      </c>
      <c r="J142" s="452" t="s">
        <v>982</v>
      </c>
      <c r="K142" s="1070"/>
      <c r="L142" s="1092"/>
      <c r="M142" s="1210"/>
      <c r="N142" s="1210"/>
      <c r="O142" s="1046"/>
      <c r="P142" s="1046"/>
      <c r="Q142" s="1046"/>
      <c r="R142" s="1046"/>
      <c r="S142" s="1046"/>
      <c r="T142" s="1046"/>
      <c r="U142" s="1046"/>
      <c r="V142" s="1046"/>
      <c r="W142" s="1046"/>
      <c r="X142" s="1046"/>
      <c r="Y142" s="1046"/>
      <c r="Z142" s="1046"/>
      <c r="AA142" s="1046"/>
      <c r="AB142" s="1046"/>
      <c r="AC142" s="1046"/>
      <c r="AD142" s="1046"/>
      <c r="AE142" s="1046"/>
      <c r="AF142" s="1046"/>
      <c r="AG142" s="1046"/>
      <c r="AH142" s="1046"/>
      <c r="AI142" s="1046"/>
      <c r="AJ142" s="1046"/>
      <c r="AK142" s="1046"/>
      <c r="AL142" s="1046"/>
      <c r="AM142" s="1046"/>
      <c r="AN142" s="1046"/>
      <c r="AO142" s="1046"/>
      <c r="AP142" s="1046"/>
      <c r="AQ142" s="1046"/>
      <c r="AR142" s="1046"/>
      <c r="AS142" s="1046"/>
      <c r="AT142" s="1046"/>
      <c r="AU142" s="1046"/>
      <c r="AV142" s="1046"/>
      <c r="AW142" s="1046"/>
      <c r="AX142" s="1046"/>
      <c r="AY142" s="1046"/>
      <c r="AZ142" s="1046"/>
      <c r="BA142" s="1046"/>
      <c r="BB142" s="1046"/>
      <c r="BC142" s="1046"/>
      <c r="BD142" s="1046"/>
      <c r="BE142" s="1046"/>
      <c r="BF142" s="1046"/>
      <c r="BG142" s="1046"/>
      <c r="BH142" s="1046"/>
      <c r="BI142" s="1046"/>
      <c r="BJ142" s="1046"/>
      <c r="BK142" s="1046"/>
      <c r="BL142" s="1046"/>
      <c r="BM142" s="1046"/>
      <c r="BN142" s="1046"/>
      <c r="BO142" s="1046"/>
      <c r="BP142" s="1046"/>
      <c r="BQ142" s="1046"/>
      <c r="BR142" s="1046"/>
      <c r="BS142" s="1046"/>
      <c r="BT142" s="1046"/>
      <c r="BU142" s="1046"/>
      <c r="BV142" s="1046"/>
      <c r="BW142" s="1046"/>
      <c r="BX142" s="1046"/>
      <c r="BY142" s="1046"/>
      <c r="BZ142" s="1046"/>
      <c r="CA142" s="1046"/>
      <c r="CB142" s="1046"/>
      <c r="CC142" s="1046"/>
      <c r="CD142" s="1046"/>
      <c r="CE142" s="1046"/>
      <c r="CF142" s="1046"/>
      <c r="CG142" s="1046"/>
      <c r="CH142" s="1046"/>
      <c r="CI142" s="1046"/>
    </row>
    <row r="143" spans="1:87" s="1225" customFormat="1" ht="15.75" customHeight="1">
      <c r="A143" s="1065" t="s">
        <v>1373</v>
      </c>
      <c r="B143" s="1066" t="s">
        <v>1374</v>
      </c>
      <c r="C143" s="1057" t="s">
        <v>1380</v>
      </c>
      <c r="D143" s="1057" t="s">
        <v>1381</v>
      </c>
      <c r="E143" s="1213">
        <v>3.4722222218988463E-2</v>
      </c>
      <c r="F143" s="1060" t="s">
        <v>964</v>
      </c>
      <c r="G143" s="1056" t="s">
        <v>1382</v>
      </c>
      <c r="H143" s="472">
        <v>0</v>
      </c>
      <c r="I143" s="582">
        <v>0</v>
      </c>
      <c r="J143" s="452" t="s">
        <v>982</v>
      </c>
      <c r="K143" s="1070"/>
      <c r="L143" s="1092"/>
      <c r="M143" s="1210"/>
      <c r="N143" s="1210"/>
      <c r="O143" s="1046"/>
      <c r="P143" s="1046"/>
      <c r="Q143" s="1046"/>
      <c r="R143" s="1046"/>
      <c r="S143" s="1046"/>
      <c r="T143" s="1046"/>
      <c r="U143" s="1046"/>
      <c r="V143" s="1046"/>
      <c r="W143" s="1046"/>
      <c r="X143" s="1046"/>
      <c r="Y143" s="1046"/>
      <c r="Z143" s="1046"/>
      <c r="AA143" s="1046"/>
      <c r="AB143" s="1046"/>
      <c r="AC143" s="1046"/>
      <c r="AD143" s="1046"/>
      <c r="AE143" s="1046"/>
      <c r="AF143" s="1046"/>
      <c r="AG143" s="1046"/>
      <c r="AH143" s="1046"/>
      <c r="AI143" s="1046"/>
      <c r="AJ143" s="1046"/>
      <c r="AK143" s="1046"/>
      <c r="AL143" s="1046"/>
      <c r="AM143" s="1046"/>
      <c r="AN143" s="1046"/>
      <c r="AO143" s="1046"/>
      <c r="AP143" s="1046"/>
      <c r="AQ143" s="1046"/>
      <c r="AR143" s="1046"/>
      <c r="AS143" s="1046"/>
      <c r="AT143" s="1046"/>
      <c r="AU143" s="1046"/>
      <c r="AV143" s="1046"/>
      <c r="AW143" s="1046"/>
      <c r="AX143" s="1046"/>
      <c r="AY143" s="1046"/>
      <c r="AZ143" s="1046"/>
      <c r="BA143" s="1046"/>
      <c r="BB143" s="1046"/>
      <c r="BC143" s="1046"/>
      <c r="BD143" s="1046"/>
      <c r="BE143" s="1046"/>
      <c r="BF143" s="1046"/>
      <c r="BG143" s="1046"/>
      <c r="BH143" s="1046"/>
      <c r="BI143" s="1046"/>
      <c r="BJ143" s="1046"/>
      <c r="BK143" s="1046"/>
      <c r="BL143" s="1046"/>
      <c r="BM143" s="1046"/>
      <c r="BN143" s="1046"/>
      <c r="BO143" s="1046"/>
      <c r="BP143" s="1046"/>
      <c r="BQ143" s="1046"/>
      <c r="BR143" s="1046"/>
      <c r="BS143" s="1046"/>
      <c r="BT143" s="1046"/>
      <c r="BU143" s="1046"/>
      <c r="BV143" s="1046"/>
      <c r="BW143" s="1046"/>
      <c r="BX143" s="1046"/>
      <c r="BY143" s="1046"/>
      <c r="BZ143" s="1046"/>
      <c r="CA143" s="1046"/>
      <c r="CB143" s="1046"/>
      <c r="CC143" s="1046"/>
      <c r="CD143" s="1046"/>
      <c r="CE143" s="1046"/>
      <c r="CF143" s="1046"/>
      <c r="CG143" s="1046"/>
      <c r="CH143" s="1046"/>
      <c r="CI143" s="1046"/>
    </row>
    <row r="144" spans="1:87" s="1225" customFormat="1" ht="15.75" customHeight="1">
      <c r="A144" s="1065" t="s">
        <v>1373</v>
      </c>
      <c r="B144" s="1066" t="s">
        <v>1378</v>
      </c>
      <c r="C144" s="1057" t="s">
        <v>1380</v>
      </c>
      <c r="D144" s="1057" t="s">
        <v>1381</v>
      </c>
      <c r="E144" s="1213">
        <v>3.4722222218988463E-2</v>
      </c>
      <c r="F144" s="1060" t="s">
        <v>964</v>
      </c>
      <c r="G144" s="1056" t="s">
        <v>1383</v>
      </c>
      <c r="H144" s="472">
        <v>0</v>
      </c>
      <c r="I144" s="582">
        <v>0</v>
      </c>
      <c r="J144" s="452" t="s">
        <v>982</v>
      </c>
      <c r="K144" s="1070"/>
      <c r="L144" s="1092"/>
      <c r="M144" s="1210"/>
      <c r="N144" s="1210"/>
      <c r="O144" s="1046"/>
      <c r="P144" s="1046"/>
      <c r="Q144" s="1046"/>
      <c r="R144" s="1046"/>
      <c r="S144" s="1046"/>
      <c r="T144" s="1046"/>
      <c r="U144" s="1046"/>
      <c r="V144" s="1046"/>
      <c r="W144" s="1046"/>
      <c r="X144" s="1046"/>
      <c r="Y144" s="1046"/>
      <c r="Z144" s="1046"/>
      <c r="AA144" s="1046"/>
      <c r="AB144" s="1046"/>
      <c r="AC144" s="1046"/>
      <c r="AD144" s="1046"/>
      <c r="AE144" s="1046"/>
      <c r="AF144" s="1046"/>
      <c r="AG144" s="1046"/>
      <c r="AH144" s="1046"/>
      <c r="AI144" s="1046"/>
      <c r="AJ144" s="1046"/>
      <c r="AK144" s="1046"/>
      <c r="AL144" s="1046"/>
      <c r="AM144" s="1046"/>
      <c r="AN144" s="1046"/>
      <c r="AO144" s="1046"/>
      <c r="AP144" s="1046"/>
      <c r="AQ144" s="1046"/>
      <c r="AR144" s="1046"/>
      <c r="AS144" s="1046"/>
      <c r="AT144" s="1046"/>
      <c r="AU144" s="1046"/>
      <c r="AV144" s="1046"/>
      <c r="AW144" s="1046"/>
      <c r="AX144" s="1046"/>
      <c r="AY144" s="1046"/>
      <c r="AZ144" s="1046"/>
      <c r="BA144" s="1046"/>
      <c r="BB144" s="1046"/>
      <c r="BC144" s="1046"/>
      <c r="BD144" s="1046"/>
      <c r="BE144" s="1046"/>
      <c r="BF144" s="1046"/>
      <c r="BG144" s="1046"/>
      <c r="BH144" s="1046"/>
      <c r="BI144" s="1046"/>
      <c r="BJ144" s="1046"/>
      <c r="BK144" s="1046"/>
      <c r="BL144" s="1046"/>
      <c r="BM144" s="1046"/>
      <c r="BN144" s="1046"/>
      <c r="BO144" s="1046"/>
      <c r="BP144" s="1046"/>
      <c r="BQ144" s="1046"/>
      <c r="BR144" s="1046"/>
      <c r="BS144" s="1046"/>
      <c r="BT144" s="1046"/>
      <c r="BU144" s="1046"/>
      <c r="BV144" s="1046"/>
      <c r="BW144" s="1046"/>
      <c r="BX144" s="1046"/>
      <c r="BY144" s="1046"/>
      <c r="BZ144" s="1046"/>
      <c r="CA144" s="1046"/>
      <c r="CB144" s="1046"/>
      <c r="CC144" s="1046"/>
      <c r="CD144" s="1046"/>
      <c r="CE144" s="1046"/>
      <c r="CF144" s="1046"/>
      <c r="CG144" s="1046"/>
      <c r="CH144" s="1046"/>
      <c r="CI144" s="1046"/>
    </row>
    <row r="145" spans="1:87" s="1225" customFormat="1" ht="15.75" customHeight="1">
      <c r="A145" s="1065" t="s">
        <v>1384</v>
      </c>
      <c r="B145" s="1066" t="s">
        <v>1385</v>
      </c>
      <c r="C145" s="1057" t="s">
        <v>1386</v>
      </c>
      <c r="D145" s="1057" t="s">
        <v>1387</v>
      </c>
      <c r="E145" s="1213">
        <v>3.4722222226264421E-2</v>
      </c>
      <c r="F145" s="1060" t="s">
        <v>972</v>
      </c>
      <c r="G145" s="1056" t="s">
        <v>1388</v>
      </c>
      <c r="H145" s="472">
        <v>22</v>
      </c>
      <c r="I145" s="453">
        <v>18.333333335467614</v>
      </c>
      <c r="J145" s="452" t="s">
        <v>966</v>
      </c>
      <c r="K145" s="1070"/>
      <c r="L145" s="1092"/>
      <c r="M145" s="1210"/>
      <c r="N145" s="1210"/>
      <c r="O145" s="1046"/>
      <c r="P145" s="1046"/>
      <c r="Q145" s="1046"/>
      <c r="R145" s="1046"/>
      <c r="S145" s="1046"/>
      <c r="T145" s="1046"/>
      <c r="U145" s="1046"/>
      <c r="V145" s="1046"/>
      <c r="W145" s="1046"/>
      <c r="X145" s="1046"/>
      <c r="Y145" s="1046"/>
      <c r="Z145" s="1046"/>
      <c r="AA145" s="1046"/>
      <c r="AB145" s="1046"/>
      <c r="AC145" s="1046"/>
      <c r="AD145" s="1046"/>
      <c r="AE145" s="1046"/>
      <c r="AF145" s="1046"/>
      <c r="AG145" s="1046"/>
      <c r="AH145" s="1046"/>
      <c r="AI145" s="1046"/>
      <c r="AJ145" s="1046"/>
      <c r="AK145" s="1046"/>
      <c r="AL145" s="1046"/>
      <c r="AM145" s="1046"/>
      <c r="AN145" s="1046"/>
      <c r="AO145" s="1046"/>
      <c r="AP145" s="1046"/>
      <c r="AQ145" s="1046"/>
      <c r="AR145" s="1046"/>
      <c r="AS145" s="1046"/>
      <c r="AT145" s="1046"/>
      <c r="AU145" s="1046"/>
      <c r="AV145" s="1046"/>
      <c r="AW145" s="1046"/>
      <c r="AX145" s="1046"/>
      <c r="AY145" s="1046"/>
      <c r="AZ145" s="1046"/>
      <c r="BA145" s="1046"/>
      <c r="BB145" s="1046"/>
      <c r="BC145" s="1046"/>
      <c r="BD145" s="1046"/>
      <c r="BE145" s="1046"/>
      <c r="BF145" s="1046"/>
      <c r="BG145" s="1046"/>
      <c r="BH145" s="1046"/>
      <c r="BI145" s="1046"/>
      <c r="BJ145" s="1046"/>
      <c r="BK145" s="1046"/>
      <c r="BL145" s="1046"/>
      <c r="BM145" s="1046"/>
      <c r="BN145" s="1046"/>
      <c r="BO145" s="1046"/>
      <c r="BP145" s="1046"/>
      <c r="BQ145" s="1046"/>
      <c r="BR145" s="1046"/>
      <c r="BS145" s="1046"/>
      <c r="BT145" s="1046"/>
      <c r="BU145" s="1046"/>
      <c r="BV145" s="1046"/>
      <c r="BW145" s="1046"/>
      <c r="BX145" s="1046"/>
      <c r="BY145" s="1046"/>
      <c r="BZ145" s="1046"/>
      <c r="CA145" s="1046"/>
      <c r="CB145" s="1046"/>
      <c r="CC145" s="1046"/>
      <c r="CD145" s="1046"/>
      <c r="CE145" s="1046"/>
      <c r="CF145" s="1046"/>
      <c r="CG145" s="1046"/>
      <c r="CH145" s="1046"/>
      <c r="CI145" s="1046"/>
    </row>
    <row r="146" spans="1:87" s="1225" customFormat="1" ht="15.75" customHeight="1">
      <c r="A146" s="1065" t="s">
        <v>1384</v>
      </c>
      <c r="B146" s="1066" t="s">
        <v>1188</v>
      </c>
      <c r="C146" s="1057" t="s">
        <v>1386</v>
      </c>
      <c r="D146" s="1057" t="s">
        <v>1387</v>
      </c>
      <c r="E146" s="1213">
        <v>3.4722222226264421E-2</v>
      </c>
      <c r="F146" s="1060" t="s">
        <v>972</v>
      </c>
      <c r="G146" s="1056" t="s">
        <v>1389</v>
      </c>
      <c r="H146" s="472">
        <v>22</v>
      </c>
      <c r="I146" s="453">
        <v>18.333333335467614</v>
      </c>
      <c r="J146" s="452" t="s">
        <v>966</v>
      </c>
      <c r="K146" s="1070"/>
      <c r="L146" s="1092"/>
      <c r="M146" s="1210"/>
      <c r="N146" s="1210"/>
      <c r="O146" s="1046"/>
      <c r="P146" s="1046"/>
      <c r="Q146" s="1046"/>
      <c r="R146" s="1046"/>
      <c r="S146" s="1046"/>
      <c r="T146" s="1046"/>
      <c r="U146" s="1046"/>
      <c r="V146" s="1046"/>
      <c r="W146" s="1046"/>
      <c r="X146" s="1046"/>
      <c r="Y146" s="1046"/>
      <c r="Z146" s="1046"/>
      <c r="AA146" s="1046"/>
      <c r="AB146" s="1046"/>
      <c r="AC146" s="1046"/>
      <c r="AD146" s="1046"/>
      <c r="AE146" s="1046"/>
      <c r="AF146" s="1046"/>
      <c r="AG146" s="1046"/>
      <c r="AH146" s="1046"/>
      <c r="AI146" s="1046"/>
      <c r="AJ146" s="1046"/>
      <c r="AK146" s="1046"/>
      <c r="AL146" s="1046"/>
      <c r="AM146" s="1046"/>
      <c r="AN146" s="1046"/>
      <c r="AO146" s="1046"/>
      <c r="AP146" s="1046"/>
      <c r="AQ146" s="1046"/>
      <c r="AR146" s="1046"/>
      <c r="AS146" s="1046"/>
      <c r="AT146" s="1046"/>
      <c r="AU146" s="1046"/>
      <c r="AV146" s="1046"/>
      <c r="AW146" s="1046"/>
      <c r="AX146" s="1046"/>
      <c r="AY146" s="1046"/>
      <c r="AZ146" s="1046"/>
      <c r="BA146" s="1046"/>
      <c r="BB146" s="1046"/>
      <c r="BC146" s="1046"/>
      <c r="BD146" s="1046"/>
      <c r="BE146" s="1046"/>
      <c r="BF146" s="1046"/>
      <c r="BG146" s="1046"/>
      <c r="BH146" s="1046"/>
      <c r="BI146" s="1046"/>
      <c r="BJ146" s="1046"/>
      <c r="BK146" s="1046"/>
      <c r="BL146" s="1046"/>
      <c r="BM146" s="1046"/>
      <c r="BN146" s="1046"/>
      <c r="BO146" s="1046"/>
      <c r="BP146" s="1046"/>
      <c r="BQ146" s="1046"/>
      <c r="BR146" s="1046"/>
      <c r="BS146" s="1046"/>
      <c r="BT146" s="1046"/>
      <c r="BU146" s="1046"/>
      <c r="BV146" s="1046"/>
      <c r="BW146" s="1046"/>
      <c r="BX146" s="1046"/>
      <c r="BY146" s="1046"/>
      <c r="BZ146" s="1046"/>
      <c r="CA146" s="1046"/>
      <c r="CB146" s="1046"/>
      <c r="CC146" s="1046"/>
      <c r="CD146" s="1046"/>
      <c r="CE146" s="1046"/>
      <c r="CF146" s="1046"/>
      <c r="CG146" s="1046"/>
      <c r="CH146" s="1046"/>
      <c r="CI146" s="1046"/>
    </row>
    <row r="147" spans="1:87" s="1225" customFormat="1" ht="15.75" customHeight="1">
      <c r="A147" s="1065" t="s">
        <v>1390</v>
      </c>
      <c r="B147" s="1066" t="s">
        <v>1391</v>
      </c>
      <c r="C147" s="1057" t="s">
        <v>1392</v>
      </c>
      <c r="D147" s="1057" t="s">
        <v>1393</v>
      </c>
      <c r="E147" s="1213">
        <v>1.9444444442342501E-2</v>
      </c>
      <c r="F147" s="1060" t="s">
        <v>964</v>
      </c>
      <c r="G147" s="1056" t="s">
        <v>1394</v>
      </c>
      <c r="H147" s="472">
        <v>0</v>
      </c>
      <c r="I147" s="582">
        <v>0</v>
      </c>
      <c r="J147" s="452" t="s">
        <v>982</v>
      </c>
      <c r="K147" s="1070"/>
      <c r="L147" s="1092"/>
      <c r="M147" s="1210"/>
      <c r="N147" s="1210"/>
      <c r="O147" s="1046"/>
      <c r="P147" s="1046"/>
      <c r="Q147" s="1046"/>
      <c r="R147" s="1046"/>
      <c r="S147" s="1046"/>
      <c r="T147" s="1046"/>
      <c r="U147" s="1046"/>
      <c r="V147" s="1046"/>
      <c r="W147" s="1046"/>
      <c r="X147" s="1046"/>
      <c r="Y147" s="1046"/>
      <c r="Z147" s="1046"/>
      <c r="AA147" s="1046"/>
      <c r="AB147" s="1046"/>
      <c r="AC147" s="1046"/>
      <c r="AD147" s="1046"/>
      <c r="AE147" s="1046"/>
      <c r="AF147" s="1046"/>
      <c r="AG147" s="1046"/>
      <c r="AH147" s="1046"/>
      <c r="AI147" s="1046"/>
      <c r="AJ147" s="1046"/>
      <c r="AK147" s="1046"/>
      <c r="AL147" s="1046"/>
      <c r="AM147" s="1046"/>
      <c r="AN147" s="1046"/>
      <c r="AO147" s="1046"/>
      <c r="AP147" s="1046"/>
      <c r="AQ147" s="1046"/>
      <c r="AR147" s="1046"/>
      <c r="AS147" s="1046"/>
      <c r="AT147" s="1046"/>
      <c r="AU147" s="1046"/>
      <c r="AV147" s="1046"/>
      <c r="AW147" s="1046"/>
      <c r="AX147" s="1046"/>
      <c r="AY147" s="1046"/>
      <c r="AZ147" s="1046"/>
      <c r="BA147" s="1046"/>
      <c r="BB147" s="1046"/>
      <c r="BC147" s="1046"/>
      <c r="BD147" s="1046"/>
      <c r="BE147" s="1046"/>
      <c r="BF147" s="1046"/>
      <c r="BG147" s="1046"/>
      <c r="BH147" s="1046"/>
      <c r="BI147" s="1046"/>
      <c r="BJ147" s="1046"/>
      <c r="BK147" s="1046"/>
      <c r="BL147" s="1046"/>
      <c r="BM147" s="1046"/>
      <c r="BN147" s="1046"/>
      <c r="BO147" s="1046"/>
      <c r="BP147" s="1046"/>
      <c r="BQ147" s="1046"/>
      <c r="BR147" s="1046"/>
      <c r="BS147" s="1046"/>
      <c r="BT147" s="1046"/>
      <c r="BU147" s="1046"/>
      <c r="BV147" s="1046"/>
      <c r="BW147" s="1046"/>
      <c r="BX147" s="1046"/>
      <c r="BY147" s="1046"/>
      <c r="BZ147" s="1046"/>
      <c r="CA147" s="1046"/>
      <c r="CB147" s="1046"/>
      <c r="CC147" s="1046"/>
      <c r="CD147" s="1046"/>
      <c r="CE147" s="1046"/>
      <c r="CF147" s="1046"/>
      <c r="CG147" s="1046"/>
      <c r="CH147" s="1046"/>
      <c r="CI147" s="1046"/>
    </row>
    <row r="148" spans="1:87" s="1225" customFormat="1" ht="15.75" customHeight="1">
      <c r="A148" s="1065" t="s">
        <v>1390</v>
      </c>
      <c r="B148" s="1066" t="s">
        <v>1395</v>
      </c>
      <c r="C148" s="1057" t="s">
        <v>1396</v>
      </c>
      <c r="D148" s="1057" t="s">
        <v>1397</v>
      </c>
      <c r="E148" s="1213">
        <v>8.7500000001455192E-2</v>
      </c>
      <c r="F148" s="1060" t="s">
        <v>972</v>
      </c>
      <c r="G148" s="1056" t="s">
        <v>1398</v>
      </c>
      <c r="H148" s="472">
        <v>35</v>
      </c>
      <c r="I148" s="453">
        <v>73.500000001222361</v>
      </c>
      <c r="J148" s="452" t="s">
        <v>966</v>
      </c>
      <c r="K148" s="1070"/>
      <c r="L148" s="1092"/>
      <c r="M148" s="1210"/>
      <c r="N148" s="1210"/>
      <c r="O148" s="1046"/>
      <c r="P148" s="1046"/>
      <c r="Q148" s="1046"/>
      <c r="R148" s="1046"/>
      <c r="S148" s="1046"/>
      <c r="T148" s="1046"/>
      <c r="U148" s="1046"/>
      <c r="V148" s="1046"/>
      <c r="W148" s="1046"/>
      <c r="X148" s="1046"/>
      <c r="Y148" s="1046"/>
      <c r="Z148" s="1046"/>
      <c r="AA148" s="1046"/>
      <c r="AB148" s="1046"/>
      <c r="AC148" s="1046"/>
      <c r="AD148" s="1046"/>
      <c r="AE148" s="1046"/>
      <c r="AF148" s="1046"/>
      <c r="AG148" s="1046"/>
      <c r="AH148" s="1046"/>
      <c r="AI148" s="1046"/>
      <c r="AJ148" s="1046"/>
      <c r="AK148" s="1046"/>
      <c r="AL148" s="1046"/>
      <c r="AM148" s="1046"/>
      <c r="AN148" s="1046"/>
      <c r="AO148" s="1046"/>
      <c r="AP148" s="1046"/>
      <c r="AQ148" s="1046"/>
      <c r="AR148" s="1046"/>
      <c r="AS148" s="1046"/>
      <c r="AT148" s="1046"/>
      <c r="AU148" s="1046"/>
      <c r="AV148" s="1046"/>
      <c r="AW148" s="1046"/>
      <c r="AX148" s="1046"/>
      <c r="AY148" s="1046"/>
      <c r="AZ148" s="1046"/>
      <c r="BA148" s="1046"/>
      <c r="BB148" s="1046"/>
      <c r="BC148" s="1046"/>
      <c r="BD148" s="1046"/>
      <c r="BE148" s="1046"/>
      <c r="BF148" s="1046"/>
      <c r="BG148" s="1046"/>
      <c r="BH148" s="1046"/>
      <c r="BI148" s="1046"/>
      <c r="BJ148" s="1046"/>
      <c r="BK148" s="1046"/>
      <c r="BL148" s="1046"/>
      <c r="BM148" s="1046"/>
      <c r="BN148" s="1046"/>
      <c r="BO148" s="1046"/>
      <c r="BP148" s="1046"/>
      <c r="BQ148" s="1046"/>
      <c r="BR148" s="1046"/>
      <c r="BS148" s="1046"/>
      <c r="BT148" s="1046"/>
      <c r="BU148" s="1046"/>
      <c r="BV148" s="1046"/>
      <c r="BW148" s="1046"/>
      <c r="BX148" s="1046"/>
      <c r="BY148" s="1046"/>
      <c r="BZ148" s="1046"/>
      <c r="CA148" s="1046"/>
      <c r="CB148" s="1046"/>
      <c r="CC148" s="1046"/>
      <c r="CD148" s="1046"/>
      <c r="CE148" s="1046"/>
      <c r="CF148" s="1046"/>
      <c r="CG148" s="1046"/>
      <c r="CH148" s="1046"/>
      <c r="CI148" s="1046"/>
    </row>
    <row r="149" spans="1:87" s="1225" customFormat="1" ht="15.75" customHeight="1">
      <c r="A149" s="1065" t="s">
        <v>1399</v>
      </c>
      <c r="B149" s="1066" t="s">
        <v>1107</v>
      </c>
      <c r="C149" s="1057" t="s">
        <v>1315</v>
      </c>
      <c r="D149" s="1057" t="s">
        <v>1400</v>
      </c>
      <c r="E149" s="1213">
        <v>6.8749999998544808E-2</v>
      </c>
      <c r="F149" s="1060" t="s">
        <v>964</v>
      </c>
      <c r="G149" s="1056" t="s">
        <v>1401</v>
      </c>
      <c r="H149" s="472">
        <v>29</v>
      </c>
      <c r="I149" s="453">
        <v>47.849999998987187</v>
      </c>
      <c r="J149" s="452" t="s">
        <v>966</v>
      </c>
      <c r="K149" s="1070"/>
      <c r="L149" s="1092"/>
      <c r="M149" s="1210"/>
      <c r="N149" s="1210"/>
      <c r="O149" s="1046"/>
      <c r="P149" s="1046"/>
      <c r="Q149" s="1046"/>
      <c r="R149" s="1046"/>
      <c r="S149" s="1046"/>
      <c r="T149" s="1046"/>
      <c r="U149" s="1046"/>
      <c r="V149" s="1046"/>
      <c r="W149" s="1046"/>
      <c r="X149" s="1046"/>
      <c r="Y149" s="1046"/>
      <c r="Z149" s="1046"/>
      <c r="AA149" s="1046"/>
      <c r="AB149" s="1046"/>
      <c r="AC149" s="1046"/>
      <c r="AD149" s="1046"/>
      <c r="AE149" s="1046"/>
      <c r="AF149" s="1046"/>
      <c r="AG149" s="1046"/>
      <c r="AH149" s="1046"/>
      <c r="AI149" s="1046"/>
      <c r="AJ149" s="1046"/>
      <c r="AK149" s="1046"/>
      <c r="AL149" s="1046"/>
      <c r="AM149" s="1046"/>
      <c r="AN149" s="1046"/>
      <c r="AO149" s="1046"/>
      <c r="AP149" s="1046"/>
      <c r="AQ149" s="1046"/>
      <c r="AR149" s="1046"/>
      <c r="AS149" s="1046"/>
      <c r="AT149" s="1046"/>
      <c r="AU149" s="1046"/>
      <c r="AV149" s="1046"/>
      <c r="AW149" s="1046"/>
      <c r="AX149" s="1046"/>
      <c r="AY149" s="1046"/>
      <c r="AZ149" s="1046"/>
      <c r="BA149" s="1046"/>
      <c r="BB149" s="1046"/>
      <c r="BC149" s="1046"/>
      <c r="BD149" s="1046"/>
      <c r="BE149" s="1046"/>
      <c r="BF149" s="1046"/>
      <c r="BG149" s="1046"/>
      <c r="BH149" s="1046"/>
      <c r="BI149" s="1046"/>
      <c r="BJ149" s="1046"/>
      <c r="BK149" s="1046"/>
      <c r="BL149" s="1046"/>
      <c r="BM149" s="1046"/>
      <c r="BN149" s="1046"/>
      <c r="BO149" s="1046"/>
      <c r="BP149" s="1046"/>
      <c r="BQ149" s="1046"/>
      <c r="BR149" s="1046"/>
      <c r="BS149" s="1046"/>
      <c r="BT149" s="1046"/>
      <c r="BU149" s="1046"/>
      <c r="BV149" s="1046"/>
      <c r="BW149" s="1046"/>
      <c r="BX149" s="1046"/>
      <c r="BY149" s="1046"/>
      <c r="BZ149" s="1046"/>
      <c r="CA149" s="1046"/>
      <c r="CB149" s="1046"/>
      <c r="CC149" s="1046"/>
      <c r="CD149" s="1046"/>
      <c r="CE149" s="1046"/>
      <c r="CF149" s="1046"/>
      <c r="CG149" s="1046"/>
      <c r="CH149" s="1046"/>
      <c r="CI149" s="1046"/>
    </row>
    <row r="150" spans="1:87" s="1225" customFormat="1" ht="15.75" customHeight="1">
      <c r="A150" s="1065" t="s">
        <v>1399</v>
      </c>
      <c r="B150" s="1066" t="s">
        <v>1111</v>
      </c>
      <c r="C150" s="1057" t="s">
        <v>1315</v>
      </c>
      <c r="D150" s="1057" t="s">
        <v>1402</v>
      </c>
      <c r="E150" s="1213">
        <v>1.7361111109494232E-2</v>
      </c>
      <c r="F150" s="1060" t="s">
        <v>964</v>
      </c>
      <c r="G150" s="1056" t="s">
        <v>1401</v>
      </c>
      <c r="H150" s="472">
        <v>29</v>
      </c>
      <c r="I150" s="453">
        <v>12.083333332207985</v>
      </c>
      <c r="J150" s="452" t="s">
        <v>966</v>
      </c>
      <c r="K150" s="1070"/>
      <c r="L150" s="1092"/>
      <c r="M150" s="1210"/>
      <c r="N150" s="1210"/>
      <c r="O150" s="1046"/>
      <c r="P150" s="1046"/>
      <c r="Q150" s="1046"/>
      <c r="R150" s="1046"/>
      <c r="S150" s="1046"/>
      <c r="T150" s="1046"/>
      <c r="U150" s="1046"/>
      <c r="V150" s="1046"/>
      <c r="W150" s="1046"/>
      <c r="X150" s="1046"/>
      <c r="Y150" s="1046"/>
      <c r="Z150" s="1046"/>
      <c r="AA150" s="1046"/>
      <c r="AB150" s="1046"/>
      <c r="AC150" s="1046"/>
      <c r="AD150" s="1046"/>
      <c r="AE150" s="1046"/>
      <c r="AF150" s="1046"/>
      <c r="AG150" s="1046"/>
      <c r="AH150" s="1046"/>
      <c r="AI150" s="1046"/>
      <c r="AJ150" s="1046"/>
      <c r="AK150" s="1046"/>
      <c r="AL150" s="1046"/>
      <c r="AM150" s="1046"/>
      <c r="AN150" s="1046"/>
      <c r="AO150" s="1046"/>
      <c r="AP150" s="1046"/>
      <c r="AQ150" s="1046"/>
      <c r="AR150" s="1046"/>
      <c r="AS150" s="1046"/>
      <c r="AT150" s="1046"/>
      <c r="AU150" s="1046"/>
      <c r="AV150" s="1046"/>
      <c r="AW150" s="1046"/>
      <c r="AX150" s="1046"/>
      <c r="AY150" s="1046"/>
      <c r="AZ150" s="1046"/>
      <c r="BA150" s="1046"/>
      <c r="BB150" s="1046"/>
      <c r="BC150" s="1046"/>
      <c r="BD150" s="1046"/>
      <c r="BE150" s="1046"/>
      <c r="BF150" s="1046"/>
      <c r="BG150" s="1046"/>
      <c r="BH150" s="1046"/>
      <c r="BI150" s="1046"/>
      <c r="BJ150" s="1046"/>
      <c r="BK150" s="1046"/>
      <c r="BL150" s="1046"/>
      <c r="BM150" s="1046"/>
      <c r="BN150" s="1046"/>
      <c r="BO150" s="1046"/>
      <c r="BP150" s="1046"/>
      <c r="BQ150" s="1046"/>
      <c r="BR150" s="1046"/>
      <c r="BS150" s="1046"/>
      <c r="BT150" s="1046"/>
      <c r="BU150" s="1046"/>
      <c r="BV150" s="1046"/>
      <c r="BW150" s="1046"/>
      <c r="BX150" s="1046"/>
      <c r="BY150" s="1046"/>
      <c r="BZ150" s="1046"/>
      <c r="CA150" s="1046"/>
      <c r="CB150" s="1046"/>
      <c r="CC150" s="1046"/>
      <c r="CD150" s="1046"/>
      <c r="CE150" s="1046"/>
      <c r="CF150" s="1046"/>
      <c r="CG150" s="1046"/>
      <c r="CH150" s="1046"/>
      <c r="CI150" s="1046"/>
    </row>
    <row r="151" spans="1:87" s="1225" customFormat="1" ht="15.75" customHeight="1">
      <c r="A151" s="1065" t="s">
        <v>1403</v>
      </c>
      <c r="B151" s="1066" t="s">
        <v>1404</v>
      </c>
      <c r="C151" s="1057" t="s">
        <v>1405</v>
      </c>
      <c r="D151" s="1057" t="s">
        <v>1406</v>
      </c>
      <c r="E151" s="1213">
        <v>0.25902777777810115</v>
      </c>
      <c r="F151" s="1060" t="s">
        <v>964</v>
      </c>
      <c r="G151" s="1056" t="s">
        <v>1407</v>
      </c>
      <c r="H151" s="472">
        <v>0</v>
      </c>
      <c r="I151" s="582">
        <v>0</v>
      </c>
      <c r="J151" s="452" t="s">
        <v>982</v>
      </c>
      <c r="K151" s="1070"/>
      <c r="L151" s="1092"/>
      <c r="M151" s="1210"/>
      <c r="N151" s="1210"/>
      <c r="O151" s="1046"/>
      <c r="P151" s="1046"/>
      <c r="Q151" s="1046"/>
      <c r="R151" s="1046"/>
      <c r="S151" s="1046"/>
      <c r="T151" s="1046"/>
      <c r="U151" s="1046"/>
      <c r="V151" s="1046"/>
      <c r="W151" s="1046"/>
      <c r="X151" s="1046"/>
      <c r="Y151" s="1046"/>
      <c r="Z151" s="1046"/>
      <c r="AA151" s="1046"/>
      <c r="AB151" s="1046"/>
      <c r="AC151" s="1046"/>
      <c r="AD151" s="1046"/>
      <c r="AE151" s="1046"/>
      <c r="AF151" s="1046"/>
      <c r="AG151" s="1046"/>
      <c r="AH151" s="1046"/>
      <c r="AI151" s="1046"/>
      <c r="AJ151" s="1046"/>
      <c r="AK151" s="1046"/>
      <c r="AL151" s="1046"/>
      <c r="AM151" s="1046"/>
      <c r="AN151" s="1046"/>
      <c r="AO151" s="1046"/>
      <c r="AP151" s="1046"/>
      <c r="AQ151" s="1046"/>
      <c r="AR151" s="1046"/>
      <c r="AS151" s="1046"/>
      <c r="AT151" s="1046"/>
      <c r="AU151" s="1046"/>
      <c r="AV151" s="1046"/>
      <c r="AW151" s="1046"/>
      <c r="AX151" s="1046"/>
      <c r="AY151" s="1046"/>
      <c r="AZ151" s="1046"/>
      <c r="BA151" s="1046"/>
      <c r="BB151" s="1046"/>
      <c r="BC151" s="1046"/>
      <c r="BD151" s="1046"/>
      <c r="BE151" s="1046"/>
      <c r="BF151" s="1046"/>
      <c r="BG151" s="1046"/>
      <c r="BH151" s="1046"/>
      <c r="BI151" s="1046"/>
      <c r="BJ151" s="1046"/>
      <c r="BK151" s="1046"/>
      <c r="BL151" s="1046"/>
      <c r="BM151" s="1046"/>
      <c r="BN151" s="1046"/>
      <c r="BO151" s="1046"/>
      <c r="BP151" s="1046"/>
      <c r="BQ151" s="1046"/>
      <c r="BR151" s="1046"/>
      <c r="BS151" s="1046"/>
      <c r="BT151" s="1046"/>
      <c r="BU151" s="1046"/>
      <c r="BV151" s="1046"/>
      <c r="BW151" s="1046"/>
      <c r="BX151" s="1046"/>
      <c r="BY151" s="1046"/>
      <c r="BZ151" s="1046"/>
      <c r="CA151" s="1046"/>
      <c r="CB151" s="1046"/>
      <c r="CC151" s="1046"/>
      <c r="CD151" s="1046"/>
      <c r="CE151" s="1046"/>
      <c r="CF151" s="1046"/>
      <c r="CG151" s="1046"/>
      <c r="CH151" s="1046"/>
      <c r="CI151" s="1046"/>
    </row>
    <row r="152" spans="1:87" s="1225" customFormat="1" ht="15.75" customHeight="1">
      <c r="A152" s="1065" t="s">
        <v>1403</v>
      </c>
      <c r="B152" s="1066" t="s">
        <v>1408</v>
      </c>
      <c r="C152" s="1057" t="s">
        <v>1409</v>
      </c>
      <c r="D152" s="1057" t="s">
        <v>1410</v>
      </c>
      <c r="E152" s="1213">
        <v>6.9444444379769266E-3</v>
      </c>
      <c r="F152" s="1060" t="s">
        <v>964</v>
      </c>
      <c r="G152" s="1056" t="s">
        <v>1411</v>
      </c>
      <c r="H152" s="472">
        <v>12</v>
      </c>
      <c r="I152" s="453">
        <v>1.9999999981373549</v>
      </c>
      <c r="J152" s="452" t="s">
        <v>966</v>
      </c>
      <c r="K152" s="1070"/>
      <c r="L152" s="1092"/>
      <c r="M152" s="1210"/>
      <c r="N152" s="1210"/>
      <c r="O152" s="1046"/>
      <c r="P152" s="1046"/>
      <c r="Q152" s="1046"/>
      <c r="R152" s="1046"/>
      <c r="S152" s="1046"/>
      <c r="T152" s="1046"/>
      <c r="U152" s="1046"/>
      <c r="V152" s="1046"/>
      <c r="W152" s="1046"/>
      <c r="X152" s="1046"/>
      <c r="Y152" s="1046"/>
      <c r="Z152" s="1046"/>
      <c r="AA152" s="1046"/>
      <c r="AB152" s="1046"/>
      <c r="AC152" s="1046"/>
      <c r="AD152" s="1046"/>
      <c r="AE152" s="1046"/>
      <c r="AF152" s="1046"/>
      <c r="AG152" s="1046"/>
      <c r="AH152" s="1046"/>
      <c r="AI152" s="1046"/>
      <c r="AJ152" s="1046"/>
      <c r="AK152" s="1046"/>
      <c r="AL152" s="1046"/>
      <c r="AM152" s="1046"/>
      <c r="AN152" s="1046"/>
      <c r="AO152" s="1046"/>
      <c r="AP152" s="1046"/>
      <c r="AQ152" s="1046"/>
      <c r="AR152" s="1046"/>
      <c r="AS152" s="1046"/>
      <c r="AT152" s="1046"/>
      <c r="AU152" s="1046"/>
      <c r="AV152" s="1046"/>
      <c r="AW152" s="1046"/>
      <c r="AX152" s="1046"/>
      <c r="AY152" s="1046"/>
      <c r="AZ152" s="1046"/>
      <c r="BA152" s="1046"/>
      <c r="BB152" s="1046"/>
      <c r="BC152" s="1046"/>
      <c r="BD152" s="1046"/>
      <c r="BE152" s="1046"/>
      <c r="BF152" s="1046"/>
      <c r="BG152" s="1046"/>
      <c r="BH152" s="1046"/>
      <c r="BI152" s="1046"/>
      <c r="BJ152" s="1046"/>
      <c r="BK152" s="1046"/>
      <c r="BL152" s="1046"/>
      <c r="BM152" s="1046"/>
      <c r="BN152" s="1046"/>
      <c r="BO152" s="1046"/>
      <c r="BP152" s="1046"/>
      <c r="BQ152" s="1046"/>
      <c r="BR152" s="1046"/>
      <c r="BS152" s="1046"/>
      <c r="BT152" s="1046"/>
      <c r="BU152" s="1046"/>
      <c r="BV152" s="1046"/>
      <c r="BW152" s="1046"/>
      <c r="BX152" s="1046"/>
      <c r="BY152" s="1046"/>
      <c r="BZ152" s="1046"/>
      <c r="CA152" s="1046"/>
      <c r="CB152" s="1046"/>
      <c r="CC152" s="1046"/>
      <c r="CD152" s="1046"/>
      <c r="CE152" s="1046"/>
      <c r="CF152" s="1046"/>
      <c r="CG152" s="1046"/>
      <c r="CH152" s="1046"/>
      <c r="CI152" s="1046"/>
    </row>
    <row r="153" spans="1:87" s="1225" customFormat="1" ht="15.75" customHeight="1">
      <c r="A153" s="1065" t="s">
        <v>1412</v>
      </c>
      <c r="B153" s="1066" t="s">
        <v>1413</v>
      </c>
      <c r="C153" s="1057" t="s">
        <v>1414</v>
      </c>
      <c r="D153" s="1057" t="s">
        <v>1415</v>
      </c>
      <c r="E153" s="1213">
        <v>2.6388888887595385E-2</v>
      </c>
      <c r="F153" s="1060" t="s">
        <v>972</v>
      </c>
      <c r="G153" s="1056" t="s">
        <v>1416</v>
      </c>
      <c r="H153" s="472">
        <v>25</v>
      </c>
      <c r="I153" s="453">
        <v>15.833333332557231</v>
      </c>
      <c r="J153" s="452" t="s">
        <v>966</v>
      </c>
      <c r="K153" s="1070"/>
      <c r="L153" s="1092"/>
      <c r="M153" s="1210"/>
      <c r="N153" s="1210"/>
      <c r="O153" s="1046"/>
      <c r="P153" s="1046"/>
      <c r="Q153" s="1046"/>
      <c r="R153" s="1046"/>
      <c r="S153" s="1046"/>
      <c r="T153" s="1046"/>
      <c r="U153" s="1046"/>
      <c r="V153" s="1046"/>
      <c r="W153" s="1046"/>
      <c r="X153" s="1046"/>
      <c r="Y153" s="1046"/>
      <c r="Z153" s="1046"/>
      <c r="AA153" s="1046"/>
      <c r="AB153" s="1046"/>
      <c r="AC153" s="1046"/>
      <c r="AD153" s="1046"/>
      <c r="AE153" s="1046"/>
      <c r="AF153" s="1046"/>
      <c r="AG153" s="1046"/>
      <c r="AH153" s="1046"/>
      <c r="AI153" s="1046"/>
      <c r="AJ153" s="1046"/>
      <c r="AK153" s="1046"/>
      <c r="AL153" s="1046"/>
      <c r="AM153" s="1046"/>
      <c r="AN153" s="1046"/>
      <c r="AO153" s="1046"/>
      <c r="AP153" s="1046"/>
      <c r="AQ153" s="1046"/>
      <c r="AR153" s="1046"/>
      <c r="AS153" s="1046"/>
      <c r="AT153" s="1046"/>
      <c r="AU153" s="1046"/>
      <c r="AV153" s="1046"/>
      <c r="AW153" s="1046"/>
      <c r="AX153" s="1046"/>
      <c r="AY153" s="1046"/>
      <c r="AZ153" s="1046"/>
      <c r="BA153" s="1046"/>
      <c r="BB153" s="1046"/>
      <c r="BC153" s="1046"/>
      <c r="BD153" s="1046"/>
      <c r="BE153" s="1046"/>
      <c r="BF153" s="1046"/>
      <c r="BG153" s="1046"/>
      <c r="BH153" s="1046"/>
      <c r="BI153" s="1046"/>
      <c r="BJ153" s="1046"/>
      <c r="BK153" s="1046"/>
      <c r="BL153" s="1046"/>
      <c r="BM153" s="1046"/>
      <c r="BN153" s="1046"/>
      <c r="BO153" s="1046"/>
      <c r="BP153" s="1046"/>
      <c r="BQ153" s="1046"/>
      <c r="BR153" s="1046"/>
      <c r="BS153" s="1046"/>
      <c r="BT153" s="1046"/>
      <c r="BU153" s="1046"/>
      <c r="BV153" s="1046"/>
      <c r="BW153" s="1046"/>
      <c r="BX153" s="1046"/>
      <c r="BY153" s="1046"/>
      <c r="BZ153" s="1046"/>
      <c r="CA153" s="1046"/>
      <c r="CB153" s="1046"/>
      <c r="CC153" s="1046"/>
      <c r="CD153" s="1046"/>
      <c r="CE153" s="1046"/>
      <c r="CF153" s="1046"/>
      <c r="CG153" s="1046"/>
      <c r="CH153" s="1046"/>
      <c r="CI153" s="1046"/>
    </row>
    <row r="154" spans="1:87" s="1225" customFormat="1" ht="15.75" customHeight="1">
      <c r="A154" s="1065" t="s">
        <v>1417</v>
      </c>
      <c r="B154" s="1066" t="s">
        <v>1418</v>
      </c>
      <c r="C154" s="1057" t="s">
        <v>1419</v>
      </c>
      <c r="D154" s="1057" t="s">
        <v>1420</v>
      </c>
      <c r="E154" s="1213">
        <v>0.36666666666133096</v>
      </c>
      <c r="F154" s="1060" t="s">
        <v>964</v>
      </c>
      <c r="G154" s="1056" t="s">
        <v>1421</v>
      </c>
      <c r="H154" s="472">
        <v>0</v>
      </c>
      <c r="I154" s="582">
        <v>0</v>
      </c>
      <c r="J154" s="452" t="s">
        <v>982</v>
      </c>
      <c r="K154" s="1070"/>
      <c r="L154" s="1092"/>
      <c r="M154" s="1210"/>
      <c r="N154" s="1210"/>
      <c r="O154" s="1046"/>
      <c r="P154" s="1046"/>
      <c r="Q154" s="1046"/>
      <c r="R154" s="1046"/>
      <c r="S154" s="1046"/>
      <c r="T154" s="1046"/>
      <c r="U154" s="1046"/>
      <c r="V154" s="1046"/>
      <c r="W154" s="1046"/>
      <c r="X154" s="1046"/>
      <c r="Y154" s="1046"/>
      <c r="Z154" s="1046"/>
      <c r="AA154" s="1046"/>
      <c r="AB154" s="1046"/>
      <c r="AC154" s="1046"/>
      <c r="AD154" s="1046"/>
      <c r="AE154" s="1046"/>
      <c r="AF154" s="1046"/>
      <c r="AG154" s="1046"/>
      <c r="AH154" s="1046"/>
      <c r="AI154" s="1046"/>
      <c r="AJ154" s="1046"/>
      <c r="AK154" s="1046"/>
      <c r="AL154" s="1046"/>
      <c r="AM154" s="1046"/>
      <c r="AN154" s="1046"/>
      <c r="AO154" s="1046"/>
      <c r="AP154" s="1046"/>
      <c r="AQ154" s="1046"/>
      <c r="AR154" s="1046"/>
      <c r="AS154" s="1046"/>
      <c r="AT154" s="1046"/>
      <c r="AU154" s="1046"/>
      <c r="AV154" s="1046"/>
      <c r="AW154" s="1046"/>
      <c r="AX154" s="1046"/>
      <c r="AY154" s="1046"/>
      <c r="AZ154" s="1046"/>
      <c r="BA154" s="1046"/>
      <c r="BB154" s="1046"/>
      <c r="BC154" s="1046"/>
      <c r="BD154" s="1046"/>
      <c r="BE154" s="1046"/>
      <c r="BF154" s="1046"/>
      <c r="BG154" s="1046"/>
      <c r="BH154" s="1046"/>
      <c r="BI154" s="1046"/>
      <c r="BJ154" s="1046"/>
      <c r="BK154" s="1046"/>
      <c r="BL154" s="1046"/>
      <c r="BM154" s="1046"/>
      <c r="BN154" s="1046"/>
      <c r="BO154" s="1046"/>
      <c r="BP154" s="1046"/>
      <c r="BQ154" s="1046"/>
      <c r="BR154" s="1046"/>
      <c r="BS154" s="1046"/>
      <c r="BT154" s="1046"/>
      <c r="BU154" s="1046"/>
      <c r="BV154" s="1046"/>
      <c r="BW154" s="1046"/>
      <c r="BX154" s="1046"/>
      <c r="BY154" s="1046"/>
      <c r="BZ154" s="1046"/>
      <c r="CA154" s="1046"/>
      <c r="CB154" s="1046"/>
      <c r="CC154" s="1046"/>
      <c r="CD154" s="1046"/>
      <c r="CE154" s="1046"/>
      <c r="CF154" s="1046"/>
      <c r="CG154" s="1046"/>
      <c r="CH154" s="1046"/>
      <c r="CI154" s="1046"/>
    </row>
    <row r="155" spans="1:87" s="1225" customFormat="1" ht="15.75" customHeight="1">
      <c r="A155" s="1065" t="s">
        <v>1417</v>
      </c>
      <c r="B155" s="1066" t="s">
        <v>1422</v>
      </c>
      <c r="C155" s="1057" t="s">
        <v>1419</v>
      </c>
      <c r="D155" s="1057" t="s">
        <v>1423</v>
      </c>
      <c r="E155" s="1213">
        <v>6.5972222218988463E-2</v>
      </c>
      <c r="F155" s="1060" t="s">
        <v>964</v>
      </c>
      <c r="G155" s="1056" t="s">
        <v>1424</v>
      </c>
      <c r="H155" s="472">
        <v>30</v>
      </c>
      <c r="I155" s="453">
        <v>47.499999997671694</v>
      </c>
      <c r="J155" s="452" t="s">
        <v>966</v>
      </c>
      <c r="K155" s="1070"/>
      <c r="L155" s="1092"/>
      <c r="M155" s="1210"/>
      <c r="N155" s="1210"/>
      <c r="O155" s="1046"/>
      <c r="P155" s="1046"/>
      <c r="Q155" s="1046"/>
      <c r="R155" s="1046"/>
      <c r="S155" s="1046"/>
      <c r="T155" s="1046"/>
      <c r="U155" s="1046"/>
      <c r="V155" s="1046"/>
      <c r="W155" s="1046"/>
      <c r="X155" s="1046"/>
      <c r="Y155" s="1046"/>
      <c r="Z155" s="1046"/>
      <c r="AA155" s="1046"/>
      <c r="AB155" s="1046"/>
      <c r="AC155" s="1046"/>
      <c r="AD155" s="1046"/>
      <c r="AE155" s="1046"/>
      <c r="AF155" s="1046"/>
      <c r="AG155" s="1046"/>
      <c r="AH155" s="1046"/>
      <c r="AI155" s="1046"/>
      <c r="AJ155" s="1046"/>
      <c r="AK155" s="1046"/>
      <c r="AL155" s="1046"/>
      <c r="AM155" s="1046"/>
      <c r="AN155" s="1046"/>
      <c r="AO155" s="1046"/>
      <c r="AP155" s="1046"/>
      <c r="AQ155" s="1046"/>
      <c r="AR155" s="1046"/>
      <c r="AS155" s="1046"/>
      <c r="AT155" s="1046"/>
      <c r="AU155" s="1046"/>
      <c r="AV155" s="1046"/>
      <c r="AW155" s="1046"/>
      <c r="AX155" s="1046"/>
      <c r="AY155" s="1046"/>
      <c r="AZ155" s="1046"/>
      <c r="BA155" s="1046"/>
      <c r="BB155" s="1046"/>
      <c r="BC155" s="1046"/>
      <c r="BD155" s="1046"/>
      <c r="BE155" s="1046"/>
      <c r="BF155" s="1046"/>
      <c r="BG155" s="1046"/>
      <c r="BH155" s="1046"/>
      <c r="BI155" s="1046"/>
      <c r="BJ155" s="1046"/>
      <c r="BK155" s="1046"/>
      <c r="BL155" s="1046"/>
      <c r="BM155" s="1046"/>
      <c r="BN155" s="1046"/>
      <c r="BO155" s="1046"/>
      <c r="BP155" s="1046"/>
      <c r="BQ155" s="1046"/>
      <c r="BR155" s="1046"/>
      <c r="BS155" s="1046"/>
      <c r="BT155" s="1046"/>
      <c r="BU155" s="1046"/>
      <c r="BV155" s="1046"/>
      <c r="BW155" s="1046"/>
      <c r="BX155" s="1046"/>
      <c r="BY155" s="1046"/>
      <c r="BZ155" s="1046"/>
      <c r="CA155" s="1046"/>
      <c r="CB155" s="1046"/>
      <c r="CC155" s="1046"/>
      <c r="CD155" s="1046"/>
      <c r="CE155" s="1046"/>
      <c r="CF155" s="1046"/>
      <c r="CG155" s="1046"/>
      <c r="CH155" s="1046"/>
      <c r="CI155" s="1046"/>
    </row>
    <row r="156" spans="1:87" s="1225" customFormat="1" ht="15.75" customHeight="1">
      <c r="A156" s="1065" t="s">
        <v>1417</v>
      </c>
      <c r="B156" s="1066" t="s">
        <v>1425</v>
      </c>
      <c r="C156" s="1057" t="s">
        <v>1426</v>
      </c>
      <c r="D156" s="1057" t="s">
        <v>1003</v>
      </c>
      <c r="E156" s="1213">
        <v>0.15416666666715173</v>
      </c>
      <c r="F156" s="1060" t="s">
        <v>972</v>
      </c>
      <c r="G156" s="1056" t="s">
        <v>1427</v>
      </c>
      <c r="H156" s="472">
        <v>0</v>
      </c>
      <c r="I156" s="582">
        <v>0</v>
      </c>
      <c r="J156" s="452" t="s">
        <v>982</v>
      </c>
      <c r="K156" s="1070"/>
      <c r="L156" s="1092"/>
      <c r="M156" s="1210"/>
      <c r="N156" s="1210"/>
      <c r="O156" s="1046"/>
      <c r="P156" s="1046"/>
      <c r="Q156" s="1046"/>
      <c r="R156" s="1046"/>
      <c r="S156" s="1046"/>
      <c r="T156" s="1046"/>
      <c r="U156" s="1046"/>
      <c r="V156" s="1046"/>
      <c r="W156" s="1046"/>
      <c r="X156" s="1046"/>
      <c r="Y156" s="1046"/>
      <c r="Z156" s="1046"/>
      <c r="AA156" s="1046"/>
      <c r="AB156" s="1046"/>
      <c r="AC156" s="1046"/>
      <c r="AD156" s="1046"/>
      <c r="AE156" s="1046"/>
      <c r="AF156" s="1046"/>
      <c r="AG156" s="1046"/>
      <c r="AH156" s="1046"/>
      <c r="AI156" s="1046"/>
      <c r="AJ156" s="1046"/>
      <c r="AK156" s="1046"/>
      <c r="AL156" s="1046"/>
      <c r="AM156" s="1046"/>
      <c r="AN156" s="1046"/>
      <c r="AO156" s="1046"/>
      <c r="AP156" s="1046"/>
      <c r="AQ156" s="1046"/>
      <c r="AR156" s="1046"/>
      <c r="AS156" s="1046"/>
      <c r="AT156" s="1046"/>
      <c r="AU156" s="1046"/>
      <c r="AV156" s="1046"/>
      <c r="AW156" s="1046"/>
      <c r="AX156" s="1046"/>
      <c r="AY156" s="1046"/>
      <c r="AZ156" s="1046"/>
      <c r="BA156" s="1046"/>
      <c r="BB156" s="1046"/>
      <c r="BC156" s="1046"/>
      <c r="BD156" s="1046"/>
      <c r="BE156" s="1046"/>
      <c r="BF156" s="1046"/>
      <c r="BG156" s="1046"/>
      <c r="BH156" s="1046"/>
      <c r="BI156" s="1046"/>
      <c r="BJ156" s="1046"/>
      <c r="BK156" s="1046"/>
      <c r="BL156" s="1046"/>
      <c r="BM156" s="1046"/>
      <c r="BN156" s="1046"/>
      <c r="BO156" s="1046"/>
      <c r="BP156" s="1046"/>
      <c r="BQ156" s="1046"/>
      <c r="BR156" s="1046"/>
      <c r="BS156" s="1046"/>
      <c r="BT156" s="1046"/>
      <c r="BU156" s="1046"/>
      <c r="BV156" s="1046"/>
      <c r="BW156" s="1046"/>
      <c r="BX156" s="1046"/>
      <c r="BY156" s="1046"/>
      <c r="BZ156" s="1046"/>
      <c r="CA156" s="1046"/>
      <c r="CB156" s="1046"/>
      <c r="CC156" s="1046"/>
      <c r="CD156" s="1046"/>
      <c r="CE156" s="1046"/>
      <c r="CF156" s="1046"/>
      <c r="CG156" s="1046"/>
      <c r="CH156" s="1046"/>
      <c r="CI156" s="1046"/>
    </row>
    <row r="157" spans="1:87" s="1225" customFormat="1" ht="15.75" customHeight="1">
      <c r="A157" s="1065" t="s">
        <v>1428</v>
      </c>
      <c r="B157" s="1066" t="s">
        <v>1429</v>
      </c>
      <c r="C157" s="1057" t="s">
        <v>1430</v>
      </c>
      <c r="D157" s="1057" t="s">
        <v>1431</v>
      </c>
      <c r="E157" s="1213">
        <v>3.1944444446708076E-2</v>
      </c>
      <c r="F157" s="1060" t="s">
        <v>964</v>
      </c>
      <c r="G157" s="1056" t="s">
        <v>1432</v>
      </c>
      <c r="H157" s="472">
        <v>6</v>
      </c>
      <c r="I157" s="453">
        <v>4.6000000003259629</v>
      </c>
      <c r="J157" s="452" t="s">
        <v>966</v>
      </c>
      <c r="K157" s="1070"/>
      <c r="L157" s="1092"/>
      <c r="M157" s="1210"/>
      <c r="N157" s="1210"/>
      <c r="O157" s="1046"/>
      <c r="P157" s="1046"/>
      <c r="Q157" s="1046"/>
      <c r="R157" s="1046"/>
      <c r="S157" s="1046"/>
      <c r="T157" s="1046"/>
      <c r="U157" s="1046"/>
      <c r="V157" s="1046"/>
      <c r="W157" s="1046"/>
      <c r="X157" s="1046"/>
      <c r="Y157" s="1046"/>
      <c r="Z157" s="1046"/>
      <c r="AA157" s="1046"/>
      <c r="AB157" s="1046"/>
      <c r="AC157" s="1046"/>
      <c r="AD157" s="1046"/>
      <c r="AE157" s="1046"/>
      <c r="AF157" s="1046"/>
      <c r="AG157" s="1046"/>
      <c r="AH157" s="1046"/>
      <c r="AI157" s="1046"/>
      <c r="AJ157" s="1046"/>
      <c r="AK157" s="1046"/>
      <c r="AL157" s="1046"/>
      <c r="AM157" s="1046"/>
      <c r="AN157" s="1046"/>
      <c r="AO157" s="1046"/>
      <c r="AP157" s="1046"/>
      <c r="AQ157" s="1046"/>
      <c r="AR157" s="1046"/>
      <c r="AS157" s="1046"/>
      <c r="AT157" s="1046"/>
      <c r="AU157" s="1046"/>
      <c r="AV157" s="1046"/>
      <c r="AW157" s="1046"/>
      <c r="AX157" s="1046"/>
      <c r="AY157" s="1046"/>
      <c r="AZ157" s="1046"/>
      <c r="BA157" s="1046"/>
      <c r="BB157" s="1046"/>
      <c r="BC157" s="1046"/>
      <c r="BD157" s="1046"/>
      <c r="BE157" s="1046"/>
      <c r="BF157" s="1046"/>
      <c r="BG157" s="1046"/>
      <c r="BH157" s="1046"/>
      <c r="BI157" s="1046"/>
      <c r="BJ157" s="1046"/>
      <c r="BK157" s="1046"/>
      <c r="BL157" s="1046"/>
      <c r="BM157" s="1046"/>
      <c r="BN157" s="1046"/>
      <c r="BO157" s="1046"/>
      <c r="BP157" s="1046"/>
      <c r="BQ157" s="1046"/>
      <c r="BR157" s="1046"/>
      <c r="BS157" s="1046"/>
      <c r="BT157" s="1046"/>
      <c r="BU157" s="1046"/>
      <c r="BV157" s="1046"/>
      <c r="BW157" s="1046"/>
      <c r="BX157" s="1046"/>
      <c r="BY157" s="1046"/>
      <c r="BZ157" s="1046"/>
      <c r="CA157" s="1046"/>
      <c r="CB157" s="1046"/>
      <c r="CC157" s="1046"/>
      <c r="CD157" s="1046"/>
      <c r="CE157" s="1046"/>
      <c r="CF157" s="1046"/>
      <c r="CG157" s="1046"/>
      <c r="CH157" s="1046"/>
      <c r="CI157" s="1046"/>
    </row>
    <row r="158" spans="1:87" s="1225" customFormat="1" ht="15.75" customHeight="1">
      <c r="A158" s="1065" t="s">
        <v>1428</v>
      </c>
      <c r="B158" s="1066" t="s">
        <v>1433</v>
      </c>
      <c r="C158" s="1057" t="s">
        <v>1430</v>
      </c>
      <c r="D158" s="1057" t="s">
        <v>1431</v>
      </c>
      <c r="E158" s="1213">
        <v>3.1944444446708076E-2</v>
      </c>
      <c r="F158" s="1060" t="s">
        <v>964</v>
      </c>
      <c r="G158" s="1056" t="s">
        <v>1434</v>
      </c>
      <c r="H158" s="472">
        <v>0</v>
      </c>
      <c r="I158" s="582">
        <v>0</v>
      </c>
      <c r="J158" s="452" t="s">
        <v>982</v>
      </c>
      <c r="K158" s="1070"/>
      <c r="L158" s="1092"/>
      <c r="M158" s="1210"/>
      <c r="N158" s="1210"/>
      <c r="O158" s="1046"/>
      <c r="P158" s="1046"/>
      <c r="Q158" s="1046"/>
      <c r="R158" s="1046"/>
      <c r="S158" s="1046"/>
      <c r="T158" s="1046"/>
      <c r="U158" s="1046"/>
      <c r="V158" s="1046"/>
      <c r="W158" s="1046"/>
      <c r="X158" s="1046"/>
      <c r="Y158" s="1046"/>
      <c r="Z158" s="1046"/>
      <c r="AA158" s="1046"/>
      <c r="AB158" s="1046"/>
      <c r="AC158" s="1046"/>
      <c r="AD158" s="1046"/>
      <c r="AE158" s="1046"/>
      <c r="AF158" s="1046"/>
      <c r="AG158" s="1046"/>
      <c r="AH158" s="1046"/>
      <c r="AI158" s="1046"/>
      <c r="AJ158" s="1046"/>
      <c r="AK158" s="1046"/>
      <c r="AL158" s="1046"/>
      <c r="AM158" s="1046"/>
      <c r="AN158" s="1046"/>
      <c r="AO158" s="1046"/>
      <c r="AP158" s="1046"/>
      <c r="AQ158" s="1046"/>
      <c r="AR158" s="1046"/>
      <c r="AS158" s="1046"/>
      <c r="AT158" s="1046"/>
      <c r="AU158" s="1046"/>
      <c r="AV158" s="1046"/>
      <c r="AW158" s="1046"/>
      <c r="AX158" s="1046"/>
      <c r="AY158" s="1046"/>
      <c r="AZ158" s="1046"/>
      <c r="BA158" s="1046"/>
      <c r="BB158" s="1046"/>
      <c r="BC158" s="1046"/>
      <c r="BD158" s="1046"/>
      <c r="BE158" s="1046"/>
      <c r="BF158" s="1046"/>
      <c r="BG158" s="1046"/>
      <c r="BH158" s="1046"/>
      <c r="BI158" s="1046"/>
      <c r="BJ158" s="1046"/>
      <c r="BK158" s="1046"/>
      <c r="BL158" s="1046"/>
      <c r="BM158" s="1046"/>
      <c r="BN158" s="1046"/>
      <c r="BO158" s="1046"/>
      <c r="BP158" s="1046"/>
      <c r="BQ158" s="1046"/>
      <c r="BR158" s="1046"/>
      <c r="BS158" s="1046"/>
      <c r="BT158" s="1046"/>
      <c r="BU158" s="1046"/>
      <c r="BV158" s="1046"/>
      <c r="BW158" s="1046"/>
      <c r="BX158" s="1046"/>
      <c r="BY158" s="1046"/>
      <c r="BZ158" s="1046"/>
      <c r="CA158" s="1046"/>
      <c r="CB158" s="1046"/>
      <c r="CC158" s="1046"/>
      <c r="CD158" s="1046"/>
      <c r="CE158" s="1046"/>
      <c r="CF158" s="1046"/>
      <c r="CG158" s="1046"/>
      <c r="CH158" s="1046"/>
      <c r="CI158" s="1046"/>
    </row>
    <row r="159" spans="1:87" s="1225" customFormat="1" ht="15.75" customHeight="1">
      <c r="A159" s="1065" t="s">
        <v>1435</v>
      </c>
      <c r="B159" s="1066" t="s">
        <v>1436</v>
      </c>
      <c r="C159" s="1057" t="s">
        <v>1437</v>
      </c>
      <c r="D159" s="1057" t="s">
        <v>1438</v>
      </c>
      <c r="E159" s="1213">
        <v>0.25555555555911269</v>
      </c>
      <c r="F159" s="1060" t="s">
        <v>972</v>
      </c>
      <c r="G159" s="1056" t="s">
        <v>1439</v>
      </c>
      <c r="H159" s="472">
        <v>0</v>
      </c>
      <c r="I159" s="582">
        <v>0</v>
      </c>
      <c r="J159" s="452" t="s">
        <v>982</v>
      </c>
      <c r="K159" s="1070"/>
      <c r="L159" s="1092"/>
      <c r="M159" s="1210"/>
      <c r="N159" s="1210"/>
      <c r="O159" s="1046"/>
      <c r="P159" s="1046"/>
      <c r="Q159" s="1046"/>
      <c r="R159" s="1046"/>
      <c r="S159" s="1046"/>
      <c r="T159" s="1046"/>
      <c r="U159" s="1046"/>
      <c r="V159" s="1046"/>
      <c r="W159" s="1046"/>
      <c r="X159" s="1046"/>
      <c r="Y159" s="1046"/>
      <c r="Z159" s="1046"/>
      <c r="AA159" s="1046"/>
      <c r="AB159" s="1046"/>
      <c r="AC159" s="1046"/>
      <c r="AD159" s="1046"/>
      <c r="AE159" s="1046"/>
      <c r="AF159" s="1046"/>
      <c r="AG159" s="1046"/>
      <c r="AH159" s="1046"/>
      <c r="AI159" s="1046"/>
      <c r="AJ159" s="1046"/>
      <c r="AK159" s="1046"/>
      <c r="AL159" s="1046"/>
      <c r="AM159" s="1046"/>
      <c r="AN159" s="1046"/>
      <c r="AO159" s="1046"/>
      <c r="AP159" s="1046"/>
      <c r="AQ159" s="1046"/>
      <c r="AR159" s="1046"/>
      <c r="AS159" s="1046"/>
      <c r="AT159" s="1046"/>
      <c r="AU159" s="1046"/>
      <c r="AV159" s="1046"/>
      <c r="AW159" s="1046"/>
      <c r="AX159" s="1046"/>
      <c r="AY159" s="1046"/>
      <c r="AZ159" s="1046"/>
      <c r="BA159" s="1046"/>
      <c r="BB159" s="1046"/>
      <c r="BC159" s="1046"/>
      <c r="BD159" s="1046"/>
      <c r="BE159" s="1046"/>
      <c r="BF159" s="1046"/>
      <c r="BG159" s="1046"/>
      <c r="BH159" s="1046"/>
      <c r="BI159" s="1046"/>
      <c r="BJ159" s="1046"/>
      <c r="BK159" s="1046"/>
      <c r="BL159" s="1046"/>
      <c r="BM159" s="1046"/>
      <c r="BN159" s="1046"/>
      <c r="BO159" s="1046"/>
      <c r="BP159" s="1046"/>
      <c r="BQ159" s="1046"/>
      <c r="BR159" s="1046"/>
      <c r="BS159" s="1046"/>
      <c r="BT159" s="1046"/>
      <c r="BU159" s="1046"/>
      <c r="BV159" s="1046"/>
      <c r="BW159" s="1046"/>
      <c r="BX159" s="1046"/>
      <c r="BY159" s="1046"/>
      <c r="BZ159" s="1046"/>
      <c r="CA159" s="1046"/>
      <c r="CB159" s="1046"/>
      <c r="CC159" s="1046"/>
      <c r="CD159" s="1046"/>
      <c r="CE159" s="1046"/>
      <c r="CF159" s="1046"/>
      <c r="CG159" s="1046"/>
      <c r="CH159" s="1046"/>
      <c r="CI159" s="1046"/>
    </row>
    <row r="160" spans="1:87" s="1225" customFormat="1" ht="15.75" customHeight="1">
      <c r="A160" s="1065" t="s">
        <v>1440</v>
      </c>
      <c r="B160" s="1066" t="s">
        <v>1441</v>
      </c>
      <c r="C160" s="1057" t="s">
        <v>1442</v>
      </c>
      <c r="D160" s="1057" t="s">
        <v>1443</v>
      </c>
      <c r="E160" s="1213">
        <v>4.3749999997089617E-2</v>
      </c>
      <c r="F160" s="1060" t="s">
        <v>964</v>
      </c>
      <c r="G160" s="1056" t="s">
        <v>1444</v>
      </c>
      <c r="H160" s="472">
        <v>28</v>
      </c>
      <c r="I160" s="453">
        <v>29.399999998044223</v>
      </c>
      <c r="J160" s="452" t="s">
        <v>966</v>
      </c>
      <c r="K160" s="1070"/>
      <c r="L160" s="1092"/>
      <c r="M160" s="1210"/>
      <c r="N160" s="1210"/>
      <c r="O160" s="1046"/>
      <c r="P160" s="1046"/>
      <c r="Q160" s="1046"/>
      <c r="R160" s="1046"/>
      <c r="S160" s="1046"/>
      <c r="T160" s="1046"/>
      <c r="U160" s="1046"/>
      <c r="V160" s="1046"/>
      <c r="W160" s="1046"/>
      <c r="X160" s="1046"/>
      <c r="Y160" s="1046"/>
      <c r="Z160" s="1046"/>
      <c r="AA160" s="1046"/>
      <c r="AB160" s="1046"/>
      <c r="AC160" s="1046"/>
      <c r="AD160" s="1046"/>
      <c r="AE160" s="1046"/>
      <c r="AF160" s="1046"/>
      <c r="AG160" s="1046"/>
      <c r="AH160" s="1046"/>
      <c r="AI160" s="1046"/>
      <c r="AJ160" s="1046"/>
      <c r="AK160" s="1046"/>
      <c r="AL160" s="1046"/>
      <c r="AM160" s="1046"/>
      <c r="AN160" s="1046"/>
      <c r="AO160" s="1046"/>
      <c r="AP160" s="1046"/>
      <c r="AQ160" s="1046"/>
      <c r="AR160" s="1046"/>
      <c r="AS160" s="1046"/>
      <c r="AT160" s="1046"/>
      <c r="AU160" s="1046"/>
      <c r="AV160" s="1046"/>
      <c r="AW160" s="1046"/>
      <c r="AX160" s="1046"/>
      <c r="AY160" s="1046"/>
      <c r="AZ160" s="1046"/>
      <c r="BA160" s="1046"/>
      <c r="BB160" s="1046"/>
      <c r="BC160" s="1046"/>
      <c r="BD160" s="1046"/>
      <c r="BE160" s="1046"/>
      <c r="BF160" s="1046"/>
      <c r="BG160" s="1046"/>
      <c r="BH160" s="1046"/>
      <c r="BI160" s="1046"/>
      <c r="BJ160" s="1046"/>
      <c r="BK160" s="1046"/>
      <c r="BL160" s="1046"/>
      <c r="BM160" s="1046"/>
      <c r="BN160" s="1046"/>
      <c r="BO160" s="1046"/>
      <c r="BP160" s="1046"/>
      <c r="BQ160" s="1046"/>
      <c r="BR160" s="1046"/>
      <c r="BS160" s="1046"/>
      <c r="BT160" s="1046"/>
      <c r="BU160" s="1046"/>
      <c r="BV160" s="1046"/>
      <c r="BW160" s="1046"/>
      <c r="BX160" s="1046"/>
      <c r="BY160" s="1046"/>
      <c r="BZ160" s="1046"/>
      <c r="CA160" s="1046"/>
      <c r="CB160" s="1046"/>
      <c r="CC160" s="1046"/>
      <c r="CD160" s="1046"/>
      <c r="CE160" s="1046"/>
      <c r="CF160" s="1046"/>
      <c r="CG160" s="1046"/>
      <c r="CH160" s="1046"/>
      <c r="CI160" s="1046"/>
    </row>
    <row r="161" spans="1:87" s="1225" customFormat="1" ht="15.75" customHeight="1" thickBot="1">
      <c r="A161" s="1202" t="s">
        <v>1440</v>
      </c>
      <c r="B161" s="1203" t="s">
        <v>1445</v>
      </c>
      <c r="C161" s="1102" t="s">
        <v>1442</v>
      </c>
      <c r="D161" s="1102" t="s">
        <v>1446</v>
      </c>
      <c r="E161" s="1214">
        <v>3.9583333331393078E-2</v>
      </c>
      <c r="F161" s="1104" t="s">
        <v>964</v>
      </c>
      <c r="G161" s="1105" t="s">
        <v>1447</v>
      </c>
      <c r="H161" s="474">
        <v>28</v>
      </c>
      <c r="I161" s="503">
        <v>26.599999998696148</v>
      </c>
      <c r="J161" s="454" t="s">
        <v>966</v>
      </c>
      <c r="K161" s="1070"/>
      <c r="L161" s="1092"/>
      <c r="M161" s="1210"/>
      <c r="N161" s="1210"/>
      <c r="O161" s="1046"/>
      <c r="P161" s="1046"/>
      <c r="Q161" s="1046"/>
      <c r="R161" s="1046"/>
      <c r="S161" s="1046"/>
      <c r="T161" s="1046"/>
      <c r="U161" s="1046"/>
      <c r="V161" s="1046"/>
      <c r="W161" s="1046"/>
      <c r="X161" s="1046"/>
      <c r="Y161" s="1046"/>
      <c r="Z161" s="1046"/>
      <c r="AA161" s="1046"/>
      <c r="AB161" s="1046"/>
      <c r="AC161" s="1046"/>
      <c r="AD161" s="1046"/>
      <c r="AE161" s="1046"/>
      <c r="AF161" s="1046"/>
      <c r="AG161" s="1046"/>
      <c r="AH161" s="1046"/>
      <c r="AI161" s="1046"/>
      <c r="AJ161" s="1046"/>
      <c r="AK161" s="1046"/>
      <c r="AL161" s="1046"/>
      <c r="AM161" s="1046"/>
      <c r="AN161" s="1046"/>
      <c r="AO161" s="1046"/>
      <c r="AP161" s="1046"/>
      <c r="AQ161" s="1046"/>
      <c r="AR161" s="1046"/>
      <c r="AS161" s="1046"/>
      <c r="AT161" s="1046"/>
      <c r="AU161" s="1046"/>
      <c r="AV161" s="1046"/>
      <c r="AW161" s="1046"/>
      <c r="AX161" s="1046"/>
      <c r="AY161" s="1046"/>
      <c r="AZ161" s="1046"/>
      <c r="BA161" s="1046"/>
      <c r="BB161" s="1046"/>
      <c r="BC161" s="1046"/>
      <c r="BD161" s="1046"/>
      <c r="BE161" s="1046"/>
      <c r="BF161" s="1046"/>
      <c r="BG161" s="1046"/>
      <c r="BH161" s="1046"/>
      <c r="BI161" s="1046"/>
      <c r="BJ161" s="1046"/>
      <c r="BK161" s="1046"/>
      <c r="BL161" s="1046"/>
      <c r="BM161" s="1046"/>
      <c r="BN161" s="1046"/>
      <c r="BO161" s="1046"/>
      <c r="BP161" s="1046"/>
      <c r="BQ161" s="1046"/>
      <c r="BR161" s="1046"/>
      <c r="BS161" s="1046"/>
      <c r="BT161" s="1046"/>
      <c r="BU161" s="1046"/>
      <c r="BV161" s="1046"/>
      <c r="BW161" s="1046"/>
      <c r="BX161" s="1046"/>
      <c r="BY161" s="1046"/>
      <c r="BZ161" s="1046"/>
      <c r="CA161" s="1046"/>
      <c r="CB161" s="1046"/>
      <c r="CC161" s="1046"/>
      <c r="CD161" s="1046"/>
      <c r="CE161" s="1046"/>
      <c r="CF161" s="1046"/>
      <c r="CG161" s="1046"/>
      <c r="CH161" s="1046"/>
      <c r="CI161" s="1046"/>
    </row>
    <row r="162" spans="1:87" ht="15" customHeight="1">
      <c r="A162" s="635"/>
      <c r="B162" s="636"/>
      <c r="C162" s="637"/>
      <c r="D162" s="458" t="s">
        <v>1063</v>
      </c>
      <c r="E162" s="459">
        <v>4.3881944444365217</v>
      </c>
      <c r="F162" s="584"/>
      <c r="G162" s="489" t="s">
        <v>1064</v>
      </c>
      <c r="H162" s="584"/>
      <c r="I162" s="490">
        <v>524.94999999320135</v>
      </c>
      <c r="J162" s="638"/>
      <c r="L162" s="1067"/>
      <c r="M162" s="1216"/>
      <c r="N162" s="1044"/>
      <c r="O162" s="1044"/>
      <c r="P162" s="1044"/>
    </row>
    <row r="163" spans="1:87" ht="15" customHeight="1">
      <c r="A163" s="635"/>
      <c r="B163" s="636"/>
      <c r="C163" s="637"/>
      <c r="D163" s="458"/>
      <c r="E163" s="277"/>
      <c r="F163" s="584"/>
      <c r="G163" s="489"/>
      <c r="H163" s="584"/>
      <c r="I163" s="490"/>
      <c r="J163" s="638"/>
      <c r="L163" s="1067"/>
    </row>
    <row r="164" spans="1:87" ht="18" thickBot="1">
      <c r="A164" s="606" t="s">
        <v>1448</v>
      </c>
      <c r="B164" s="489"/>
      <c r="C164" s="460"/>
      <c r="D164" s="595"/>
      <c r="E164" s="596"/>
      <c r="F164" s="460"/>
      <c r="G164" s="489"/>
      <c r="H164" s="460"/>
      <c r="I164" s="460"/>
      <c r="J164" s="586"/>
      <c r="L164" s="1067"/>
    </row>
    <row r="165" spans="1:87" ht="21" customHeight="1" thickBot="1">
      <c r="A165" s="1226"/>
      <c r="B165" s="1227"/>
      <c r="C165" s="1138"/>
      <c r="D165" s="1138"/>
      <c r="E165" s="639"/>
      <c r="F165" s="1139"/>
      <c r="G165" s="1227"/>
      <c r="H165" s="1139"/>
      <c r="I165" s="640"/>
      <c r="J165" s="514"/>
      <c r="L165" s="1067"/>
    </row>
    <row r="166" spans="1:87" ht="21.75" customHeight="1">
      <c r="A166" s="1228"/>
      <c r="B166" s="641"/>
      <c r="C166" s="457"/>
      <c r="D166" s="458" t="s">
        <v>1063</v>
      </c>
      <c r="E166" s="459">
        <v>0</v>
      </c>
      <c r="F166" s="642"/>
      <c r="G166" s="489" t="s">
        <v>1064</v>
      </c>
      <c r="H166" s="643"/>
      <c r="I166" s="277">
        <v>0</v>
      </c>
      <c r="J166" s="644"/>
    </row>
    <row r="167" spans="1:87" ht="15.75">
      <c r="A167" s="645"/>
      <c r="B167" s="646"/>
      <c r="C167" s="465"/>
      <c r="D167" s="595"/>
      <c r="E167" s="647"/>
      <c r="F167" s="460"/>
      <c r="G167" s="597"/>
      <c r="H167" s="460"/>
    </row>
    <row r="168" spans="1:87" ht="15.75">
      <c r="A168" s="648" t="s">
        <v>1449</v>
      </c>
      <c r="B168" s="649"/>
      <c r="C168" s="460"/>
      <c r="D168" s="460"/>
      <c r="E168" s="459">
        <v>20.561111111106584</v>
      </c>
      <c r="F168" s="458" t="s">
        <v>1450</v>
      </c>
      <c r="G168" s="650"/>
    </row>
    <row r="169" spans="1:87" ht="15.75">
      <c r="A169" s="645" t="s">
        <v>1451</v>
      </c>
      <c r="B169" s="651"/>
      <c r="C169" s="460"/>
      <c r="D169" s="586"/>
      <c r="E169" s="652"/>
      <c r="F169" s="458"/>
    </row>
    <row r="170" spans="1:87" ht="15.75">
      <c r="A170" s="645" t="s">
        <v>1452</v>
      </c>
      <c r="B170" s="651"/>
      <c r="C170" s="460"/>
      <c r="D170" s="586"/>
      <c r="E170" s="652"/>
      <c r="F170" s="458"/>
      <c r="H170" s="646"/>
      <c r="I170" s="80" t="s">
        <v>173</v>
      </c>
      <c r="J170" s="653"/>
    </row>
    <row r="171" spans="1:87" ht="15.75">
      <c r="A171" s="645"/>
      <c r="B171" s="651"/>
      <c r="C171" s="654"/>
      <c r="D171" s="586"/>
      <c r="E171" s="652"/>
      <c r="F171" s="458"/>
      <c r="H171" s="646"/>
      <c r="I171" s="80" t="s">
        <v>1453</v>
      </c>
    </row>
    <row r="172" spans="1:87" ht="15.75">
      <c r="A172" s="655"/>
      <c r="B172" s="641"/>
      <c r="C172" s="655"/>
      <c r="D172" s="655"/>
      <c r="E172" s="655"/>
      <c r="F172" s="655"/>
      <c r="G172" s="641"/>
      <c r="H172" s="646"/>
      <c r="I172" s="83" t="s">
        <v>1454</v>
      </c>
    </row>
    <row r="173" spans="1:87" ht="33">
      <c r="A173" s="1230"/>
      <c r="B173" s="1231"/>
      <c r="C173" s="1146"/>
      <c r="D173" s="658"/>
      <c r="E173" s="1232"/>
      <c r="F173" s="1233"/>
      <c r="G173" s="1234"/>
    </row>
    <row r="174" spans="1:87" ht="33">
      <c r="A174" s="656"/>
      <c r="B174" s="657"/>
      <c r="C174" s="658"/>
      <c r="D174" s="658"/>
      <c r="E174" s="658"/>
    </row>
    <row r="175" spans="1:87" ht="33">
      <c r="A175" s="659"/>
      <c r="B175" s="660"/>
      <c r="C175" s="658"/>
      <c r="D175" s="1146"/>
      <c r="E175" s="658"/>
      <c r="F175" s="658"/>
    </row>
    <row r="176" spans="1:87" ht="33">
      <c r="A176" s="659"/>
      <c r="B176" s="660"/>
      <c r="C176" s="658"/>
      <c r="D176" s="658"/>
      <c r="E176" s="658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13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8A471-A57D-4A5B-9776-11A7D4628AE4}">
  <dimension ref="A1:AW297"/>
  <sheetViews>
    <sheetView tabSelected="1" zoomScale="70" zoomScaleNormal="70" workbookViewId="0"/>
  </sheetViews>
  <sheetFormatPr defaultRowHeight="12.75"/>
  <cols>
    <col min="1" max="1" width="48.42578125" customWidth="1"/>
    <col min="2" max="2" width="48.85546875" customWidth="1"/>
    <col min="3" max="3" width="26.42578125" customWidth="1"/>
    <col min="4" max="4" width="25" customWidth="1"/>
    <col min="5" max="5" width="19.7109375" customWidth="1"/>
    <col min="6" max="6" width="16.42578125" bestFit="1" customWidth="1"/>
    <col min="7" max="7" width="70.7109375" customWidth="1"/>
    <col min="8" max="8" width="18.7109375" customWidth="1"/>
    <col min="9" max="9" width="19.85546875" customWidth="1"/>
    <col min="10" max="10" width="20.7109375" bestFit="1" customWidth="1"/>
    <col min="11" max="11" width="15.28515625" customWidth="1"/>
    <col min="12" max="12" width="15.140625" style="855" customWidth="1"/>
    <col min="13" max="13" width="14.85546875" customWidth="1"/>
    <col min="14" max="14" width="12.42578125" customWidth="1"/>
    <col min="15" max="15" width="16.5703125" customWidth="1"/>
    <col min="16" max="16" width="11.42578125" customWidth="1"/>
  </cols>
  <sheetData>
    <row r="1" spans="1:22" ht="15">
      <c r="A1" s="1272"/>
      <c r="B1" s="1273"/>
      <c r="C1" s="1272"/>
      <c r="D1" s="1272"/>
      <c r="E1" s="1272"/>
      <c r="F1" s="1272"/>
      <c r="G1" s="1273"/>
      <c r="H1" s="1272"/>
      <c r="I1" s="1272"/>
      <c r="J1" s="439" t="s">
        <v>7</v>
      </c>
    </row>
    <row r="2" spans="1:22" ht="20.25">
      <c r="A2" s="1526" t="s">
        <v>614</v>
      </c>
      <c r="B2" s="1526"/>
      <c r="C2" s="1526"/>
      <c r="D2" s="1526"/>
      <c r="E2" s="1526"/>
      <c r="F2" s="1526"/>
      <c r="G2" s="1526"/>
      <c r="H2" s="1526"/>
      <c r="I2" s="1526"/>
      <c r="J2" s="1526"/>
    </row>
    <row r="3" spans="1:22" ht="18">
      <c r="A3" s="1527" t="s">
        <v>946</v>
      </c>
      <c r="B3" s="1527"/>
      <c r="C3" s="1527"/>
      <c r="D3" s="1527"/>
      <c r="E3" s="1527"/>
      <c r="F3" s="1527"/>
      <c r="G3" s="1527"/>
      <c r="H3" s="1527"/>
      <c r="I3" s="1527"/>
      <c r="J3" s="1527"/>
    </row>
    <row r="4" spans="1:22" ht="18">
      <c r="A4" s="1528" t="s">
        <v>1455</v>
      </c>
      <c r="B4" s="1528"/>
      <c r="C4" s="1528"/>
      <c r="D4" s="1528"/>
      <c r="E4" s="1528"/>
      <c r="F4" s="1528"/>
      <c r="G4" s="1528"/>
      <c r="H4" s="1528"/>
      <c r="I4" s="1528"/>
      <c r="J4" s="1528"/>
    </row>
    <row r="5" spans="1:22" ht="18">
      <c r="A5" s="1274" t="s">
        <v>661</v>
      </c>
      <c r="B5" s="527"/>
      <c r="C5" s="528"/>
      <c r="D5" s="529"/>
      <c r="E5" s="530"/>
      <c r="F5" s="531"/>
      <c r="G5" s="527"/>
      <c r="H5" s="528"/>
      <c r="I5" s="532"/>
      <c r="J5" s="1144"/>
      <c r="K5" s="528"/>
      <c r="L5" s="528"/>
      <c r="M5" s="528"/>
      <c r="N5" s="528"/>
      <c r="O5" s="1275"/>
      <c r="P5" s="4"/>
      <c r="V5" s="581"/>
    </row>
    <row r="6" spans="1:22" ht="18">
      <c r="A6" s="1276" t="s">
        <v>1456</v>
      </c>
      <c r="B6" s="1277" t="s">
        <v>948</v>
      </c>
      <c r="C6" s="1278" t="s">
        <v>949</v>
      </c>
      <c r="D6" s="1278" t="s">
        <v>950</v>
      </c>
      <c r="E6" s="1279" t="s">
        <v>951</v>
      </c>
      <c r="F6" s="1278" t="s">
        <v>952</v>
      </c>
      <c r="G6" s="1277" t="s">
        <v>953</v>
      </c>
      <c r="H6" s="1278" t="s">
        <v>954</v>
      </c>
      <c r="I6" s="1278" t="s">
        <v>3420</v>
      </c>
      <c r="J6" s="1278" t="s">
        <v>42</v>
      </c>
      <c r="K6" s="1275"/>
      <c r="L6" s="4"/>
      <c r="M6" s="4"/>
      <c r="N6" s="4"/>
      <c r="O6" s="1280"/>
      <c r="P6" s="1275"/>
    </row>
    <row r="7" spans="1:22" ht="18.75" thickBot="1">
      <c r="A7" s="1281"/>
      <c r="B7" s="1282"/>
      <c r="C7" s="1283" t="s">
        <v>955</v>
      </c>
      <c r="D7" s="1283" t="s">
        <v>956</v>
      </c>
      <c r="E7" s="1284"/>
      <c r="F7" s="1283" t="s">
        <v>957</v>
      </c>
      <c r="G7" s="1282"/>
      <c r="H7" s="1283" t="s">
        <v>236</v>
      </c>
      <c r="I7" s="1283" t="s">
        <v>958</v>
      </c>
      <c r="J7" s="1283"/>
      <c r="L7" s="1275"/>
      <c r="M7" s="4"/>
      <c r="N7" s="4"/>
      <c r="O7" s="1275"/>
      <c r="P7" s="1275"/>
    </row>
    <row r="8" spans="1:22" ht="16.5" thickBot="1">
      <c r="A8" s="446" t="s">
        <v>959</v>
      </c>
      <c r="B8" s="924"/>
      <c r="C8" s="1089"/>
      <c r="D8" s="1090"/>
      <c r="E8" s="1089"/>
      <c r="F8" s="1091"/>
      <c r="G8" s="447"/>
      <c r="H8" s="1089"/>
      <c r="I8" s="448"/>
      <c r="J8" s="1285"/>
      <c r="L8" s="1275"/>
      <c r="M8" s="1286"/>
      <c r="N8" s="1286"/>
      <c r="O8" s="4"/>
      <c r="Q8" s="1275"/>
    </row>
    <row r="9" spans="1:22" ht="18" customHeight="1">
      <c r="A9" s="1287" t="s">
        <v>1457</v>
      </c>
      <c r="B9" s="1288" t="s">
        <v>1458</v>
      </c>
      <c r="C9" s="1289" t="s">
        <v>1459</v>
      </c>
      <c r="D9" s="1289" t="s">
        <v>1460</v>
      </c>
      <c r="E9" s="1290">
        <f t="shared" ref="E9:E36" si="0">D9-C9</f>
        <v>2.361111110803904E-2</v>
      </c>
      <c r="F9" s="1291" t="s">
        <v>964</v>
      </c>
      <c r="G9" s="1292" t="s">
        <v>1461</v>
      </c>
      <c r="H9" s="1291">
        <v>0</v>
      </c>
      <c r="I9" s="1293">
        <v>0</v>
      </c>
      <c r="J9" s="291" t="s">
        <v>982</v>
      </c>
      <c r="K9" s="1275"/>
      <c r="L9" s="1286"/>
      <c r="M9" s="856"/>
      <c r="N9" s="856"/>
      <c r="O9" s="856"/>
      <c r="Q9" s="1275"/>
    </row>
    <row r="10" spans="1:22" ht="18" customHeight="1">
      <c r="A10" s="1294" t="s">
        <v>1457</v>
      </c>
      <c r="B10" s="1295" t="s">
        <v>1462</v>
      </c>
      <c r="C10" s="1296" t="s">
        <v>1459</v>
      </c>
      <c r="D10" s="1296" t="s">
        <v>1463</v>
      </c>
      <c r="E10" s="1297">
        <f t="shared" si="0"/>
        <v>2.7777777773735579E-2</v>
      </c>
      <c r="F10" s="1298" t="s">
        <v>964</v>
      </c>
      <c r="G10" s="1299" t="s">
        <v>1461</v>
      </c>
      <c r="H10" s="1298">
        <v>0</v>
      </c>
      <c r="I10" s="1300">
        <v>0</v>
      </c>
      <c r="J10" s="294" t="s">
        <v>982</v>
      </c>
      <c r="K10" s="1275"/>
      <c r="L10" s="1286"/>
      <c r="M10" s="856"/>
      <c r="N10" s="856"/>
      <c r="O10" s="856"/>
      <c r="Q10" s="1275"/>
    </row>
    <row r="11" spans="1:22" ht="18" customHeight="1">
      <c r="A11" s="1294" t="s">
        <v>1464</v>
      </c>
      <c r="B11" s="1295" t="s">
        <v>1465</v>
      </c>
      <c r="C11" s="1296" t="s">
        <v>1466</v>
      </c>
      <c r="D11" s="1296" t="s">
        <v>1467</v>
      </c>
      <c r="E11" s="1297">
        <f t="shared" si="0"/>
        <v>2.1527777775190771E-2</v>
      </c>
      <c r="F11" s="1298" t="s">
        <v>964</v>
      </c>
      <c r="G11" s="1299" t="s">
        <v>1468</v>
      </c>
      <c r="H11" s="1298">
        <v>0</v>
      </c>
      <c r="I11" s="1301">
        <v>0</v>
      </c>
      <c r="J11" s="294" t="s">
        <v>982</v>
      </c>
      <c r="L11" s="1286"/>
      <c r="M11" s="856"/>
      <c r="N11" s="856"/>
      <c r="O11" s="856"/>
      <c r="Q11" s="1275"/>
    </row>
    <row r="12" spans="1:22" ht="18" customHeight="1">
      <c r="A12" s="1294" t="s">
        <v>993</v>
      </c>
      <c r="B12" s="1295" t="s">
        <v>1469</v>
      </c>
      <c r="C12" s="1296" t="s">
        <v>1470</v>
      </c>
      <c r="D12" s="1296" t="s">
        <v>1471</v>
      </c>
      <c r="E12" s="1297">
        <f t="shared" si="0"/>
        <v>8.9902777777751908</v>
      </c>
      <c r="F12" s="1298" t="s">
        <v>964</v>
      </c>
      <c r="G12" s="1299" t="s">
        <v>1472</v>
      </c>
      <c r="H12" s="1298">
        <v>0</v>
      </c>
      <c r="I12" s="1301">
        <v>0</v>
      </c>
      <c r="J12" s="294" t="s">
        <v>982</v>
      </c>
      <c r="L12" s="1286"/>
      <c r="M12" s="856"/>
      <c r="N12" s="856"/>
      <c r="O12" s="856"/>
      <c r="Q12" s="1275"/>
    </row>
    <row r="13" spans="1:22" ht="18" customHeight="1">
      <c r="A13" s="1294" t="s">
        <v>993</v>
      </c>
      <c r="B13" s="1295" t="s">
        <v>1473</v>
      </c>
      <c r="C13" s="1296" t="s">
        <v>1474</v>
      </c>
      <c r="D13" s="1296" t="s">
        <v>1475</v>
      </c>
      <c r="E13" s="1297">
        <f t="shared" si="0"/>
        <v>0.85069444444525288</v>
      </c>
      <c r="F13" s="1298" t="s">
        <v>964</v>
      </c>
      <c r="G13" s="1302" t="s">
        <v>1476</v>
      </c>
      <c r="H13" s="1298">
        <v>0</v>
      </c>
      <c r="I13" s="1300">
        <v>0</v>
      </c>
      <c r="J13" s="294" t="s">
        <v>982</v>
      </c>
      <c r="L13" s="1286"/>
      <c r="M13" s="856"/>
      <c r="N13" s="856"/>
      <c r="O13" s="856"/>
      <c r="Q13" s="1275"/>
    </row>
    <row r="14" spans="1:22" ht="18" customHeight="1">
      <c r="A14" s="1294" t="s">
        <v>993</v>
      </c>
      <c r="B14" s="1295" t="s">
        <v>1469</v>
      </c>
      <c r="C14" s="1296" t="s">
        <v>1477</v>
      </c>
      <c r="D14" s="1296" t="s">
        <v>1471</v>
      </c>
      <c r="E14" s="1297">
        <f t="shared" si="0"/>
        <v>8.2951388888905058</v>
      </c>
      <c r="F14" s="1298" t="s">
        <v>972</v>
      </c>
      <c r="G14" s="1299" t="s">
        <v>981</v>
      </c>
      <c r="H14" s="1298">
        <v>0</v>
      </c>
      <c r="I14" s="1300">
        <v>0</v>
      </c>
      <c r="J14" s="294" t="s">
        <v>982</v>
      </c>
      <c r="L14" s="1286"/>
      <c r="M14" s="856"/>
      <c r="N14" s="856"/>
      <c r="O14" s="856"/>
      <c r="Q14" s="1275"/>
    </row>
    <row r="15" spans="1:22" ht="18" customHeight="1">
      <c r="A15" s="1294" t="s">
        <v>993</v>
      </c>
      <c r="B15" s="1295" t="s">
        <v>1473</v>
      </c>
      <c r="C15" s="1296" t="s">
        <v>1478</v>
      </c>
      <c r="D15" s="1296" t="s">
        <v>1475</v>
      </c>
      <c r="E15" s="1297">
        <f t="shared" si="0"/>
        <v>0.20277777777664596</v>
      </c>
      <c r="F15" s="1298" t="s">
        <v>972</v>
      </c>
      <c r="G15" s="1299" t="s">
        <v>981</v>
      </c>
      <c r="H15" s="1298">
        <v>0</v>
      </c>
      <c r="I15" s="1300">
        <v>0</v>
      </c>
      <c r="J15" s="294" t="s">
        <v>982</v>
      </c>
      <c r="L15" s="1286"/>
      <c r="M15" s="856"/>
      <c r="N15" s="856"/>
      <c r="O15" s="856"/>
      <c r="Q15" s="1275"/>
    </row>
    <row r="16" spans="1:22" ht="18" customHeight="1">
      <c r="A16" s="1294" t="s">
        <v>993</v>
      </c>
      <c r="B16" s="1295" t="s">
        <v>1479</v>
      </c>
      <c r="C16" s="1296" t="s">
        <v>1480</v>
      </c>
      <c r="D16" s="1296" t="s">
        <v>1481</v>
      </c>
      <c r="E16" s="1297">
        <f t="shared" si="0"/>
        <v>0.86249999999563443</v>
      </c>
      <c r="F16" s="1298" t="s">
        <v>972</v>
      </c>
      <c r="G16" s="1299" t="s">
        <v>981</v>
      </c>
      <c r="H16" s="1298">
        <v>0</v>
      </c>
      <c r="I16" s="1300">
        <v>0</v>
      </c>
      <c r="J16" s="294" t="s">
        <v>982</v>
      </c>
      <c r="L16" s="1286"/>
      <c r="M16" s="856"/>
      <c r="N16" s="856"/>
      <c r="O16" s="856"/>
      <c r="Q16" s="1275"/>
    </row>
    <row r="17" spans="1:17" ht="18" customHeight="1">
      <c r="A17" s="1294" t="s">
        <v>993</v>
      </c>
      <c r="B17" s="1295" t="s">
        <v>1482</v>
      </c>
      <c r="C17" s="1296" t="s">
        <v>1475</v>
      </c>
      <c r="D17" s="1296" t="s">
        <v>1483</v>
      </c>
      <c r="E17" s="1297">
        <f t="shared" si="0"/>
        <v>0.85694444444379769</v>
      </c>
      <c r="F17" s="1298" t="s">
        <v>972</v>
      </c>
      <c r="G17" s="1299" t="s">
        <v>981</v>
      </c>
      <c r="H17" s="1298">
        <v>0</v>
      </c>
      <c r="I17" s="1300">
        <v>0</v>
      </c>
      <c r="J17" s="294" t="s">
        <v>982</v>
      </c>
      <c r="L17" s="1286"/>
      <c r="M17" s="856"/>
      <c r="N17" s="856"/>
      <c r="O17" s="856"/>
      <c r="Q17" s="1275"/>
    </row>
    <row r="18" spans="1:17" ht="18" customHeight="1">
      <c r="A18" s="1294" t="s">
        <v>998</v>
      </c>
      <c r="B18" s="1295" t="s">
        <v>1484</v>
      </c>
      <c r="C18" s="1296" t="s">
        <v>1485</v>
      </c>
      <c r="D18" s="1296" t="s">
        <v>1486</v>
      </c>
      <c r="E18" s="1297">
        <f t="shared" si="0"/>
        <v>1.1805555550381541E-2</v>
      </c>
      <c r="F18" s="1298" t="s">
        <v>964</v>
      </c>
      <c r="G18" s="1295" t="s">
        <v>1476</v>
      </c>
      <c r="H18" s="1298">
        <v>0</v>
      </c>
      <c r="I18" s="1300">
        <v>0</v>
      </c>
      <c r="J18" s="294" t="s">
        <v>982</v>
      </c>
      <c r="L18" s="1286"/>
      <c r="M18" s="856"/>
      <c r="N18" s="856"/>
      <c r="O18" s="856"/>
      <c r="Q18" s="1275"/>
    </row>
    <row r="19" spans="1:17" ht="18" customHeight="1">
      <c r="A19" s="1294" t="s">
        <v>998</v>
      </c>
      <c r="B19" s="1295" t="s">
        <v>1487</v>
      </c>
      <c r="C19" s="1296" t="s">
        <v>1488</v>
      </c>
      <c r="D19" s="1296" t="s">
        <v>1489</v>
      </c>
      <c r="E19" s="1297">
        <f t="shared" si="0"/>
        <v>3.0555555560567882E-2</v>
      </c>
      <c r="F19" s="1298" t="s">
        <v>964</v>
      </c>
      <c r="G19" s="1295" t="s">
        <v>1476</v>
      </c>
      <c r="H19" s="1298">
        <v>0</v>
      </c>
      <c r="I19" s="1300">
        <v>0</v>
      </c>
      <c r="J19" s="294" t="s">
        <v>982</v>
      </c>
      <c r="L19" s="1286"/>
      <c r="M19" s="856"/>
      <c r="N19" s="856"/>
      <c r="O19" s="856"/>
      <c r="Q19" s="1275"/>
    </row>
    <row r="20" spans="1:17" ht="18" customHeight="1">
      <c r="A20" s="1294" t="s">
        <v>998</v>
      </c>
      <c r="B20" s="1295" t="s">
        <v>1487</v>
      </c>
      <c r="C20" s="1296" t="s">
        <v>1094</v>
      </c>
      <c r="D20" s="1296" t="s">
        <v>1490</v>
      </c>
      <c r="E20" s="1297">
        <f t="shared" si="0"/>
        <v>5.2083333335758653E-2</v>
      </c>
      <c r="F20" s="1298" t="s">
        <v>964</v>
      </c>
      <c r="G20" s="1295" t="s">
        <v>1476</v>
      </c>
      <c r="H20" s="1298">
        <v>0</v>
      </c>
      <c r="I20" s="1300">
        <v>0</v>
      </c>
      <c r="J20" s="294" t="s">
        <v>982</v>
      </c>
      <c r="L20" s="1286"/>
      <c r="M20" s="856"/>
      <c r="N20" s="856"/>
      <c r="O20" s="856"/>
      <c r="Q20" s="1275"/>
    </row>
    <row r="21" spans="1:17" ht="18" customHeight="1">
      <c r="A21" s="1294" t="s">
        <v>998</v>
      </c>
      <c r="B21" s="1295" t="s">
        <v>1491</v>
      </c>
      <c r="C21" s="1296" t="s">
        <v>1492</v>
      </c>
      <c r="D21" s="1296" t="s">
        <v>1493</v>
      </c>
      <c r="E21" s="1297">
        <f t="shared" si="0"/>
        <v>0.10138888889196096</v>
      </c>
      <c r="F21" s="1298" t="s">
        <v>964</v>
      </c>
      <c r="G21" s="1295" t="s">
        <v>1476</v>
      </c>
      <c r="H21" s="1298">
        <v>0</v>
      </c>
      <c r="I21" s="1300">
        <v>0</v>
      </c>
      <c r="J21" s="294" t="s">
        <v>982</v>
      </c>
      <c r="L21" s="1286"/>
      <c r="M21" s="856"/>
      <c r="N21" s="856"/>
      <c r="O21" s="856"/>
      <c r="Q21" s="1275"/>
    </row>
    <row r="22" spans="1:17" ht="18" customHeight="1">
      <c r="A22" s="1294" t="s">
        <v>998</v>
      </c>
      <c r="B22" s="1295" t="s">
        <v>1487</v>
      </c>
      <c r="C22" s="1296" t="s">
        <v>1494</v>
      </c>
      <c r="D22" s="1296" t="s">
        <v>1495</v>
      </c>
      <c r="E22" s="1297">
        <f t="shared" si="0"/>
        <v>4.5138888890505768E-2</v>
      </c>
      <c r="F22" s="1298" t="s">
        <v>964</v>
      </c>
      <c r="G22" s="1299" t="s">
        <v>1496</v>
      </c>
      <c r="H22" s="1298">
        <v>0</v>
      </c>
      <c r="I22" s="1300">
        <v>0</v>
      </c>
      <c r="J22" s="294" t="s">
        <v>982</v>
      </c>
      <c r="L22" s="1286"/>
      <c r="M22" s="856"/>
      <c r="N22" s="856"/>
      <c r="O22" s="856"/>
      <c r="Q22" s="1275"/>
    </row>
    <row r="23" spans="1:17" ht="18" customHeight="1">
      <c r="A23" s="1294" t="s">
        <v>998</v>
      </c>
      <c r="B23" s="1295" t="s">
        <v>1484</v>
      </c>
      <c r="C23" s="1296" t="s">
        <v>1497</v>
      </c>
      <c r="D23" s="1296" t="s">
        <v>1498</v>
      </c>
      <c r="E23" s="1297">
        <f t="shared" si="0"/>
        <v>0.10347222222480923</v>
      </c>
      <c r="F23" s="1298" t="s">
        <v>972</v>
      </c>
      <c r="G23" s="1299" t="s">
        <v>1499</v>
      </c>
      <c r="H23" s="1298">
        <v>0</v>
      </c>
      <c r="I23" s="1300">
        <v>0</v>
      </c>
      <c r="J23" s="294" t="s">
        <v>982</v>
      </c>
      <c r="L23" s="1286"/>
      <c r="M23" s="856"/>
      <c r="N23" s="856"/>
      <c r="O23" s="856"/>
      <c r="Q23" s="1275"/>
    </row>
    <row r="24" spans="1:17" ht="18" customHeight="1">
      <c r="A24" s="1294" t="s">
        <v>998</v>
      </c>
      <c r="B24" s="1295" t="s">
        <v>1487</v>
      </c>
      <c r="C24" s="1296" t="s">
        <v>1500</v>
      </c>
      <c r="D24" s="1296" t="s">
        <v>1501</v>
      </c>
      <c r="E24" s="1297">
        <f t="shared" si="0"/>
        <v>8.819444444088731E-2</v>
      </c>
      <c r="F24" s="1298" t="s">
        <v>972</v>
      </c>
      <c r="G24" s="1299" t="s">
        <v>1502</v>
      </c>
      <c r="H24" s="1298">
        <v>0</v>
      </c>
      <c r="I24" s="1300">
        <v>0</v>
      </c>
      <c r="J24" s="294" t="s">
        <v>982</v>
      </c>
      <c r="L24" s="1286"/>
      <c r="M24" s="856"/>
      <c r="N24" s="856"/>
      <c r="O24" s="856"/>
      <c r="Q24" s="1275"/>
    </row>
    <row r="25" spans="1:17" ht="18" customHeight="1">
      <c r="A25" s="1294" t="s">
        <v>1012</v>
      </c>
      <c r="B25" s="1295" t="s">
        <v>1503</v>
      </c>
      <c r="C25" s="1296" t="s">
        <v>1504</v>
      </c>
      <c r="D25" s="1296" t="s">
        <v>1505</v>
      </c>
      <c r="E25" s="1297">
        <f t="shared" si="0"/>
        <v>1.4583333329937886E-2</v>
      </c>
      <c r="F25" s="1298" t="s">
        <v>972</v>
      </c>
      <c r="G25" s="1299" t="s">
        <v>1506</v>
      </c>
      <c r="H25" s="1298">
        <v>0</v>
      </c>
      <c r="I25" s="1300">
        <v>0</v>
      </c>
      <c r="J25" s="294" t="s">
        <v>982</v>
      </c>
      <c r="L25" s="1286"/>
      <c r="M25" s="856"/>
      <c r="N25" s="856"/>
      <c r="O25" s="856"/>
      <c r="Q25" s="1275"/>
    </row>
    <row r="26" spans="1:17" ht="18" customHeight="1">
      <c r="A26" s="1294" t="s">
        <v>1019</v>
      </c>
      <c r="B26" s="1295" t="s">
        <v>1507</v>
      </c>
      <c r="C26" s="1296" t="s">
        <v>1508</v>
      </c>
      <c r="D26" s="1296" t="s">
        <v>1509</v>
      </c>
      <c r="E26" s="1297">
        <f t="shared" si="0"/>
        <v>2.7083333334303461E-2</v>
      </c>
      <c r="F26" s="1298" t="s">
        <v>972</v>
      </c>
      <c r="G26" s="1299" t="s">
        <v>1510</v>
      </c>
      <c r="H26" s="1298">
        <v>0</v>
      </c>
      <c r="I26" s="1300">
        <v>0</v>
      </c>
      <c r="J26" s="294" t="s">
        <v>982</v>
      </c>
      <c r="L26" s="1286"/>
      <c r="M26" s="856"/>
      <c r="N26" s="856"/>
      <c r="O26" s="856"/>
      <c r="Q26" s="1275"/>
    </row>
    <row r="27" spans="1:17" ht="18" customHeight="1">
      <c r="A27" s="1294" t="s">
        <v>1511</v>
      </c>
      <c r="B27" s="1295" t="s">
        <v>1512</v>
      </c>
      <c r="C27" s="1296" t="s">
        <v>1513</v>
      </c>
      <c r="D27" s="1296" t="s">
        <v>1467</v>
      </c>
      <c r="E27" s="1297">
        <f t="shared" si="0"/>
        <v>2.2222222221898846E-2</v>
      </c>
      <c r="F27" s="1298" t="s">
        <v>964</v>
      </c>
      <c r="G27" s="1299" t="s">
        <v>1514</v>
      </c>
      <c r="H27" s="1298">
        <v>0</v>
      </c>
      <c r="I27" s="1300">
        <v>0</v>
      </c>
      <c r="J27" s="294" t="s">
        <v>982</v>
      </c>
      <c r="L27" s="1286"/>
      <c r="M27" s="856"/>
      <c r="N27" s="856"/>
      <c r="O27" s="856"/>
      <c r="Q27" s="1275"/>
    </row>
    <row r="28" spans="1:17" ht="18" customHeight="1">
      <c r="A28" s="1294" t="s">
        <v>1515</v>
      </c>
      <c r="B28" s="1295" t="s">
        <v>1516</v>
      </c>
      <c r="C28" s="1296" t="s">
        <v>1517</v>
      </c>
      <c r="D28" s="1296" t="s">
        <v>1518</v>
      </c>
      <c r="E28" s="1297">
        <f t="shared" si="0"/>
        <v>1.8923611111167702</v>
      </c>
      <c r="F28" s="1298" t="s">
        <v>972</v>
      </c>
      <c r="G28" s="1299" t="s">
        <v>1519</v>
      </c>
      <c r="H28" s="1298">
        <v>0</v>
      </c>
      <c r="I28" s="1300">
        <v>0</v>
      </c>
      <c r="J28" s="294" t="s">
        <v>982</v>
      </c>
      <c r="L28" s="1286"/>
      <c r="M28" s="856"/>
      <c r="N28" s="856"/>
      <c r="O28" s="856"/>
      <c r="Q28" s="1275"/>
    </row>
    <row r="29" spans="1:17" ht="18" customHeight="1">
      <c r="A29" s="1294" t="s">
        <v>1520</v>
      </c>
      <c r="B29" s="1295" t="s">
        <v>1521</v>
      </c>
      <c r="C29" s="1296" t="s">
        <v>1522</v>
      </c>
      <c r="D29" s="1296" t="s">
        <v>1523</v>
      </c>
      <c r="E29" s="1297">
        <f t="shared" si="0"/>
        <v>2.9861111113859806E-2</v>
      </c>
      <c r="F29" s="1298" t="s">
        <v>964</v>
      </c>
      <c r="G29" s="1299" t="s">
        <v>1524</v>
      </c>
      <c r="H29" s="1298">
        <v>0</v>
      </c>
      <c r="I29" s="1300">
        <v>0</v>
      </c>
      <c r="J29" s="294" t="s">
        <v>982</v>
      </c>
      <c r="L29" s="1286"/>
      <c r="M29" s="856"/>
      <c r="N29" s="856"/>
      <c r="O29" s="856"/>
      <c r="Q29" s="1275"/>
    </row>
    <row r="30" spans="1:17" ht="18" customHeight="1">
      <c r="A30" s="1294" t="s">
        <v>1520</v>
      </c>
      <c r="B30" s="1295" t="s">
        <v>1521</v>
      </c>
      <c r="C30" s="1296" t="s">
        <v>1525</v>
      </c>
      <c r="D30" s="1296" t="s">
        <v>1526</v>
      </c>
      <c r="E30" s="1297">
        <f t="shared" si="0"/>
        <v>4.9999999995634425E-2</v>
      </c>
      <c r="F30" s="1298" t="s">
        <v>964</v>
      </c>
      <c r="G30" s="1299" t="s">
        <v>1527</v>
      </c>
      <c r="H30" s="1298">
        <v>0</v>
      </c>
      <c r="I30" s="1300">
        <v>0</v>
      </c>
      <c r="J30" s="294" t="s">
        <v>982</v>
      </c>
      <c r="L30" s="1286"/>
      <c r="M30" s="856"/>
      <c r="N30" s="856"/>
      <c r="O30" s="856"/>
      <c r="Q30" s="1275"/>
    </row>
    <row r="31" spans="1:17" ht="18" customHeight="1">
      <c r="A31" s="1294" t="s">
        <v>1520</v>
      </c>
      <c r="B31" s="1295" t="s">
        <v>1528</v>
      </c>
      <c r="C31" s="1296" t="s">
        <v>1529</v>
      </c>
      <c r="D31" s="1296" t="s">
        <v>1530</v>
      </c>
      <c r="E31" s="1297">
        <f t="shared" si="0"/>
        <v>6.2499999985448085E-3</v>
      </c>
      <c r="F31" s="1298" t="s">
        <v>964</v>
      </c>
      <c r="G31" s="1299" t="s">
        <v>1527</v>
      </c>
      <c r="H31" s="1298">
        <v>0</v>
      </c>
      <c r="I31" s="1300">
        <v>0</v>
      </c>
      <c r="J31" s="294" t="s">
        <v>982</v>
      </c>
      <c r="L31" s="1286"/>
      <c r="M31" s="856"/>
      <c r="N31" s="856"/>
      <c r="O31" s="856"/>
      <c r="Q31" s="1275"/>
    </row>
    <row r="32" spans="1:17" ht="18" customHeight="1">
      <c r="A32" s="1294" t="s">
        <v>1520</v>
      </c>
      <c r="B32" s="1295" t="s">
        <v>1528</v>
      </c>
      <c r="C32" s="1296" t="s">
        <v>1492</v>
      </c>
      <c r="D32" s="1296" t="s">
        <v>1493</v>
      </c>
      <c r="E32" s="1297">
        <f t="shared" si="0"/>
        <v>0.10138888889196096</v>
      </c>
      <c r="F32" s="1298" t="s">
        <v>964</v>
      </c>
      <c r="G32" s="1299" t="s">
        <v>1527</v>
      </c>
      <c r="H32" s="1298">
        <v>0</v>
      </c>
      <c r="I32" s="1300">
        <v>0</v>
      </c>
      <c r="J32" s="294" t="s">
        <v>982</v>
      </c>
      <c r="L32" s="1286"/>
      <c r="M32" s="856"/>
      <c r="N32" s="856"/>
      <c r="O32" s="856"/>
      <c r="Q32" s="1275"/>
    </row>
    <row r="33" spans="1:17" ht="18" customHeight="1">
      <c r="A33" s="1294" t="s">
        <v>1520</v>
      </c>
      <c r="B33" s="1295" t="s">
        <v>1521</v>
      </c>
      <c r="C33" s="1296" t="s">
        <v>1494</v>
      </c>
      <c r="D33" s="1296" t="s">
        <v>1531</v>
      </c>
      <c r="E33" s="1297">
        <f t="shared" si="0"/>
        <v>4.4444444443797693E-2</v>
      </c>
      <c r="F33" s="1298" t="s">
        <v>964</v>
      </c>
      <c r="G33" s="1299" t="s">
        <v>1527</v>
      </c>
      <c r="H33" s="1298">
        <v>0</v>
      </c>
      <c r="I33" s="1300">
        <v>0</v>
      </c>
      <c r="J33" s="294" t="s">
        <v>982</v>
      </c>
      <c r="L33" s="1286"/>
      <c r="M33" s="856"/>
      <c r="N33" s="856"/>
      <c r="O33" s="856"/>
      <c r="Q33" s="1275"/>
    </row>
    <row r="34" spans="1:17" ht="18" customHeight="1">
      <c r="A34" s="1294" t="s">
        <v>1520</v>
      </c>
      <c r="B34" s="1295" t="s">
        <v>1521</v>
      </c>
      <c r="C34" s="1296" t="s">
        <v>1532</v>
      </c>
      <c r="D34" s="1296" t="s">
        <v>1533</v>
      </c>
      <c r="E34" s="1297">
        <f t="shared" si="0"/>
        <v>1.1805555550381541E-2</v>
      </c>
      <c r="F34" s="1298" t="s">
        <v>964</v>
      </c>
      <c r="G34" s="1295" t="s">
        <v>1476</v>
      </c>
      <c r="H34" s="1298">
        <v>0</v>
      </c>
      <c r="I34" s="1300">
        <v>0</v>
      </c>
      <c r="J34" s="294" t="s">
        <v>982</v>
      </c>
      <c r="L34" s="1286"/>
      <c r="M34" s="856"/>
      <c r="N34" s="856"/>
      <c r="O34" s="856"/>
      <c r="Q34" s="1275"/>
    </row>
    <row r="35" spans="1:17" ht="18" customHeight="1">
      <c r="A35" s="1294" t="s">
        <v>1520</v>
      </c>
      <c r="B35" s="1295" t="s">
        <v>1534</v>
      </c>
      <c r="C35" s="1296" t="s">
        <v>1535</v>
      </c>
      <c r="D35" s="1296" t="s">
        <v>1536</v>
      </c>
      <c r="E35" s="1297">
        <f t="shared" si="0"/>
        <v>6.0416666667151731E-2</v>
      </c>
      <c r="F35" s="1298" t="s">
        <v>964</v>
      </c>
      <c r="G35" s="1295" t="s">
        <v>1476</v>
      </c>
      <c r="H35" s="1298">
        <v>0</v>
      </c>
      <c r="I35" s="1300">
        <v>0</v>
      </c>
      <c r="J35" s="294" t="s">
        <v>982</v>
      </c>
      <c r="L35" s="1286"/>
      <c r="M35" s="856"/>
      <c r="N35" s="856"/>
      <c r="O35" s="856"/>
      <c r="Q35" s="1275"/>
    </row>
    <row r="36" spans="1:17" ht="18" customHeight="1" thickBot="1">
      <c r="A36" s="1303" t="s">
        <v>1520</v>
      </c>
      <c r="B36" s="1304" t="s">
        <v>1537</v>
      </c>
      <c r="C36" s="1305" t="s">
        <v>1538</v>
      </c>
      <c r="D36" s="1305" t="s">
        <v>803</v>
      </c>
      <c r="E36" s="1306">
        <f t="shared" si="0"/>
        <v>2.361111110803904E-2</v>
      </c>
      <c r="F36" s="1307" t="s">
        <v>964</v>
      </c>
      <c r="G36" s="1304" t="s">
        <v>1476</v>
      </c>
      <c r="H36" s="1307">
        <v>0</v>
      </c>
      <c r="I36" s="1308">
        <v>0</v>
      </c>
      <c r="J36" s="1309" t="s">
        <v>982</v>
      </c>
      <c r="L36" s="1286"/>
      <c r="M36" s="856"/>
      <c r="N36" s="856"/>
      <c r="O36" s="856"/>
      <c r="Q36" s="1275"/>
    </row>
    <row r="37" spans="1:17" ht="18" customHeight="1">
      <c r="A37" s="1310"/>
      <c r="B37" s="1311"/>
      <c r="C37" s="1312"/>
      <c r="D37" s="458" t="s">
        <v>1063</v>
      </c>
      <c r="E37" s="459">
        <f>SUM(E9:E36)</f>
        <v>22.847916666651145</v>
      </c>
      <c r="F37" s="584"/>
      <c r="G37" s="489" t="s">
        <v>1064</v>
      </c>
      <c r="H37" s="490"/>
      <c r="I37" s="1313">
        <f>SUM(I9:I36)</f>
        <v>0</v>
      </c>
      <c r="J37" s="1311"/>
      <c r="L37" s="1275"/>
      <c r="M37" s="1286"/>
      <c r="N37" s="856"/>
      <c r="O37" s="856"/>
      <c r="Q37" s="1275"/>
    </row>
    <row r="38" spans="1:17" ht="18" customHeight="1">
      <c r="A38" s="1310"/>
      <c r="B38" s="1311"/>
      <c r="C38" s="1312"/>
      <c r="D38" s="458"/>
      <c r="E38" s="459"/>
      <c r="F38" s="584"/>
      <c r="G38" s="489"/>
      <c r="H38" s="490"/>
      <c r="I38" s="1313"/>
      <c r="J38" s="1311"/>
      <c r="L38" s="1275"/>
      <c r="M38" s="1286"/>
      <c r="N38" s="856"/>
      <c r="O38" s="856"/>
      <c r="Q38" s="1275"/>
    </row>
    <row r="39" spans="1:17" ht="18" customHeight="1" thickBot="1">
      <c r="A39" s="489" t="s">
        <v>1065</v>
      </c>
      <c r="B39" s="1314"/>
      <c r="C39" s="465"/>
      <c r="D39" s="465"/>
      <c r="E39" s="284"/>
      <c r="F39" s="465"/>
      <c r="G39" s="286"/>
      <c r="H39" s="470"/>
      <c r="I39" s="470"/>
      <c r="J39" s="286"/>
      <c r="K39" s="1315"/>
      <c r="M39" s="1286"/>
      <c r="N39" s="1286"/>
      <c r="O39" s="1316"/>
      <c r="P39" s="1317"/>
      <c r="Q39" s="1318"/>
    </row>
    <row r="40" spans="1:17" ht="18" customHeight="1">
      <c r="A40" s="1287" t="s">
        <v>1539</v>
      </c>
      <c r="B40" s="1288" t="s">
        <v>1540</v>
      </c>
      <c r="C40" s="1289" t="s">
        <v>1541</v>
      </c>
      <c r="D40" s="1289" t="s">
        <v>1542</v>
      </c>
      <c r="E40" s="1319">
        <f t="shared" ref="E40:E56" si="1">D40-C40</f>
        <v>0.22291666666569654</v>
      </c>
      <c r="F40" s="1291" t="s">
        <v>964</v>
      </c>
      <c r="G40" s="1288" t="s">
        <v>1476</v>
      </c>
      <c r="H40" s="1291">
        <v>0</v>
      </c>
      <c r="I40" s="290">
        <v>0</v>
      </c>
      <c r="J40" s="1320" t="s">
        <v>982</v>
      </c>
      <c r="K40" s="857"/>
      <c r="L40" s="1275"/>
      <c r="M40" s="1286"/>
      <c r="N40" s="856"/>
      <c r="O40" s="856"/>
      <c r="Q40" s="1321"/>
    </row>
    <row r="41" spans="1:17" ht="18" customHeight="1">
      <c r="A41" s="1322" t="s">
        <v>1543</v>
      </c>
      <c r="B41" s="1323" t="s">
        <v>1544</v>
      </c>
      <c r="C41" s="1324" t="s">
        <v>1526</v>
      </c>
      <c r="D41" s="1324" t="s">
        <v>804</v>
      </c>
      <c r="E41" s="1325">
        <f t="shared" si="1"/>
        <v>0.11944444444816327</v>
      </c>
      <c r="F41" s="1298" t="s">
        <v>964</v>
      </c>
      <c r="G41" s="1295" t="s">
        <v>1476</v>
      </c>
      <c r="H41" s="1298">
        <v>0</v>
      </c>
      <c r="I41" s="1326">
        <v>0</v>
      </c>
      <c r="J41" s="1327" t="s">
        <v>982</v>
      </c>
      <c r="K41" s="857"/>
      <c r="L41" s="1275"/>
      <c r="M41" s="1286"/>
      <c r="N41" s="856"/>
      <c r="O41" s="856"/>
      <c r="Q41" s="1321"/>
    </row>
    <row r="42" spans="1:17" ht="18" customHeight="1">
      <c r="A42" s="1328" t="s">
        <v>1545</v>
      </c>
      <c r="B42" s="1329" t="s">
        <v>1546</v>
      </c>
      <c r="C42" s="1296" t="s">
        <v>1547</v>
      </c>
      <c r="D42" s="1296" t="s">
        <v>1548</v>
      </c>
      <c r="E42" s="1325">
        <f t="shared" si="1"/>
        <v>0.23055555555038154</v>
      </c>
      <c r="F42" s="1298" t="s">
        <v>964</v>
      </c>
      <c r="G42" s="1323" t="s">
        <v>1549</v>
      </c>
      <c r="H42" s="1298">
        <v>0</v>
      </c>
      <c r="I42" s="1326">
        <v>0</v>
      </c>
      <c r="J42" s="1327" t="s">
        <v>982</v>
      </c>
      <c r="K42" s="857"/>
      <c r="L42" s="1275"/>
      <c r="M42" s="1286"/>
      <c r="N42" s="856"/>
      <c r="O42" s="856"/>
      <c r="Q42" s="1321"/>
    </row>
    <row r="43" spans="1:17" ht="18" customHeight="1">
      <c r="A43" s="1328" t="s">
        <v>1545</v>
      </c>
      <c r="B43" s="1329" t="s">
        <v>1550</v>
      </c>
      <c r="C43" s="1296" t="s">
        <v>1551</v>
      </c>
      <c r="D43" s="1296" t="s">
        <v>1552</v>
      </c>
      <c r="E43" s="1325">
        <f t="shared" si="1"/>
        <v>4.444444445107365E-2</v>
      </c>
      <c r="F43" s="1298" t="s">
        <v>972</v>
      </c>
      <c r="G43" s="1323" t="s">
        <v>1553</v>
      </c>
      <c r="H43" s="1298">
        <v>0</v>
      </c>
      <c r="I43" s="1326">
        <v>0</v>
      </c>
      <c r="J43" s="1327" t="s">
        <v>982</v>
      </c>
      <c r="K43" s="857"/>
      <c r="L43" s="1275"/>
      <c r="M43" s="1286"/>
      <c r="N43" s="856"/>
      <c r="O43" s="856"/>
      <c r="Q43" s="1321"/>
    </row>
    <row r="44" spans="1:17" ht="18" customHeight="1">
      <c r="A44" s="1328" t="s">
        <v>1076</v>
      </c>
      <c r="B44" s="1329" t="s">
        <v>1554</v>
      </c>
      <c r="C44" s="1296" t="s">
        <v>1555</v>
      </c>
      <c r="D44" s="1296" t="s">
        <v>1556</v>
      </c>
      <c r="E44" s="1325">
        <f t="shared" si="1"/>
        <v>2.7777777795563452E-3</v>
      </c>
      <c r="F44" s="1298" t="s">
        <v>964</v>
      </c>
      <c r="G44" s="1323" t="s">
        <v>1557</v>
      </c>
      <c r="H44" s="1298">
        <v>75</v>
      </c>
      <c r="I44" s="1301">
        <f t="shared" ref="I44" si="2">H44*E44*24</f>
        <v>5.0000000032014214</v>
      </c>
      <c r="J44" s="1327" t="s">
        <v>966</v>
      </c>
      <c r="K44" s="857"/>
      <c r="L44" s="1275"/>
      <c r="M44" s="1286"/>
      <c r="N44" s="856"/>
      <c r="O44" s="856"/>
      <c r="Q44" s="1321"/>
    </row>
    <row r="45" spans="1:17" ht="18" customHeight="1">
      <c r="A45" s="1328" t="s">
        <v>1081</v>
      </c>
      <c r="B45" s="1329" t="s">
        <v>1558</v>
      </c>
      <c r="C45" s="1296" t="s">
        <v>1559</v>
      </c>
      <c r="D45" s="1296" t="s">
        <v>1560</v>
      </c>
      <c r="E45" s="1325">
        <f t="shared" si="1"/>
        <v>0.22222222222626442</v>
      </c>
      <c r="F45" s="1298" t="s">
        <v>964</v>
      </c>
      <c r="G45" s="1323" t="s">
        <v>1561</v>
      </c>
      <c r="H45" s="1298">
        <v>0</v>
      </c>
      <c r="I45" s="1326">
        <v>0</v>
      </c>
      <c r="J45" s="1327" t="s">
        <v>982</v>
      </c>
      <c r="K45" s="857"/>
      <c r="L45" s="1275"/>
      <c r="M45" s="1286"/>
      <c r="N45" s="856"/>
      <c r="O45" s="856"/>
      <c r="Q45" s="1321"/>
    </row>
    <row r="46" spans="1:17" ht="18" customHeight="1">
      <c r="A46" s="1328" t="s">
        <v>1081</v>
      </c>
      <c r="B46" s="1329" t="s">
        <v>1562</v>
      </c>
      <c r="C46" s="1296" t="s">
        <v>1563</v>
      </c>
      <c r="D46" s="1296" t="s">
        <v>1564</v>
      </c>
      <c r="E46" s="1325">
        <f t="shared" si="1"/>
        <v>5.7638888887595385E-2</v>
      </c>
      <c r="F46" s="1298" t="s">
        <v>972</v>
      </c>
      <c r="G46" s="1323" t="s">
        <v>1565</v>
      </c>
      <c r="H46" s="1298">
        <v>0</v>
      </c>
      <c r="I46" s="1326">
        <v>0</v>
      </c>
      <c r="J46" s="1327" t="s">
        <v>982</v>
      </c>
      <c r="K46" s="857"/>
      <c r="L46" s="1275"/>
      <c r="M46" s="1286"/>
      <c r="N46" s="856"/>
      <c r="O46" s="856"/>
      <c r="Q46" s="1321"/>
    </row>
    <row r="47" spans="1:17" ht="18" customHeight="1">
      <c r="A47" s="1328" t="s">
        <v>1566</v>
      </c>
      <c r="B47" s="1329" t="s">
        <v>1567</v>
      </c>
      <c r="C47" s="1296" t="s">
        <v>1547</v>
      </c>
      <c r="D47" s="1296" t="s">
        <v>1568</v>
      </c>
      <c r="E47" s="1325">
        <f t="shared" si="1"/>
        <v>0.22916666666424135</v>
      </c>
      <c r="F47" s="1298" t="s">
        <v>964</v>
      </c>
      <c r="G47" s="1323" t="s">
        <v>1569</v>
      </c>
      <c r="H47" s="1298">
        <v>0</v>
      </c>
      <c r="I47" s="1326">
        <v>0</v>
      </c>
      <c r="J47" s="1327" t="s">
        <v>982</v>
      </c>
      <c r="K47" s="857"/>
      <c r="L47" s="1275"/>
      <c r="M47" s="1286"/>
      <c r="N47" s="856"/>
      <c r="O47" s="856"/>
      <c r="Q47" s="1321"/>
    </row>
    <row r="48" spans="1:17" ht="18" customHeight="1">
      <c r="A48" s="1328" t="s">
        <v>1570</v>
      </c>
      <c r="B48" s="1329" t="s">
        <v>1571</v>
      </c>
      <c r="C48" s="1296" t="s">
        <v>1572</v>
      </c>
      <c r="D48" s="1296" t="s">
        <v>1573</v>
      </c>
      <c r="E48" s="1325">
        <f t="shared" si="1"/>
        <v>0.32152777777810115</v>
      </c>
      <c r="F48" s="1298" t="s">
        <v>972</v>
      </c>
      <c r="G48" s="1323" t="s">
        <v>1574</v>
      </c>
      <c r="H48" s="1298">
        <v>0</v>
      </c>
      <c r="I48" s="1326">
        <v>0</v>
      </c>
      <c r="J48" s="1327" t="s">
        <v>982</v>
      </c>
      <c r="K48" s="857"/>
      <c r="L48" s="1275"/>
      <c r="M48" s="1286"/>
      <c r="N48" s="856"/>
      <c r="O48" s="856"/>
      <c r="Q48" s="1321"/>
    </row>
    <row r="49" spans="1:31" ht="18" customHeight="1">
      <c r="A49" s="1328" t="s">
        <v>1575</v>
      </c>
      <c r="B49" s="1329" t="s">
        <v>1576</v>
      </c>
      <c r="C49" s="1296" t="s">
        <v>1577</v>
      </c>
      <c r="D49" s="1296" t="s">
        <v>1578</v>
      </c>
      <c r="E49" s="1325">
        <f t="shared" si="1"/>
        <v>8.6805555554747116E-2</v>
      </c>
      <c r="F49" s="1298" t="s">
        <v>972</v>
      </c>
      <c r="G49" s="1323" t="s">
        <v>1579</v>
      </c>
      <c r="H49" s="1298">
        <v>0</v>
      </c>
      <c r="I49" s="1326">
        <v>0</v>
      </c>
      <c r="J49" s="1327" t="s">
        <v>982</v>
      </c>
      <c r="K49" s="857"/>
      <c r="L49" s="1275"/>
      <c r="M49" s="1286"/>
      <c r="N49" s="856"/>
      <c r="O49" s="856"/>
      <c r="Q49" s="1321"/>
    </row>
    <row r="50" spans="1:31" ht="18" customHeight="1">
      <c r="A50" s="1328" t="s">
        <v>1086</v>
      </c>
      <c r="B50" s="1329" t="s">
        <v>426</v>
      </c>
      <c r="C50" s="1296" t="s">
        <v>1580</v>
      </c>
      <c r="D50" s="1296" t="s">
        <v>1581</v>
      </c>
      <c r="E50" s="1325">
        <f t="shared" si="1"/>
        <v>2.7777777773735579E-2</v>
      </c>
      <c r="F50" s="1298" t="s">
        <v>964</v>
      </c>
      <c r="G50" s="1323" t="s">
        <v>1582</v>
      </c>
      <c r="H50" s="1298">
        <v>55</v>
      </c>
      <c r="I50" s="1301">
        <f t="shared" ref="I50" si="3">H50*E50*24</f>
        <v>36.666666661330964</v>
      </c>
      <c r="J50" s="1327" t="s">
        <v>966</v>
      </c>
      <c r="K50" s="857"/>
      <c r="L50" s="1275"/>
      <c r="M50" s="1286"/>
      <c r="N50" s="856"/>
      <c r="O50" s="856"/>
      <c r="Q50" s="1321"/>
    </row>
    <row r="51" spans="1:31" ht="18" customHeight="1">
      <c r="A51" s="1328" t="s">
        <v>1583</v>
      </c>
      <c r="B51" s="1329" t="s">
        <v>1584</v>
      </c>
      <c r="C51" s="1296" t="s">
        <v>1585</v>
      </c>
      <c r="D51" s="1296" t="s">
        <v>1586</v>
      </c>
      <c r="E51" s="1325">
        <f t="shared" si="1"/>
        <v>6.2499999985448085E-3</v>
      </c>
      <c r="F51" s="1298" t="s">
        <v>964</v>
      </c>
      <c r="G51" s="1323" t="s">
        <v>1587</v>
      </c>
      <c r="H51" s="1298">
        <v>0</v>
      </c>
      <c r="I51" s="1326">
        <v>0</v>
      </c>
      <c r="J51" s="1327" t="s">
        <v>982</v>
      </c>
      <c r="K51" s="857"/>
      <c r="L51" s="1275"/>
      <c r="M51" s="1286"/>
      <c r="N51" s="856"/>
      <c r="O51" s="856"/>
      <c r="Q51" s="1321"/>
    </row>
    <row r="52" spans="1:31" ht="18" customHeight="1">
      <c r="A52" s="1328" t="s">
        <v>1583</v>
      </c>
      <c r="B52" s="1329" t="s">
        <v>1588</v>
      </c>
      <c r="C52" s="1296" t="s">
        <v>1585</v>
      </c>
      <c r="D52" s="1296" t="s">
        <v>1589</v>
      </c>
      <c r="E52" s="1325">
        <f t="shared" si="1"/>
        <v>1.3194444443797693E-2</v>
      </c>
      <c r="F52" s="1298" t="s">
        <v>964</v>
      </c>
      <c r="G52" s="1323" t="s">
        <v>1587</v>
      </c>
      <c r="H52" s="1298">
        <v>0</v>
      </c>
      <c r="I52" s="1326">
        <v>0</v>
      </c>
      <c r="J52" s="1327" t="s">
        <v>982</v>
      </c>
      <c r="K52" s="857"/>
      <c r="L52" s="1275"/>
      <c r="M52" s="1286"/>
      <c r="N52" s="856"/>
      <c r="O52" s="856"/>
      <c r="Q52" s="1321"/>
    </row>
    <row r="53" spans="1:31" ht="18" customHeight="1">
      <c r="A53" s="1328" t="s">
        <v>1583</v>
      </c>
      <c r="B53" s="1329" t="s">
        <v>1584</v>
      </c>
      <c r="C53" s="1296" t="s">
        <v>1590</v>
      </c>
      <c r="D53" s="1296" t="s">
        <v>1591</v>
      </c>
      <c r="E53" s="1325">
        <f t="shared" si="1"/>
        <v>9.7222222226264421E-2</v>
      </c>
      <c r="F53" s="1298" t="s">
        <v>972</v>
      </c>
      <c r="G53" s="1323" t="s">
        <v>1592</v>
      </c>
      <c r="H53" s="1298">
        <v>0</v>
      </c>
      <c r="I53" s="1326">
        <v>0</v>
      </c>
      <c r="J53" s="1327" t="s">
        <v>982</v>
      </c>
      <c r="K53" s="857"/>
      <c r="L53" s="1275"/>
      <c r="M53" s="1286"/>
      <c r="N53" s="856"/>
      <c r="O53" s="856"/>
      <c r="Q53" s="1321"/>
    </row>
    <row r="54" spans="1:31" ht="18" customHeight="1">
      <c r="A54" s="1328" t="s">
        <v>1583</v>
      </c>
      <c r="B54" s="1329" t="s">
        <v>1593</v>
      </c>
      <c r="C54" s="1296" t="s">
        <v>1594</v>
      </c>
      <c r="D54" s="1296" t="s">
        <v>1595</v>
      </c>
      <c r="E54" s="1325">
        <f t="shared" si="1"/>
        <v>2.2916666661330964E-2</v>
      </c>
      <c r="F54" s="1298" t="s">
        <v>964</v>
      </c>
      <c r="G54" s="1323" t="s">
        <v>1596</v>
      </c>
      <c r="H54" s="1298">
        <v>0</v>
      </c>
      <c r="I54" s="1326">
        <v>0</v>
      </c>
      <c r="J54" s="1327" t="s">
        <v>982</v>
      </c>
      <c r="K54" s="857"/>
      <c r="L54" s="1275"/>
      <c r="M54" s="1286"/>
      <c r="N54" s="856"/>
      <c r="O54" s="856"/>
      <c r="Q54" s="1321"/>
    </row>
    <row r="55" spans="1:31" ht="18" customHeight="1">
      <c r="A55" s="1328" t="s">
        <v>1583</v>
      </c>
      <c r="B55" s="1329" t="s">
        <v>1584</v>
      </c>
      <c r="C55" s="1296" t="s">
        <v>1597</v>
      </c>
      <c r="D55" s="1296" t="s">
        <v>1598</v>
      </c>
      <c r="E55" s="1325">
        <f t="shared" si="1"/>
        <v>8.333333331393078E-3</v>
      </c>
      <c r="F55" s="1298" t="s">
        <v>964</v>
      </c>
      <c r="G55" s="1323" t="s">
        <v>375</v>
      </c>
      <c r="H55" s="1298">
        <v>0</v>
      </c>
      <c r="I55" s="1326">
        <v>0</v>
      </c>
      <c r="J55" s="1327" t="s">
        <v>982</v>
      </c>
      <c r="K55" s="857"/>
      <c r="L55" s="1275"/>
      <c r="M55" s="1286"/>
      <c r="N55" s="856"/>
      <c r="O55" s="856"/>
      <c r="Q55" s="1321"/>
    </row>
    <row r="56" spans="1:31" ht="18" customHeight="1" thickBot="1">
      <c r="A56" s="1330" t="s">
        <v>1106</v>
      </c>
      <c r="B56" s="1331" t="s">
        <v>1599</v>
      </c>
      <c r="C56" s="1305" t="s">
        <v>1600</v>
      </c>
      <c r="D56" s="1305" t="s">
        <v>1601</v>
      </c>
      <c r="E56" s="1332">
        <f t="shared" si="1"/>
        <v>1.3194444443797693E-2</v>
      </c>
      <c r="F56" s="1307" t="s">
        <v>972</v>
      </c>
      <c r="G56" s="1333" t="s">
        <v>1602</v>
      </c>
      <c r="H56" s="1307">
        <v>0</v>
      </c>
      <c r="I56" s="1334">
        <v>0</v>
      </c>
      <c r="J56" s="1335" t="s">
        <v>982</v>
      </c>
      <c r="K56" s="857"/>
      <c r="L56" s="1275"/>
      <c r="M56" s="1286"/>
      <c r="N56" s="856"/>
      <c r="O56" s="856"/>
      <c r="Q56" s="1321"/>
    </row>
    <row r="57" spans="1:31" ht="18" customHeight="1">
      <c r="A57" s="1310"/>
      <c r="B57" s="1311"/>
      <c r="C57" s="1312"/>
      <c r="D57" s="458" t="s">
        <v>1063</v>
      </c>
      <c r="E57" s="459">
        <f>SUM(E40:E56)</f>
        <v>1.726388888884685</v>
      </c>
      <c r="F57" s="584"/>
      <c r="G57" s="489" t="s">
        <v>1064</v>
      </c>
      <c r="H57" s="490"/>
      <c r="I57" s="1313">
        <f>SUM(I40:I56)</f>
        <v>41.666666664532386</v>
      </c>
      <c r="J57" s="1311"/>
      <c r="K57" s="1315"/>
      <c r="L57" s="1275"/>
      <c r="M57" s="1286"/>
      <c r="N57" s="856"/>
      <c r="O57" s="1316"/>
      <c r="P57" s="1317"/>
      <c r="Q57" s="1318"/>
    </row>
    <row r="58" spans="1:31" ht="18" customHeight="1">
      <c r="A58" s="1310"/>
      <c r="B58" s="1311"/>
      <c r="C58" s="1312"/>
      <c r="D58" s="458"/>
      <c r="E58" s="459"/>
      <c r="F58" s="584"/>
      <c r="G58" s="489"/>
      <c r="H58" s="490"/>
      <c r="I58" s="1313"/>
      <c r="J58" s="1311"/>
      <c r="K58" s="1315"/>
      <c r="L58" s="1275"/>
      <c r="M58" s="1286"/>
      <c r="N58" s="856"/>
      <c r="O58" s="1316"/>
      <c r="P58" s="1317"/>
      <c r="Q58" s="1318"/>
    </row>
    <row r="59" spans="1:31" ht="18" customHeight="1">
      <c r="A59" s="1310"/>
      <c r="B59" s="1311"/>
      <c r="C59" s="1312"/>
      <c r="D59" s="458"/>
      <c r="E59" s="459"/>
      <c r="F59" s="584"/>
      <c r="G59" s="489"/>
      <c r="H59" s="490"/>
      <c r="I59" s="1313"/>
      <c r="J59" s="1311"/>
      <c r="K59" s="1315"/>
      <c r="L59" s="1275"/>
      <c r="M59" s="1286"/>
      <c r="N59" s="856"/>
      <c r="O59" s="1316"/>
      <c r="P59" s="1317"/>
      <c r="Q59" s="1318"/>
    </row>
    <row r="60" spans="1:31" ht="18" customHeight="1" thickBot="1">
      <c r="A60" s="489" t="s">
        <v>1127</v>
      </c>
      <c r="B60" s="1311"/>
      <c r="C60" s="1312"/>
      <c r="D60" s="1312"/>
      <c r="E60" s="1312"/>
      <c r="F60" s="1312"/>
      <c r="G60" s="1311"/>
      <c r="H60" s="1312"/>
      <c r="I60" s="1312"/>
      <c r="J60" s="1311"/>
      <c r="K60" s="1315"/>
      <c r="M60" s="1286"/>
      <c r="N60" s="1286"/>
      <c r="O60" s="856"/>
      <c r="Q60" s="1321"/>
    </row>
    <row r="61" spans="1:31" s="1341" customFormat="1" ht="18" customHeight="1">
      <c r="A61" s="1336" t="s">
        <v>1603</v>
      </c>
      <c r="B61" s="1337" t="s">
        <v>1604</v>
      </c>
      <c r="C61" s="1338" t="s">
        <v>1605</v>
      </c>
      <c r="D61" s="1338" t="s">
        <v>1606</v>
      </c>
      <c r="E61" s="1319">
        <f t="shared" ref="E61:E81" si="4">D61-C61</f>
        <v>5.9722222220443655E-2</v>
      </c>
      <c r="F61" s="1291" t="s">
        <v>972</v>
      </c>
      <c r="G61" s="1339" t="s">
        <v>1607</v>
      </c>
      <c r="H61" s="1291">
        <v>0</v>
      </c>
      <c r="I61" s="290">
        <v>0</v>
      </c>
      <c r="J61" s="1320" t="s">
        <v>982</v>
      </c>
      <c r="K61" s="1315"/>
      <c r="L61" s="855"/>
      <c r="M61" s="1286"/>
      <c r="N61" s="1286"/>
      <c r="O61" s="856"/>
      <c r="P61"/>
      <c r="Q61" s="1321"/>
      <c r="R61"/>
      <c r="S61"/>
      <c r="T61"/>
      <c r="U61"/>
      <c r="V61"/>
      <c r="W61"/>
      <c r="X61"/>
      <c r="Y61"/>
      <c r="Z61"/>
      <c r="AA61"/>
      <c r="AB61"/>
      <c r="AC61"/>
      <c r="AD61"/>
      <c r="AE61" s="1340"/>
    </row>
    <row r="62" spans="1:31" s="873" customFormat="1" ht="18" customHeight="1">
      <c r="A62" s="1342" t="s">
        <v>1608</v>
      </c>
      <c r="B62" s="1343" t="s">
        <v>1609</v>
      </c>
      <c r="C62" s="1344" t="s">
        <v>1610</v>
      </c>
      <c r="D62" s="1344" t="s">
        <v>1611</v>
      </c>
      <c r="E62" s="1325">
        <f t="shared" si="4"/>
        <v>2.361111110803904E-2</v>
      </c>
      <c r="F62" s="1298" t="s">
        <v>964</v>
      </c>
      <c r="G62" s="1295" t="s">
        <v>1476</v>
      </c>
      <c r="H62" s="1298">
        <v>0</v>
      </c>
      <c r="I62" s="1326">
        <v>0</v>
      </c>
      <c r="J62" s="1327" t="s">
        <v>982</v>
      </c>
      <c r="K62" s="1315"/>
      <c r="L62" s="855"/>
      <c r="M62" s="1286"/>
      <c r="N62" s="1286"/>
      <c r="O62" s="856"/>
      <c r="P62"/>
      <c r="Q62" s="1321"/>
      <c r="R62"/>
      <c r="S62"/>
      <c r="T62"/>
      <c r="U62"/>
      <c r="V62"/>
      <c r="W62"/>
      <c r="X62"/>
      <c r="Y62"/>
      <c r="Z62"/>
      <c r="AA62"/>
      <c r="AB62"/>
      <c r="AC62"/>
      <c r="AD62"/>
      <c r="AE62" s="1345"/>
    </row>
    <row r="63" spans="1:31" s="873" customFormat="1" ht="18" customHeight="1">
      <c r="A63" s="1342" t="s">
        <v>1612</v>
      </c>
      <c r="B63" s="1343" t="s">
        <v>1613</v>
      </c>
      <c r="C63" s="1344" t="s">
        <v>1614</v>
      </c>
      <c r="D63" s="1344" t="s">
        <v>1615</v>
      </c>
      <c r="E63" s="1325">
        <f t="shared" si="4"/>
        <v>5.8333333327027503E-2</v>
      </c>
      <c r="F63" s="1298" t="s">
        <v>972</v>
      </c>
      <c r="G63" s="1323" t="s">
        <v>1616</v>
      </c>
      <c r="H63" s="1298">
        <v>58</v>
      </c>
      <c r="I63" s="1301">
        <f t="shared" ref="I63" si="5">H63*E63*24</f>
        <v>81.199999991222285</v>
      </c>
      <c r="J63" s="1327" t="s">
        <v>966</v>
      </c>
      <c r="K63" s="1315"/>
      <c r="L63" s="855"/>
      <c r="M63" s="1286"/>
      <c r="N63" s="1286"/>
      <c r="O63" s="856"/>
      <c r="P63"/>
      <c r="Q63" s="1321"/>
      <c r="R63"/>
      <c r="S63"/>
      <c r="T63"/>
      <c r="U63"/>
      <c r="V63"/>
      <c r="W63"/>
      <c r="X63"/>
      <c r="Y63"/>
      <c r="Z63"/>
      <c r="AA63"/>
      <c r="AB63"/>
      <c r="AC63"/>
      <c r="AD63"/>
      <c r="AE63" s="1345"/>
    </row>
    <row r="64" spans="1:31" s="873" customFormat="1" ht="18" customHeight="1">
      <c r="A64" s="1342" t="s">
        <v>1617</v>
      </c>
      <c r="B64" s="1343" t="s">
        <v>1618</v>
      </c>
      <c r="C64" s="1344" t="s">
        <v>1619</v>
      </c>
      <c r="D64" s="1344" t="s">
        <v>1620</v>
      </c>
      <c r="E64" s="1325">
        <f t="shared" si="4"/>
        <v>6.4583333332848269E-2</v>
      </c>
      <c r="F64" s="1298" t="s">
        <v>964</v>
      </c>
      <c r="G64" s="1323" t="s">
        <v>1621</v>
      </c>
      <c r="H64" s="1298">
        <v>0</v>
      </c>
      <c r="I64" s="1326">
        <v>0</v>
      </c>
      <c r="J64" s="1327" t="s">
        <v>982</v>
      </c>
      <c r="K64" s="1315"/>
      <c r="L64" s="855"/>
      <c r="M64" s="1286"/>
      <c r="N64" s="1286"/>
      <c r="O64" s="856"/>
      <c r="P64"/>
      <c r="Q64" s="1321"/>
      <c r="R64"/>
      <c r="S64"/>
      <c r="T64"/>
      <c r="U64"/>
      <c r="V64"/>
      <c r="W64"/>
      <c r="X64"/>
      <c r="Y64"/>
      <c r="Z64"/>
      <c r="AA64"/>
      <c r="AB64"/>
      <c r="AC64"/>
      <c r="AD64"/>
      <c r="AE64" s="1345"/>
    </row>
    <row r="65" spans="1:31" s="873" customFormat="1" ht="18" customHeight="1">
      <c r="A65" s="1342" t="s">
        <v>1622</v>
      </c>
      <c r="B65" s="1343" t="s">
        <v>1623</v>
      </c>
      <c r="C65" s="1344" t="s">
        <v>1624</v>
      </c>
      <c r="D65" s="1344" t="s">
        <v>1625</v>
      </c>
      <c r="E65" s="1325">
        <f t="shared" si="4"/>
        <v>0.17638888888905058</v>
      </c>
      <c r="F65" s="1298" t="s">
        <v>972</v>
      </c>
      <c r="G65" s="1323" t="s">
        <v>1626</v>
      </c>
      <c r="H65" s="1298">
        <v>0</v>
      </c>
      <c r="I65" s="1326">
        <v>0</v>
      </c>
      <c r="J65" s="1327" t="s">
        <v>982</v>
      </c>
      <c r="K65" s="1315"/>
      <c r="L65" s="855"/>
      <c r="M65" s="1286"/>
      <c r="N65" s="1286"/>
      <c r="O65" s="856"/>
      <c r="P65"/>
      <c r="Q65" s="1321"/>
      <c r="R65"/>
      <c r="S65"/>
      <c r="T65"/>
      <c r="U65"/>
      <c r="V65"/>
      <c r="W65"/>
      <c r="X65"/>
      <c r="Y65"/>
      <c r="Z65"/>
      <c r="AA65"/>
      <c r="AB65"/>
      <c r="AC65"/>
      <c r="AD65"/>
      <c r="AE65" s="1345"/>
    </row>
    <row r="66" spans="1:31" s="873" customFormat="1" ht="18" customHeight="1">
      <c r="A66" s="1342" t="s">
        <v>1627</v>
      </c>
      <c r="B66" s="1343" t="s">
        <v>1628</v>
      </c>
      <c r="C66" s="1344" t="s">
        <v>1629</v>
      </c>
      <c r="D66" s="1344" t="s">
        <v>1630</v>
      </c>
      <c r="E66" s="1325">
        <f t="shared" si="4"/>
        <v>5.2777777775190771E-2</v>
      </c>
      <c r="F66" s="1298" t="s">
        <v>972</v>
      </c>
      <c r="G66" s="1323" t="s">
        <v>1631</v>
      </c>
      <c r="H66" s="1298">
        <v>0</v>
      </c>
      <c r="I66" s="1326">
        <v>0</v>
      </c>
      <c r="J66" s="1327" t="s">
        <v>982</v>
      </c>
      <c r="K66" s="1315"/>
      <c r="L66" s="855"/>
      <c r="M66" s="1286"/>
      <c r="N66" s="1286"/>
      <c r="O66" s="856"/>
      <c r="P66"/>
      <c r="Q66" s="1321"/>
      <c r="R66"/>
      <c r="S66"/>
      <c r="T66"/>
      <c r="U66"/>
      <c r="V66"/>
      <c r="W66"/>
      <c r="X66"/>
      <c r="Y66"/>
      <c r="Z66"/>
      <c r="AA66"/>
      <c r="AB66"/>
      <c r="AC66"/>
      <c r="AD66"/>
      <c r="AE66" s="1345"/>
    </row>
    <row r="67" spans="1:31" s="873" customFormat="1" ht="18" customHeight="1">
      <c r="A67" s="1342" t="s">
        <v>1627</v>
      </c>
      <c r="B67" s="1343" t="s">
        <v>1628</v>
      </c>
      <c r="C67" s="1344" t="s">
        <v>1632</v>
      </c>
      <c r="D67" s="1344" t="s">
        <v>1633</v>
      </c>
      <c r="E67" s="1325">
        <f t="shared" si="4"/>
        <v>2.6388888894871343E-2</v>
      </c>
      <c r="F67" s="1298" t="s">
        <v>964</v>
      </c>
      <c r="G67" s="1295" t="s">
        <v>1476</v>
      </c>
      <c r="H67" s="1298">
        <v>0</v>
      </c>
      <c r="I67" s="1326">
        <v>0</v>
      </c>
      <c r="J67" s="1327" t="s">
        <v>982</v>
      </c>
      <c r="K67" s="1315"/>
      <c r="L67" s="855"/>
      <c r="M67" s="1286"/>
      <c r="N67" s="1286"/>
      <c r="O67" s="856"/>
      <c r="P67"/>
      <c r="Q67" s="1321"/>
      <c r="R67"/>
      <c r="S67"/>
      <c r="T67"/>
      <c r="U67"/>
      <c r="V67"/>
      <c r="W67"/>
      <c r="X67"/>
      <c r="Y67"/>
      <c r="Z67"/>
      <c r="AA67"/>
      <c r="AB67"/>
      <c r="AC67"/>
      <c r="AD67"/>
      <c r="AE67" s="1345"/>
    </row>
    <row r="68" spans="1:31" s="873" customFormat="1" ht="18" customHeight="1">
      <c r="A68" s="1342" t="s">
        <v>1627</v>
      </c>
      <c r="B68" s="1343" t="s">
        <v>1634</v>
      </c>
      <c r="C68" s="1344" t="s">
        <v>1635</v>
      </c>
      <c r="D68" s="1344" t="s">
        <v>1636</v>
      </c>
      <c r="E68" s="1325">
        <f t="shared" si="4"/>
        <v>2.2916666668606922E-2</v>
      </c>
      <c r="F68" s="1298" t="s">
        <v>964</v>
      </c>
      <c r="G68" s="1295" t="s">
        <v>1476</v>
      </c>
      <c r="H68" s="1298">
        <v>0</v>
      </c>
      <c r="I68" s="1326">
        <v>0</v>
      </c>
      <c r="J68" s="1327" t="s">
        <v>982</v>
      </c>
      <c r="K68" s="1315"/>
      <c r="L68" s="855"/>
      <c r="M68" s="1286"/>
      <c r="N68" s="1286"/>
      <c r="O68" s="856"/>
      <c r="P68"/>
      <c r="Q68" s="1321"/>
      <c r="R68"/>
      <c r="S68"/>
      <c r="T68"/>
      <c r="U68"/>
      <c r="V68"/>
      <c r="W68"/>
      <c r="X68"/>
      <c r="Y68"/>
      <c r="Z68"/>
      <c r="AA68"/>
      <c r="AB68"/>
      <c r="AC68"/>
      <c r="AD68"/>
      <c r="AE68" s="1345"/>
    </row>
    <row r="69" spans="1:31" s="873" customFormat="1" ht="18" customHeight="1">
      <c r="A69" s="1342" t="s">
        <v>1627</v>
      </c>
      <c r="B69" s="1343" t="s">
        <v>1628</v>
      </c>
      <c r="C69" s="1344" t="s">
        <v>1637</v>
      </c>
      <c r="D69" s="1344" t="s">
        <v>1625</v>
      </c>
      <c r="E69" s="1325">
        <f t="shared" si="4"/>
        <v>0.17500000000291038</v>
      </c>
      <c r="F69" s="1298" t="s">
        <v>972</v>
      </c>
      <c r="G69" s="1323" t="s">
        <v>1638</v>
      </c>
      <c r="H69" s="1298">
        <v>0</v>
      </c>
      <c r="I69" s="1326">
        <v>0</v>
      </c>
      <c r="J69" s="1327" t="s">
        <v>982</v>
      </c>
      <c r="K69" s="1315"/>
      <c r="L69" s="855"/>
      <c r="M69" s="1286"/>
      <c r="N69" s="1286"/>
      <c r="O69" s="856"/>
      <c r="P69"/>
      <c r="Q69" s="1321"/>
      <c r="R69"/>
      <c r="S69"/>
      <c r="T69"/>
      <c r="U69"/>
      <c r="V69"/>
      <c r="W69"/>
      <c r="X69"/>
      <c r="Y69"/>
      <c r="Z69"/>
      <c r="AA69"/>
      <c r="AB69"/>
      <c r="AC69"/>
      <c r="AD69"/>
      <c r="AE69" s="1345"/>
    </row>
    <row r="70" spans="1:31" s="873" customFormat="1" ht="18" customHeight="1">
      <c r="A70" s="1342" t="s">
        <v>1639</v>
      </c>
      <c r="B70" s="1343" t="s">
        <v>1640</v>
      </c>
      <c r="C70" s="1344" t="s">
        <v>1641</v>
      </c>
      <c r="D70" s="1344" t="s">
        <v>1642</v>
      </c>
      <c r="E70" s="1325">
        <f t="shared" si="4"/>
        <v>1.1805555557657499E-2</v>
      </c>
      <c r="F70" s="1298" t="s">
        <v>964</v>
      </c>
      <c r="G70" s="1323" t="s">
        <v>1643</v>
      </c>
      <c r="H70" s="1298">
        <v>0</v>
      </c>
      <c r="I70" s="1326">
        <v>0</v>
      </c>
      <c r="J70" s="1327" t="s">
        <v>982</v>
      </c>
      <c r="K70" s="1315"/>
      <c r="L70" s="855"/>
      <c r="M70" s="1286"/>
      <c r="N70" s="1286"/>
      <c r="O70" s="856"/>
      <c r="P70"/>
      <c r="Q70" s="1321"/>
      <c r="R70"/>
      <c r="S70"/>
      <c r="T70"/>
      <c r="U70"/>
      <c r="V70"/>
      <c r="W70"/>
      <c r="X70"/>
      <c r="Y70"/>
      <c r="Z70"/>
      <c r="AA70"/>
      <c r="AB70"/>
      <c r="AC70"/>
      <c r="AD70"/>
      <c r="AE70" s="1345"/>
    </row>
    <row r="71" spans="1:31" s="873" customFormat="1" ht="18" customHeight="1">
      <c r="A71" s="1342" t="s">
        <v>1639</v>
      </c>
      <c r="B71" s="1343" t="s">
        <v>1640</v>
      </c>
      <c r="C71" s="1344" t="s">
        <v>1644</v>
      </c>
      <c r="D71" s="1344" t="s">
        <v>1645</v>
      </c>
      <c r="E71" s="1325">
        <f t="shared" si="4"/>
        <v>9.9999999998544808E-2</v>
      </c>
      <c r="F71" s="1298" t="s">
        <v>964</v>
      </c>
      <c r="G71" s="1323" t="s">
        <v>1646</v>
      </c>
      <c r="H71" s="1298">
        <v>0</v>
      </c>
      <c r="I71" s="1326">
        <v>0</v>
      </c>
      <c r="J71" s="1327" t="s">
        <v>982</v>
      </c>
      <c r="K71" s="1315"/>
      <c r="L71" s="855"/>
      <c r="M71" s="1286"/>
      <c r="N71" s="1286"/>
      <c r="O71" s="856"/>
      <c r="P71"/>
      <c r="Q71" s="1321"/>
      <c r="R71"/>
      <c r="S71"/>
      <c r="T71"/>
      <c r="U71"/>
      <c r="V71"/>
      <c r="W71"/>
      <c r="X71"/>
      <c r="Y71"/>
      <c r="Z71"/>
      <c r="AA71"/>
      <c r="AB71"/>
      <c r="AC71"/>
      <c r="AD71"/>
      <c r="AE71" s="1345"/>
    </row>
    <row r="72" spans="1:31" s="873" customFormat="1" ht="18" customHeight="1">
      <c r="A72" s="1342" t="s">
        <v>1639</v>
      </c>
      <c r="B72" s="1343" t="s">
        <v>1647</v>
      </c>
      <c r="C72" s="1344" t="s">
        <v>1648</v>
      </c>
      <c r="D72" s="1344" t="s">
        <v>1649</v>
      </c>
      <c r="E72" s="1325">
        <f t="shared" si="4"/>
        <v>0.11388888888905058</v>
      </c>
      <c r="F72" s="1298" t="s">
        <v>972</v>
      </c>
      <c r="G72" s="1295" t="s">
        <v>1476</v>
      </c>
      <c r="H72" s="1298">
        <v>0</v>
      </c>
      <c r="I72" s="1326">
        <v>0</v>
      </c>
      <c r="J72" s="1327" t="s">
        <v>982</v>
      </c>
      <c r="K72" s="1315"/>
      <c r="L72" s="855"/>
      <c r="M72" s="1286"/>
      <c r="N72" s="1286"/>
      <c r="O72" s="856"/>
      <c r="P72"/>
      <c r="Q72" s="1321"/>
      <c r="R72"/>
      <c r="S72"/>
      <c r="T72"/>
      <c r="U72"/>
      <c r="V72"/>
      <c r="W72"/>
      <c r="X72"/>
      <c r="Y72"/>
      <c r="Z72"/>
      <c r="AA72"/>
      <c r="AB72"/>
      <c r="AC72"/>
      <c r="AD72"/>
      <c r="AE72" s="1345"/>
    </row>
    <row r="73" spans="1:31" s="873" customFormat="1" ht="18" customHeight="1">
      <c r="A73" s="1342" t="s">
        <v>1639</v>
      </c>
      <c r="B73" s="1343" t="s">
        <v>1640</v>
      </c>
      <c r="C73" s="1344" t="s">
        <v>1650</v>
      </c>
      <c r="D73" s="1344" t="s">
        <v>1651</v>
      </c>
      <c r="E73" s="1325">
        <f t="shared" si="4"/>
        <v>2.0138888889050577E-2</v>
      </c>
      <c r="F73" s="1298" t="s">
        <v>964</v>
      </c>
      <c r="G73" s="1323" t="s">
        <v>1652</v>
      </c>
      <c r="H73" s="1298">
        <v>0</v>
      </c>
      <c r="I73" s="1326">
        <v>0</v>
      </c>
      <c r="J73" s="1327" t="s">
        <v>982</v>
      </c>
      <c r="K73" s="1315"/>
      <c r="L73" s="855"/>
      <c r="M73" s="1286"/>
      <c r="N73" s="1286"/>
      <c r="O73" s="856"/>
      <c r="P73"/>
      <c r="Q73" s="1321"/>
      <c r="R73"/>
      <c r="S73"/>
      <c r="T73"/>
      <c r="U73"/>
      <c r="V73"/>
      <c r="W73"/>
      <c r="X73"/>
      <c r="Y73"/>
      <c r="Z73"/>
      <c r="AA73"/>
      <c r="AB73"/>
      <c r="AC73"/>
      <c r="AD73"/>
      <c r="AE73" s="1345"/>
    </row>
    <row r="74" spans="1:31" s="873" customFormat="1" ht="18" customHeight="1">
      <c r="A74" s="1342" t="s">
        <v>1653</v>
      </c>
      <c r="B74" s="1343" t="s">
        <v>1654</v>
      </c>
      <c r="C74" s="1344" t="s">
        <v>1655</v>
      </c>
      <c r="D74" s="1344" t="s">
        <v>1656</v>
      </c>
      <c r="E74" s="1325">
        <f t="shared" si="4"/>
        <v>2.0833333335758653E-2</v>
      </c>
      <c r="F74" s="1298" t="s">
        <v>964</v>
      </c>
      <c r="G74" s="1323" t="s">
        <v>1657</v>
      </c>
      <c r="H74" s="1298">
        <v>0</v>
      </c>
      <c r="I74" s="1326">
        <v>0</v>
      </c>
      <c r="J74" s="1327" t="s">
        <v>982</v>
      </c>
      <c r="K74" s="1315"/>
      <c r="L74" s="855"/>
      <c r="M74" s="1286"/>
      <c r="N74" s="1286"/>
      <c r="O74" s="856"/>
      <c r="P74"/>
      <c r="Q74" s="1321"/>
      <c r="R74"/>
      <c r="S74"/>
      <c r="T74"/>
      <c r="U74"/>
      <c r="V74"/>
      <c r="W74"/>
      <c r="X74"/>
      <c r="Y74"/>
      <c r="Z74"/>
      <c r="AA74"/>
      <c r="AB74"/>
      <c r="AC74"/>
      <c r="AD74"/>
      <c r="AE74" s="1345"/>
    </row>
    <row r="75" spans="1:31" s="873" customFormat="1" ht="18" customHeight="1">
      <c r="A75" s="1342" t="s">
        <v>1653</v>
      </c>
      <c r="B75" s="1343" t="s">
        <v>1658</v>
      </c>
      <c r="C75" s="1344" t="s">
        <v>1659</v>
      </c>
      <c r="D75" s="1344" t="s">
        <v>1660</v>
      </c>
      <c r="E75" s="1325">
        <f t="shared" si="4"/>
        <v>1.1805555557657499E-2</v>
      </c>
      <c r="F75" s="1298" t="s">
        <v>972</v>
      </c>
      <c r="G75" s="1323" t="s">
        <v>1661</v>
      </c>
      <c r="H75" s="1298">
        <v>0</v>
      </c>
      <c r="I75" s="1326">
        <v>0</v>
      </c>
      <c r="J75" s="1327" t="s">
        <v>982</v>
      </c>
      <c r="K75" s="1315"/>
      <c r="L75" s="855"/>
      <c r="M75" s="1286"/>
      <c r="N75" s="1286"/>
      <c r="O75" s="856"/>
      <c r="P75"/>
      <c r="Q75" s="1321"/>
      <c r="R75"/>
      <c r="S75"/>
      <c r="T75"/>
      <c r="U75"/>
      <c r="V75"/>
      <c r="W75"/>
      <c r="X75"/>
      <c r="Y75"/>
      <c r="Z75"/>
      <c r="AA75"/>
      <c r="AB75"/>
      <c r="AC75"/>
      <c r="AD75"/>
      <c r="AE75" s="1345"/>
    </row>
    <row r="76" spans="1:31" s="873" customFormat="1" ht="18" customHeight="1">
      <c r="A76" s="1342" t="s">
        <v>1653</v>
      </c>
      <c r="B76" s="1343" t="s">
        <v>1654</v>
      </c>
      <c r="C76" s="1344" t="s">
        <v>1662</v>
      </c>
      <c r="D76" s="1344" t="s">
        <v>1663</v>
      </c>
      <c r="E76" s="1325">
        <f t="shared" si="4"/>
        <v>7.6388888919609599E-3</v>
      </c>
      <c r="F76" s="1298" t="s">
        <v>964</v>
      </c>
      <c r="G76" s="1295" t="s">
        <v>1476</v>
      </c>
      <c r="H76" s="1298">
        <v>0</v>
      </c>
      <c r="I76" s="1326">
        <v>0</v>
      </c>
      <c r="J76" s="1327" t="s">
        <v>982</v>
      </c>
      <c r="K76" s="1315"/>
      <c r="L76" s="855"/>
      <c r="M76" s="1286"/>
      <c r="N76" s="1286"/>
      <c r="O76" s="856"/>
      <c r="P76"/>
      <c r="Q76" s="1321"/>
      <c r="R76"/>
      <c r="S76"/>
      <c r="T76"/>
      <c r="U76"/>
      <c r="V76"/>
      <c r="W76"/>
      <c r="X76"/>
      <c r="Y76"/>
      <c r="Z76"/>
      <c r="AA76"/>
      <c r="AB76"/>
      <c r="AC76"/>
      <c r="AD76"/>
      <c r="AE76" s="1345"/>
    </row>
    <row r="77" spans="1:31" s="873" customFormat="1" ht="18" customHeight="1">
      <c r="A77" s="1342" t="s">
        <v>1664</v>
      </c>
      <c r="B77" s="1343" t="s">
        <v>1665</v>
      </c>
      <c r="C77" s="1344" t="s">
        <v>1659</v>
      </c>
      <c r="D77" s="1344" t="s">
        <v>1666</v>
      </c>
      <c r="E77" s="1325">
        <f t="shared" si="4"/>
        <v>1.1111111110949423E-2</v>
      </c>
      <c r="F77" s="1298" t="s">
        <v>972</v>
      </c>
      <c r="G77" s="1323" t="s">
        <v>1667</v>
      </c>
      <c r="H77" s="1298">
        <v>0</v>
      </c>
      <c r="I77" s="1326">
        <v>0</v>
      </c>
      <c r="J77" s="1327" t="s">
        <v>982</v>
      </c>
      <c r="K77" s="1315"/>
      <c r="L77" s="855"/>
      <c r="M77" s="1286"/>
      <c r="N77" s="1286"/>
      <c r="O77" s="856"/>
      <c r="P77"/>
      <c r="Q77" s="1321"/>
      <c r="R77"/>
      <c r="S77"/>
      <c r="T77"/>
      <c r="U77"/>
      <c r="V77"/>
      <c r="W77"/>
      <c r="X77"/>
      <c r="Y77"/>
      <c r="Z77"/>
      <c r="AA77"/>
      <c r="AB77"/>
      <c r="AC77"/>
      <c r="AD77"/>
      <c r="AE77" s="1345"/>
    </row>
    <row r="78" spans="1:31" s="873" customFormat="1" ht="18" customHeight="1">
      <c r="A78" s="1342" t="s">
        <v>1664</v>
      </c>
      <c r="B78" s="1343" t="s">
        <v>1665</v>
      </c>
      <c r="C78" s="1344" t="s">
        <v>1668</v>
      </c>
      <c r="D78" s="1344" t="s">
        <v>1669</v>
      </c>
      <c r="E78" s="1325">
        <f t="shared" si="4"/>
        <v>5.1388888889050577E-2</v>
      </c>
      <c r="F78" s="1298" t="s">
        <v>972</v>
      </c>
      <c r="G78" s="1323" t="s">
        <v>1670</v>
      </c>
      <c r="H78" s="1298">
        <v>0</v>
      </c>
      <c r="I78" s="1326">
        <v>0</v>
      </c>
      <c r="J78" s="1327" t="s">
        <v>982</v>
      </c>
      <c r="K78" s="1315"/>
      <c r="L78" s="855"/>
      <c r="M78" s="1286"/>
      <c r="N78" s="1286"/>
      <c r="O78" s="856"/>
      <c r="P78"/>
      <c r="Q78" s="1321"/>
      <c r="R78"/>
      <c r="S78"/>
      <c r="T78"/>
      <c r="U78"/>
      <c r="V78"/>
      <c r="W78"/>
      <c r="X78"/>
      <c r="Y78"/>
      <c r="Z78"/>
      <c r="AA78"/>
      <c r="AB78"/>
      <c r="AC78"/>
      <c r="AD78"/>
      <c r="AE78" s="1345"/>
    </row>
    <row r="79" spans="1:31" s="873" customFormat="1" ht="18" customHeight="1">
      <c r="A79" s="1342" t="s">
        <v>1671</v>
      </c>
      <c r="B79" s="1343" t="s">
        <v>1672</v>
      </c>
      <c r="C79" s="1344" t="s">
        <v>1138</v>
      </c>
      <c r="D79" s="1344" t="s">
        <v>1138</v>
      </c>
      <c r="E79" s="1325">
        <f t="shared" si="4"/>
        <v>0</v>
      </c>
      <c r="F79" s="1298" t="s">
        <v>964</v>
      </c>
      <c r="G79" s="1295" t="s">
        <v>1476</v>
      </c>
      <c r="H79" s="1298">
        <v>0</v>
      </c>
      <c r="I79" s="1326">
        <v>0</v>
      </c>
      <c r="J79" s="1327" t="s">
        <v>982</v>
      </c>
      <c r="K79" s="1315"/>
      <c r="L79" s="855"/>
      <c r="M79" s="1286"/>
      <c r="N79" s="1286"/>
      <c r="O79" s="856"/>
      <c r="P79"/>
      <c r="Q79" s="1321"/>
      <c r="R79"/>
      <c r="S79"/>
      <c r="T79"/>
      <c r="U79"/>
      <c r="V79"/>
      <c r="W79"/>
      <c r="X79"/>
      <c r="Y79"/>
      <c r="Z79"/>
      <c r="AA79"/>
      <c r="AB79"/>
      <c r="AC79"/>
      <c r="AD79"/>
      <c r="AE79" s="1345"/>
    </row>
    <row r="80" spans="1:31" s="873" customFormat="1" ht="18" customHeight="1">
      <c r="A80" s="1342" t="s">
        <v>1671</v>
      </c>
      <c r="B80" s="1343" t="s">
        <v>1673</v>
      </c>
      <c r="C80" s="1344" t="s">
        <v>1138</v>
      </c>
      <c r="D80" s="1344" t="s">
        <v>1674</v>
      </c>
      <c r="E80" s="1325">
        <f t="shared" si="4"/>
        <v>9.0972222220443655E-2</v>
      </c>
      <c r="F80" s="1298" t="s">
        <v>964</v>
      </c>
      <c r="G80" s="1295" t="s">
        <v>1476</v>
      </c>
      <c r="H80" s="1298">
        <v>21</v>
      </c>
      <c r="I80" s="1301">
        <f t="shared" ref="I80" si="6">H80*E80*24</f>
        <v>45.849999999103602</v>
      </c>
      <c r="J80" s="1327" t="s">
        <v>966</v>
      </c>
      <c r="K80" s="1315"/>
      <c r="L80" s="855"/>
      <c r="M80" s="1286"/>
      <c r="N80" s="1286"/>
      <c r="O80" s="856"/>
      <c r="P80"/>
      <c r="Q80" s="1321"/>
      <c r="R80"/>
      <c r="S80"/>
      <c r="T80"/>
      <c r="U80"/>
      <c r="V80"/>
      <c r="W80"/>
      <c r="X80"/>
      <c r="Y80"/>
      <c r="Z80"/>
      <c r="AA80"/>
      <c r="AB80"/>
      <c r="AC80"/>
      <c r="AD80"/>
      <c r="AE80" s="1345"/>
    </row>
    <row r="81" spans="1:49" s="873" customFormat="1" ht="18" customHeight="1" thickBot="1">
      <c r="A81" s="1346" t="s">
        <v>1671</v>
      </c>
      <c r="B81" s="1347" t="s">
        <v>1675</v>
      </c>
      <c r="C81" s="1348" t="s">
        <v>1676</v>
      </c>
      <c r="D81" s="1348" t="s">
        <v>1677</v>
      </c>
      <c r="E81" s="1332">
        <f t="shared" si="4"/>
        <v>8.8194444448163267E-2</v>
      </c>
      <c r="F81" s="1307" t="s">
        <v>972</v>
      </c>
      <c r="G81" s="1333" t="s">
        <v>1638</v>
      </c>
      <c r="H81" s="1307">
        <v>0</v>
      </c>
      <c r="I81" s="1349">
        <v>0</v>
      </c>
      <c r="J81" s="1335" t="s">
        <v>982</v>
      </c>
      <c r="K81" s="1315"/>
      <c r="L81" s="855"/>
      <c r="M81" s="1286"/>
      <c r="N81" s="1286"/>
      <c r="O81" s="856"/>
      <c r="P81"/>
      <c r="Q81" s="1321"/>
      <c r="R81"/>
      <c r="S81"/>
      <c r="T81"/>
      <c r="U81"/>
      <c r="V81"/>
      <c r="W81"/>
      <c r="X81"/>
      <c r="Y81"/>
      <c r="Z81"/>
      <c r="AA81"/>
      <c r="AB81"/>
      <c r="AC81"/>
      <c r="AD81"/>
      <c r="AE81" s="1345"/>
    </row>
    <row r="82" spans="1:49" s="1351" customFormat="1" ht="18" customHeight="1">
      <c r="A82" s="1310"/>
      <c r="B82" s="1311"/>
      <c r="C82" s="1312"/>
      <c r="D82" s="458" t="s">
        <v>1063</v>
      </c>
      <c r="E82" s="459">
        <f>SUM(E61:E81)</f>
        <v>1.187500000007276</v>
      </c>
      <c r="F82" s="584"/>
      <c r="G82" s="489" t="s">
        <v>1064</v>
      </c>
      <c r="H82" s="490"/>
      <c r="I82" s="1313">
        <f>SUM(I61:I81)</f>
        <v>127.04999999032589</v>
      </c>
      <c r="J82" s="1350"/>
      <c r="K82" s="1315"/>
      <c r="L82" s="855"/>
      <c r="M82" s="1286"/>
      <c r="N82" s="856"/>
      <c r="O82" s="1316"/>
      <c r="P82" s="1317"/>
      <c r="Q82" s="1318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</row>
    <row r="83" spans="1:49" ht="18" customHeight="1">
      <c r="A83" s="1310"/>
      <c r="B83" s="1311"/>
      <c r="C83" s="1312"/>
      <c r="D83" s="458"/>
      <c r="E83" s="459"/>
      <c r="F83" s="584"/>
      <c r="G83" s="489"/>
      <c r="H83" s="490"/>
      <c r="I83" s="1313"/>
      <c r="J83" s="1350"/>
      <c r="K83" s="1315"/>
      <c r="M83" s="1286"/>
      <c r="N83" s="856"/>
      <c r="O83" s="1316"/>
      <c r="P83" s="1317"/>
      <c r="Q83" s="1318"/>
    </row>
    <row r="84" spans="1:49" ht="18" customHeight="1" thickBot="1">
      <c r="A84" s="494" t="s">
        <v>1678</v>
      </c>
      <c r="B84" s="1311"/>
      <c r="C84" s="1312"/>
      <c r="D84" s="1312"/>
      <c r="E84" s="1312"/>
      <c r="F84" s="1312"/>
      <c r="G84" s="1311"/>
      <c r="H84" s="1312"/>
      <c r="I84" s="1312"/>
      <c r="J84" s="1350"/>
      <c r="K84" s="1315"/>
      <c r="M84" s="1286"/>
      <c r="N84" s="856"/>
      <c r="O84" s="856"/>
      <c r="Q84" s="1321"/>
    </row>
    <row r="85" spans="1:49" ht="18" customHeight="1">
      <c r="A85" s="1352" t="s">
        <v>1679</v>
      </c>
      <c r="B85" s="1337" t="s">
        <v>1680</v>
      </c>
      <c r="C85" s="1353" t="s">
        <v>1681</v>
      </c>
      <c r="D85" s="1353" t="s">
        <v>1682</v>
      </c>
      <c r="E85" s="1319">
        <f t="shared" ref="E85:E123" si="7">D85-C85</f>
        <v>6.0416666667151731E-2</v>
      </c>
      <c r="F85" s="1291" t="s">
        <v>972</v>
      </c>
      <c r="G85" s="1339" t="s">
        <v>1683</v>
      </c>
      <c r="H85" s="1353">
        <v>0</v>
      </c>
      <c r="I85" s="1293">
        <v>0</v>
      </c>
      <c r="J85" s="1354" t="s">
        <v>982</v>
      </c>
      <c r="K85" s="1315"/>
      <c r="M85" s="1286"/>
      <c r="N85" s="856"/>
      <c r="O85" s="856"/>
      <c r="Q85" s="1321"/>
    </row>
    <row r="86" spans="1:49" ht="18" customHeight="1">
      <c r="A86" s="1355" t="s">
        <v>1159</v>
      </c>
      <c r="B86" s="1343" t="s">
        <v>1684</v>
      </c>
      <c r="C86" s="1356" t="s">
        <v>1685</v>
      </c>
      <c r="D86" s="1356" t="s">
        <v>1686</v>
      </c>
      <c r="E86" s="1325">
        <f t="shared" si="7"/>
        <v>2.9166666667151731E-2</v>
      </c>
      <c r="F86" s="1298" t="s">
        <v>964</v>
      </c>
      <c r="G86" s="1323" t="s">
        <v>1687</v>
      </c>
      <c r="H86" s="1356">
        <v>4</v>
      </c>
      <c r="I86" s="1301">
        <f t="shared" ref="I86:I87" si="8">H86*E86*24</f>
        <v>2.8000000000465661</v>
      </c>
      <c r="J86" s="1357" t="s">
        <v>966</v>
      </c>
      <c r="K86" s="1315"/>
      <c r="M86" s="1286"/>
      <c r="N86" s="856"/>
      <c r="O86" s="856"/>
      <c r="Q86" s="1321"/>
    </row>
    <row r="87" spans="1:49" ht="18" customHeight="1">
      <c r="A87" s="1355" t="s">
        <v>1159</v>
      </c>
      <c r="B87" s="1343" t="s">
        <v>1688</v>
      </c>
      <c r="C87" s="1356" t="s">
        <v>1685</v>
      </c>
      <c r="D87" s="1356" t="s">
        <v>1686</v>
      </c>
      <c r="E87" s="1325">
        <f t="shared" si="7"/>
        <v>2.9166666667151731E-2</v>
      </c>
      <c r="F87" s="1298" t="s">
        <v>964</v>
      </c>
      <c r="G87" s="1323" t="s">
        <v>1689</v>
      </c>
      <c r="H87" s="1356">
        <v>4</v>
      </c>
      <c r="I87" s="1301">
        <f t="shared" si="8"/>
        <v>2.8000000000465661</v>
      </c>
      <c r="J87" s="1357" t="s">
        <v>966</v>
      </c>
      <c r="K87" s="1315"/>
      <c r="M87" s="1286"/>
      <c r="N87" s="856"/>
      <c r="O87" s="856"/>
      <c r="Q87" s="1321"/>
    </row>
    <row r="88" spans="1:49" ht="18" customHeight="1">
      <c r="A88" s="1355" t="s">
        <v>1159</v>
      </c>
      <c r="B88" s="1343" t="s">
        <v>1688</v>
      </c>
      <c r="C88" s="1356" t="s">
        <v>1690</v>
      </c>
      <c r="D88" s="1356" t="s">
        <v>1691</v>
      </c>
      <c r="E88" s="1325">
        <f t="shared" si="7"/>
        <v>4.6527777776645962E-2</v>
      </c>
      <c r="F88" s="1298" t="s">
        <v>964</v>
      </c>
      <c r="G88" s="1323" t="s">
        <v>1689</v>
      </c>
      <c r="H88" s="1356">
        <v>0</v>
      </c>
      <c r="I88" s="1301">
        <v>0</v>
      </c>
      <c r="J88" s="1357" t="s">
        <v>982</v>
      </c>
      <c r="K88" s="1315"/>
      <c r="M88" s="1286"/>
      <c r="N88" s="856"/>
      <c r="O88" s="856"/>
      <c r="Q88" s="1321"/>
    </row>
    <row r="89" spans="1:49" ht="18" customHeight="1">
      <c r="A89" s="1355" t="s">
        <v>1159</v>
      </c>
      <c r="B89" s="1343" t="s">
        <v>1684</v>
      </c>
      <c r="C89" s="1356" t="s">
        <v>1690</v>
      </c>
      <c r="D89" s="1356" t="s">
        <v>1691</v>
      </c>
      <c r="E89" s="1325">
        <f t="shared" si="7"/>
        <v>4.6527777776645962E-2</v>
      </c>
      <c r="F89" s="1298" t="s">
        <v>964</v>
      </c>
      <c r="G89" s="1323" t="s">
        <v>1689</v>
      </c>
      <c r="H89" s="1356">
        <v>0</v>
      </c>
      <c r="I89" s="1301">
        <v>0</v>
      </c>
      <c r="J89" s="1357" t="s">
        <v>982</v>
      </c>
      <c r="K89" s="1315"/>
      <c r="M89" s="1286"/>
      <c r="N89" s="856"/>
      <c r="O89" s="856"/>
      <c r="Q89" s="1321"/>
    </row>
    <row r="90" spans="1:49" ht="18" customHeight="1">
      <c r="A90" s="1355" t="s">
        <v>1692</v>
      </c>
      <c r="B90" s="1343" t="s">
        <v>1693</v>
      </c>
      <c r="C90" s="1356" t="s">
        <v>1694</v>
      </c>
      <c r="D90" s="1356" t="s">
        <v>1695</v>
      </c>
      <c r="E90" s="1325">
        <f t="shared" si="7"/>
        <v>0.19791666666424135</v>
      </c>
      <c r="F90" s="1298" t="s">
        <v>972</v>
      </c>
      <c r="G90" s="1323" t="s">
        <v>1696</v>
      </c>
      <c r="H90" s="1356">
        <v>0</v>
      </c>
      <c r="I90" s="1301">
        <v>0</v>
      </c>
      <c r="J90" s="1357" t="s">
        <v>982</v>
      </c>
      <c r="K90" s="1315"/>
      <c r="M90" s="1286"/>
      <c r="N90" s="856"/>
      <c r="O90" s="856"/>
      <c r="Q90" s="1321"/>
    </row>
    <row r="91" spans="1:49" ht="18" customHeight="1">
      <c r="A91" s="1355" t="s">
        <v>1692</v>
      </c>
      <c r="B91" s="1343" t="s">
        <v>1693</v>
      </c>
      <c r="C91" s="1356" t="s">
        <v>1697</v>
      </c>
      <c r="D91" s="1356" t="s">
        <v>1698</v>
      </c>
      <c r="E91" s="1325">
        <f t="shared" si="7"/>
        <v>6.3888888886140194E-2</v>
      </c>
      <c r="F91" s="1298" t="s">
        <v>972</v>
      </c>
      <c r="G91" s="1323" t="s">
        <v>1699</v>
      </c>
      <c r="H91" s="1356">
        <v>0</v>
      </c>
      <c r="I91" s="1301">
        <v>0</v>
      </c>
      <c r="J91" s="1357" t="s">
        <v>982</v>
      </c>
      <c r="K91" s="1315"/>
      <c r="M91" s="1286"/>
      <c r="N91" s="856"/>
      <c r="O91" s="856"/>
      <c r="Q91" s="1321"/>
    </row>
    <row r="92" spans="1:49" ht="18" customHeight="1">
      <c r="A92" s="1355" t="s">
        <v>1692</v>
      </c>
      <c r="B92" s="1343" t="s">
        <v>1700</v>
      </c>
      <c r="C92" s="1356" t="s">
        <v>1701</v>
      </c>
      <c r="D92" s="1356" t="s">
        <v>1702</v>
      </c>
      <c r="E92" s="1325">
        <f t="shared" si="7"/>
        <v>2.0833333335758653E-2</v>
      </c>
      <c r="F92" s="1298" t="s">
        <v>964</v>
      </c>
      <c r="G92" s="1323" t="s">
        <v>1703</v>
      </c>
      <c r="H92" s="1356">
        <v>0</v>
      </c>
      <c r="I92" s="1301">
        <v>0</v>
      </c>
      <c r="J92" s="1357" t="s">
        <v>982</v>
      </c>
      <c r="K92" s="1315"/>
      <c r="M92" s="1286"/>
      <c r="N92" s="856"/>
      <c r="O92" s="856"/>
      <c r="Q92" s="1321"/>
    </row>
    <row r="93" spans="1:49" ht="18" customHeight="1">
      <c r="A93" s="1355" t="s">
        <v>1692</v>
      </c>
      <c r="B93" s="1343" t="s">
        <v>1704</v>
      </c>
      <c r="C93" s="1356" t="s">
        <v>1701</v>
      </c>
      <c r="D93" s="1356" t="s">
        <v>1705</v>
      </c>
      <c r="E93" s="1325">
        <f t="shared" si="7"/>
        <v>3.4722222226264421E-2</v>
      </c>
      <c r="F93" s="1298" t="s">
        <v>964</v>
      </c>
      <c r="G93" s="1323" t="s">
        <v>1703</v>
      </c>
      <c r="H93" s="1356">
        <v>0</v>
      </c>
      <c r="I93" s="1301">
        <v>0</v>
      </c>
      <c r="J93" s="1357" t="s">
        <v>982</v>
      </c>
      <c r="K93" s="1315"/>
      <c r="M93" s="1286"/>
      <c r="N93" s="856"/>
      <c r="O93" s="856"/>
      <c r="Q93" s="1321"/>
    </row>
    <row r="94" spans="1:49" ht="18" customHeight="1">
      <c r="A94" s="1355" t="s">
        <v>1692</v>
      </c>
      <c r="B94" s="1343" t="s">
        <v>1700</v>
      </c>
      <c r="C94" s="1356" t="s">
        <v>1022</v>
      </c>
      <c r="D94" s="1356" t="s">
        <v>1706</v>
      </c>
      <c r="E94" s="1325">
        <f t="shared" si="7"/>
        <v>1.4583333329937886E-2</v>
      </c>
      <c r="F94" s="1298" t="s">
        <v>972</v>
      </c>
      <c r="G94" s="1323" t="s">
        <v>1707</v>
      </c>
      <c r="H94" s="1356">
        <v>0</v>
      </c>
      <c r="I94" s="1301">
        <v>0</v>
      </c>
      <c r="J94" s="1357" t="s">
        <v>982</v>
      </c>
      <c r="K94" s="1315"/>
      <c r="M94" s="1286"/>
      <c r="N94" s="856"/>
      <c r="O94" s="856"/>
      <c r="Q94" s="1321"/>
    </row>
    <row r="95" spans="1:49" ht="18" customHeight="1">
      <c r="A95" s="1355" t="s">
        <v>1692</v>
      </c>
      <c r="B95" s="1343" t="s">
        <v>1704</v>
      </c>
      <c r="C95" s="1356" t="s">
        <v>1706</v>
      </c>
      <c r="D95" s="1356" t="s">
        <v>1708</v>
      </c>
      <c r="E95" s="1325">
        <f t="shared" si="7"/>
        <v>3.125E-2</v>
      </c>
      <c r="F95" s="1298" t="s">
        <v>972</v>
      </c>
      <c r="G95" s="1323" t="s">
        <v>1707</v>
      </c>
      <c r="H95" s="1356">
        <v>0</v>
      </c>
      <c r="I95" s="1301">
        <v>0</v>
      </c>
      <c r="J95" s="1357" t="s">
        <v>982</v>
      </c>
      <c r="K95" s="1315"/>
      <c r="M95" s="1286"/>
      <c r="N95" s="856"/>
      <c r="O95" s="856"/>
      <c r="Q95" s="1321"/>
    </row>
    <row r="96" spans="1:49" ht="18" customHeight="1">
      <c r="A96" s="1355" t="s">
        <v>1692</v>
      </c>
      <c r="B96" s="1343" t="s">
        <v>1709</v>
      </c>
      <c r="C96" s="1356" t="s">
        <v>1563</v>
      </c>
      <c r="D96" s="1356" t="s">
        <v>1710</v>
      </c>
      <c r="E96" s="1325">
        <f t="shared" si="7"/>
        <v>8.333333331393078E-3</v>
      </c>
      <c r="F96" s="1298" t="s">
        <v>964</v>
      </c>
      <c r="G96" s="1295" t="s">
        <v>1476</v>
      </c>
      <c r="H96" s="1356">
        <v>0</v>
      </c>
      <c r="I96" s="1301">
        <v>0</v>
      </c>
      <c r="J96" s="1357" t="s">
        <v>982</v>
      </c>
      <c r="K96" s="1315"/>
      <c r="M96" s="1286"/>
      <c r="N96" s="856"/>
      <c r="O96" s="856"/>
      <c r="Q96" s="1321"/>
    </row>
    <row r="97" spans="1:17" ht="18" customHeight="1">
      <c r="A97" s="1355" t="s">
        <v>1711</v>
      </c>
      <c r="B97" s="1343" t="s">
        <v>1712</v>
      </c>
      <c r="C97" s="1356" t="s">
        <v>1713</v>
      </c>
      <c r="D97" s="1356" t="s">
        <v>1714</v>
      </c>
      <c r="E97" s="1325">
        <f t="shared" si="7"/>
        <v>4.1215277777737356</v>
      </c>
      <c r="F97" s="1298" t="s">
        <v>972</v>
      </c>
      <c r="G97" s="1323" t="s">
        <v>1715</v>
      </c>
      <c r="H97" s="1356">
        <v>0</v>
      </c>
      <c r="I97" s="1301">
        <v>0</v>
      </c>
      <c r="J97" s="1357" t="s">
        <v>982</v>
      </c>
      <c r="K97" s="1315"/>
      <c r="M97" s="1286"/>
      <c r="N97" s="856"/>
      <c r="O97" s="856"/>
      <c r="Q97" s="1321"/>
    </row>
    <row r="98" spans="1:17" ht="18" customHeight="1">
      <c r="A98" s="1355" t="s">
        <v>1711</v>
      </c>
      <c r="B98" s="1343" t="s">
        <v>1716</v>
      </c>
      <c r="C98" s="1356" t="s">
        <v>1717</v>
      </c>
      <c r="D98" s="1356" t="s">
        <v>1718</v>
      </c>
      <c r="E98" s="1325">
        <f t="shared" si="7"/>
        <v>6.2499999985448085E-3</v>
      </c>
      <c r="F98" s="1298" t="s">
        <v>964</v>
      </c>
      <c r="G98" s="1323" t="s">
        <v>1719</v>
      </c>
      <c r="H98" s="1356">
        <v>0</v>
      </c>
      <c r="I98" s="1301">
        <v>0</v>
      </c>
      <c r="J98" s="1357" t="s">
        <v>982</v>
      </c>
      <c r="K98" s="1315"/>
      <c r="M98" s="1286"/>
      <c r="N98" s="856"/>
      <c r="O98" s="856"/>
      <c r="Q98" s="1321"/>
    </row>
    <row r="99" spans="1:17" ht="18" customHeight="1">
      <c r="A99" s="1355" t="s">
        <v>1720</v>
      </c>
      <c r="B99" s="1343" t="s">
        <v>1721</v>
      </c>
      <c r="C99" s="1356" t="s">
        <v>1722</v>
      </c>
      <c r="D99" s="1356" t="s">
        <v>1723</v>
      </c>
      <c r="E99" s="1325">
        <f t="shared" si="7"/>
        <v>0.17847222222189885</v>
      </c>
      <c r="F99" s="1298" t="s">
        <v>964</v>
      </c>
      <c r="G99" s="1323" t="s">
        <v>1724</v>
      </c>
      <c r="H99" s="1356">
        <v>51</v>
      </c>
      <c r="I99" s="1301">
        <f t="shared" ref="I99" si="9">H99*E99*24</f>
        <v>218.44999999960419</v>
      </c>
      <c r="J99" s="1357" t="s">
        <v>966</v>
      </c>
      <c r="K99" s="1315"/>
      <c r="M99" s="1286"/>
      <c r="N99" s="856"/>
      <c r="O99" s="856"/>
      <c r="Q99" s="1321"/>
    </row>
    <row r="100" spans="1:17" ht="18" customHeight="1">
      <c r="A100" s="1355" t="s">
        <v>1720</v>
      </c>
      <c r="B100" s="1343" t="s">
        <v>1721</v>
      </c>
      <c r="C100" s="1356" t="s">
        <v>1725</v>
      </c>
      <c r="D100" s="1356" t="s">
        <v>1723</v>
      </c>
      <c r="E100" s="1325">
        <f t="shared" si="7"/>
        <v>0.16180555555911269</v>
      </c>
      <c r="F100" s="1298" t="s">
        <v>972</v>
      </c>
      <c r="G100" s="1323" t="s">
        <v>1726</v>
      </c>
      <c r="H100" s="1356">
        <v>0</v>
      </c>
      <c r="I100" s="1301">
        <v>0</v>
      </c>
      <c r="J100" s="1357" t="s">
        <v>982</v>
      </c>
      <c r="K100" s="1315"/>
      <c r="M100" s="1286"/>
      <c r="N100" s="856"/>
      <c r="O100" s="856"/>
      <c r="Q100" s="1321"/>
    </row>
    <row r="101" spans="1:17" ht="18" customHeight="1">
      <c r="A101" s="1355" t="s">
        <v>1720</v>
      </c>
      <c r="B101" s="1343" t="s">
        <v>1727</v>
      </c>
      <c r="C101" s="1356" t="s">
        <v>1728</v>
      </c>
      <c r="D101" s="1356" t="s">
        <v>1729</v>
      </c>
      <c r="E101" s="1325">
        <f t="shared" si="7"/>
        <v>8.1944444442342501E-2</v>
      </c>
      <c r="F101" s="1298" t="s">
        <v>972</v>
      </c>
      <c r="G101" s="1323" t="s">
        <v>1730</v>
      </c>
      <c r="H101" s="1356">
        <v>0</v>
      </c>
      <c r="I101" s="1301">
        <v>0</v>
      </c>
      <c r="J101" s="1357" t="s">
        <v>982</v>
      </c>
      <c r="K101" s="1315"/>
      <c r="M101" s="1286"/>
      <c r="N101" s="856"/>
      <c r="O101" s="856"/>
      <c r="Q101" s="1321"/>
    </row>
    <row r="102" spans="1:17" ht="18" customHeight="1">
      <c r="A102" s="1355" t="s">
        <v>1731</v>
      </c>
      <c r="B102" s="1343" t="s">
        <v>1732</v>
      </c>
      <c r="C102" s="1356" t="s">
        <v>1733</v>
      </c>
      <c r="D102" s="1356" t="s">
        <v>1734</v>
      </c>
      <c r="E102" s="1325">
        <f t="shared" si="7"/>
        <v>3.888888889196096E-2</v>
      </c>
      <c r="F102" s="1298" t="s">
        <v>964</v>
      </c>
      <c r="G102" s="1295" t="s">
        <v>1476</v>
      </c>
      <c r="H102" s="1356">
        <v>0</v>
      </c>
      <c r="I102" s="1301">
        <v>0</v>
      </c>
      <c r="J102" s="1357" t="s">
        <v>982</v>
      </c>
      <c r="K102" s="1315"/>
      <c r="M102" s="1286"/>
      <c r="N102" s="856"/>
      <c r="O102" s="856"/>
      <c r="Q102" s="1321"/>
    </row>
    <row r="103" spans="1:17" ht="18" customHeight="1">
      <c r="A103" s="1355" t="s">
        <v>1731</v>
      </c>
      <c r="B103" s="1343" t="s">
        <v>1732</v>
      </c>
      <c r="C103" s="1356" t="s">
        <v>1735</v>
      </c>
      <c r="D103" s="1356" t="s">
        <v>1736</v>
      </c>
      <c r="E103" s="1325">
        <f t="shared" si="7"/>
        <v>2.361111110803904E-2</v>
      </c>
      <c r="F103" s="1298" t="s">
        <v>964</v>
      </c>
      <c r="G103" s="1295" t="s">
        <v>1476</v>
      </c>
      <c r="H103" s="1356">
        <v>0</v>
      </c>
      <c r="I103" s="1301">
        <v>0</v>
      </c>
      <c r="J103" s="1357" t="s">
        <v>982</v>
      </c>
      <c r="K103" s="1315"/>
      <c r="M103" s="1286"/>
      <c r="N103" s="856"/>
      <c r="O103" s="856"/>
      <c r="Q103" s="1321"/>
    </row>
    <row r="104" spans="1:17" ht="18" customHeight="1">
      <c r="A104" s="1355" t="s">
        <v>1737</v>
      </c>
      <c r="B104" s="1343" t="s">
        <v>1738</v>
      </c>
      <c r="C104" s="1356" t="s">
        <v>1739</v>
      </c>
      <c r="D104" s="1356" t="s">
        <v>1740</v>
      </c>
      <c r="E104" s="1325">
        <f t="shared" si="7"/>
        <v>4.8611111051286571E-3</v>
      </c>
      <c r="F104" s="1298" t="s">
        <v>964</v>
      </c>
      <c r="G104" s="1323" t="s">
        <v>1741</v>
      </c>
      <c r="H104" s="1356">
        <v>0</v>
      </c>
      <c r="I104" s="1301">
        <v>0</v>
      </c>
      <c r="J104" s="1357" t="s">
        <v>982</v>
      </c>
      <c r="K104" s="1315"/>
      <c r="M104" s="1286"/>
      <c r="N104" s="856"/>
      <c r="O104" s="856"/>
      <c r="Q104" s="1321"/>
    </row>
    <row r="105" spans="1:17" ht="18" customHeight="1">
      <c r="A105" s="1355" t="s">
        <v>1737</v>
      </c>
      <c r="B105" s="1343" t="s">
        <v>1738</v>
      </c>
      <c r="C105" s="1356" t="s">
        <v>1742</v>
      </c>
      <c r="D105" s="1356" t="s">
        <v>1743</v>
      </c>
      <c r="E105" s="1325">
        <f t="shared" si="7"/>
        <v>1.8055555556202307E-2</v>
      </c>
      <c r="F105" s="1298" t="s">
        <v>972</v>
      </c>
      <c r="G105" s="1323" t="s">
        <v>1744</v>
      </c>
      <c r="H105" s="1356">
        <v>0</v>
      </c>
      <c r="I105" s="1301">
        <v>0</v>
      </c>
      <c r="J105" s="1357" t="s">
        <v>982</v>
      </c>
      <c r="K105" s="1315"/>
      <c r="M105" s="1286"/>
      <c r="N105" s="856"/>
      <c r="O105" s="856"/>
      <c r="Q105" s="1321"/>
    </row>
    <row r="106" spans="1:17" ht="18" customHeight="1">
      <c r="A106" s="1355" t="s">
        <v>1737</v>
      </c>
      <c r="B106" s="1343" t="s">
        <v>1745</v>
      </c>
      <c r="C106" s="1356" t="s">
        <v>1746</v>
      </c>
      <c r="D106" s="1356" t="s">
        <v>1747</v>
      </c>
      <c r="E106" s="1325">
        <f t="shared" si="7"/>
        <v>3.4722222262644209E-3</v>
      </c>
      <c r="F106" s="1298" t="s">
        <v>964</v>
      </c>
      <c r="G106" s="1323" t="s">
        <v>1527</v>
      </c>
      <c r="H106" s="1356">
        <v>34</v>
      </c>
      <c r="I106" s="1301">
        <f t="shared" ref="I106:I109" si="10">H106*E106*24</f>
        <v>2.8333333366317675</v>
      </c>
      <c r="J106" s="1357" t="s">
        <v>966</v>
      </c>
      <c r="K106" s="1315"/>
      <c r="M106" s="1286"/>
      <c r="N106" s="856"/>
      <c r="O106" s="856"/>
      <c r="Q106" s="1321"/>
    </row>
    <row r="107" spans="1:17" ht="18" customHeight="1">
      <c r="A107" s="1355" t="s">
        <v>1737</v>
      </c>
      <c r="B107" s="1343" t="s">
        <v>1745</v>
      </c>
      <c r="C107" s="1356" t="s">
        <v>1748</v>
      </c>
      <c r="D107" s="1356" t="s">
        <v>1686</v>
      </c>
      <c r="E107" s="1325">
        <f t="shared" si="7"/>
        <v>2.5694444448163267E-2</v>
      </c>
      <c r="F107" s="1298" t="s">
        <v>972</v>
      </c>
      <c r="G107" s="1323" t="s">
        <v>1749</v>
      </c>
      <c r="H107" s="1356">
        <v>34</v>
      </c>
      <c r="I107" s="1301">
        <f t="shared" si="10"/>
        <v>20.966666669701226</v>
      </c>
      <c r="J107" s="1357" t="s">
        <v>966</v>
      </c>
      <c r="K107" s="1315"/>
      <c r="M107" s="1286"/>
      <c r="N107" s="856"/>
      <c r="O107" s="856"/>
      <c r="Q107" s="1321"/>
    </row>
    <row r="108" spans="1:17" ht="18" customHeight="1">
      <c r="A108" s="1355" t="s">
        <v>1737</v>
      </c>
      <c r="B108" s="1343" t="s">
        <v>1745</v>
      </c>
      <c r="C108" s="1356" t="s">
        <v>1750</v>
      </c>
      <c r="D108" s="1356" t="s">
        <v>1751</v>
      </c>
      <c r="E108" s="1325">
        <f t="shared" si="7"/>
        <v>3.4722222262644209E-3</v>
      </c>
      <c r="F108" s="1298" t="s">
        <v>964</v>
      </c>
      <c r="G108" s="1323" t="s">
        <v>1527</v>
      </c>
      <c r="H108" s="1356">
        <v>18</v>
      </c>
      <c r="I108" s="1301">
        <f t="shared" si="10"/>
        <v>1.5000000017462298</v>
      </c>
      <c r="J108" s="1357" t="s">
        <v>966</v>
      </c>
      <c r="K108" s="1315"/>
      <c r="M108" s="1286"/>
      <c r="N108" s="856"/>
      <c r="O108" s="856"/>
      <c r="Q108" s="1321"/>
    </row>
    <row r="109" spans="1:17" ht="18" customHeight="1">
      <c r="A109" s="1355" t="s">
        <v>1737</v>
      </c>
      <c r="B109" s="1343" t="s">
        <v>1745</v>
      </c>
      <c r="C109" s="1356" t="s">
        <v>1752</v>
      </c>
      <c r="D109" s="1356" t="s">
        <v>1753</v>
      </c>
      <c r="E109" s="1325">
        <f t="shared" si="7"/>
        <v>4.0972222224809229E-2</v>
      </c>
      <c r="F109" s="1298" t="s">
        <v>972</v>
      </c>
      <c r="G109" s="1323" t="s">
        <v>1754</v>
      </c>
      <c r="H109" s="1356">
        <v>18</v>
      </c>
      <c r="I109" s="1301">
        <f t="shared" si="10"/>
        <v>17.700000001117587</v>
      </c>
      <c r="J109" s="1357" t="s">
        <v>966</v>
      </c>
      <c r="K109" s="1315"/>
      <c r="M109" s="1286"/>
      <c r="N109" s="856"/>
      <c r="O109" s="856"/>
      <c r="Q109" s="1321"/>
    </row>
    <row r="110" spans="1:17" ht="18" customHeight="1">
      <c r="A110" s="1355" t="s">
        <v>1755</v>
      </c>
      <c r="B110" s="1343" t="s">
        <v>1756</v>
      </c>
      <c r="C110" s="1356" t="s">
        <v>1722</v>
      </c>
      <c r="D110" s="1356" t="s">
        <v>1725</v>
      </c>
      <c r="E110" s="1325">
        <f t="shared" si="7"/>
        <v>1.6666666662786156E-2</v>
      </c>
      <c r="F110" s="1298" t="s">
        <v>964</v>
      </c>
      <c r="G110" s="1323" t="s">
        <v>1757</v>
      </c>
      <c r="H110" s="1356">
        <v>0</v>
      </c>
      <c r="I110" s="1301">
        <v>0</v>
      </c>
      <c r="J110" s="1357" t="s">
        <v>982</v>
      </c>
      <c r="K110" s="1315"/>
      <c r="L110" s="1358">
        <f>E109</f>
        <v>4.0972222224809229E-2</v>
      </c>
      <c r="M110" s="1286"/>
      <c r="N110" s="856"/>
      <c r="O110" s="856"/>
      <c r="Q110" s="1321"/>
    </row>
    <row r="111" spans="1:17" ht="18" customHeight="1">
      <c r="A111" s="1355" t="s">
        <v>1755</v>
      </c>
      <c r="B111" s="1343" t="s">
        <v>1758</v>
      </c>
      <c r="C111" s="1356" t="s">
        <v>1722</v>
      </c>
      <c r="D111" s="1356" t="s">
        <v>1759</v>
      </c>
      <c r="E111" s="1325">
        <f t="shared" si="7"/>
        <v>3.125E-2</v>
      </c>
      <c r="F111" s="1298" t="s">
        <v>964</v>
      </c>
      <c r="G111" s="1323" t="s">
        <v>1760</v>
      </c>
      <c r="H111" s="1356">
        <v>42</v>
      </c>
      <c r="I111" s="1301">
        <f t="shared" ref="I111" si="11">H111*E111*24</f>
        <v>31.5</v>
      </c>
      <c r="J111" s="1357" t="s">
        <v>966</v>
      </c>
      <c r="K111" s="1315"/>
      <c r="L111" s="1358">
        <f>E63</f>
        <v>5.8333333327027503E-2</v>
      </c>
      <c r="M111" s="1286"/>
      <c r="N111" s="856"/>
      <c r="O111" s="856"/>
      <c r="Q111" s="1321"/>
    </row>
    <row r="112" spans="1:17" ht="18" customHeight="1">
      <c r="A112" s="1355" t="s">
        <v>1755</v>
      </c>
      <c r="B112" s="1343" t="s">
        <v>1758</v>
      </c>
      <c r="C112" s="1356" t="s">
        <v>1761</v>
      </c>
      <c r="D112" s="1356" t="s">
        <v>1729</v>
      </c>
      <c r="E112" s="1325">
        <f t="shared" si="7"/>
        <v>7.7083333337213844E-2</v>
      </c>
      <c r="F112" s="1298" t="s">
        <v>972</v>
      </c>
      <c r="G112" s="1323" t="s">
        <v>1762</v>
      </c>
      <c r="H112" s="1356">
        <v>0</v>
      </c>
      <c r="I112" s="1301">
        <v>0</v>
      </c>
      <c r="J112" s="1357" t="s">
        <v>982</v>
      </c>
      <c r="K112" s="1315"/>
      <c r="M112" s="1286"/>
      <c r="N112" s="856"/>
      <c r="O112" s="856"/>
      <c r="Q112" s="1321"/>
    </row>
    <row r="113" spans="1:49" ht="18" customHeight="1">
      <c r="A113" s="1355" t="s">
        <v>1172</v>
      </c>
      <c r="B113" s="1343" t="s">
        <v>1763</v>
      </c>
      <c r="C113" s="1356" t="s">
        <v>1764</v>
      </c>
      <c r="D113" s="1356" t="s">
        <v>1765</v>
      </c>
      <c r="E113" s="1325">
        <f t="shared" si="7"/>
        <v>2.0833333335758653E-2</v>
      </c>
      <c r="F113" s="1298" t="s">
        <v>964</v>
      </c>
      <c r="G113" s="1323" t="s">
        <v>1527</v>
      </c>
      <c r="H113" s="1356">
        <v>0</v>
      </c>
      <c r="I113" s="1301">
        <v>0</v>
      </c>
      <c r="J113" s="1357" t="s">
        <v>982</v>
      </c>
      <c r="K113" s="1315"/>
      <c r="M113" s="1286"/>
      <c r="N113" s="856"/>
      <c r="O113" s="856"/>
      <c r="Q113" s="1321"/>
    </row>
    <row r="114" spans="1:49" ht="18" customHeight="1">
      <c r="A114" s="1355" t="s">
        <v>1172</v>
      </c>
      <c r="B114" s="1343" t="s">
        <v>1766</v>
      </c>
      <c r="C114" s="1356" t="s">
        <v>1563</v>
      </c>
      <c r="D114" s="1356" t="s">
        <v>1767</v>
      </c>
      <c r="E114" s="1325">
        <f t="shared" si="7"/>
        <v>9.0277777781011537E-3</v>
      </c>
      <c r="F114" s="1298" t="s">
        <v>964</v>
      </c>
      <c r="G114" s="1323" t="s">
        <v>1768</v>
      </c>
      <c r="H114" s="1356">
        <v>0</v>
      </c>
      <c r="I114" s="1301">
        <v>0</v>
      </c>
      <c r="J114" s="1357" t="s">
        <v>982</v>
      </c>
      <c r="K114" s="1315"/>
      <c r="M114" s="1286"/>
      <c r="N114" s="856"/>
      <c r="O114" s="856"/>
      <c r="Q114" s="1321"/>
    </row>
    <row r="115" spans="1:49" ht="18" customHeight="1">
      <c r="A115" s="1355" t="s">
        <v>1172</v>
      </c>
      <c r="B115" s="1343" t="s">
        <v>1763</v>
      </c>
      <c r="C115" s="1356" t="s">
        <v>1769</v>
      </c>
      <c r="D115" s="1356" t="s">
        <v>1770</v>
      </c>
      <c r="E115" s="1325">
        <f t="shared" si="7"/>
        <v>9.0277777781011537E-3</v>
      </c>
      <c r="F115" s="1298" t="s">
        <v>964</v>
      </c>
      <c r="G115" s="1323" t="s">
        <v>1771</v>
      </c>
      <c r="H115" s="1356">
        <v>0</v>
      </c>
      <c r="I115" s="1301">
        <v>0</v>
      </c>
      <c r="J115" s="1357" t="s">
        <v>982</v>
      </c>
      <c r="K115" s="1315"/>
      <c r="M115" s="1286"/>
      <c r="N115" s="856"/>
      <c r="O115" s="856"/>
      <c r="Q115" s="1321"/>
    </row>
    <row r="116" spans="1:49" ht="18" customHeight="1">
      <c r="A116" s="1355" t="s">
        <v>1172</v>
      </c>
      <c r="B116" s="1343" t="s">
        <v>1772</v>
      </c>
      <c r="C116" s="1356" t="s">
        <v>1773</v>
      </c>
      <c r="D116" s="1356" t="s">
        <v>1774</v>
      </c>
      <c r="E116" s="1325">
        <f t="shared" si="7"/>
        <v>2.7777777795563452E-3</v>
      </c>
      <c r="F116" s="1298" t="s">
        <v>964</v>
      </c>
      <c r="G116" s="1323" t="s">
        <v>1775</v>
      </c>
      <c r="H116" s="1356">
        <v>0</v>
      </c>
      <c r="I116" s="1301">
        <v>0</v>
      </c>
      <c r="J116" s="1357" t="s">
        <v>982</v>
      </c>
      <c r="K116" s="1315"/>
      <c r="M116" s="1286"/>
      <c r="N116" s="856"/>
      <c r="O116" s="856"/>
      <c r="Q116" s="1321"/>
    </row>
    <row r="117" spans="1:49" ht="18" customHeight="1">
      <c r="A117" s="1355" t="s">
        <v>1776</v>
      </c>
      <c r="B117" s="1343" t="s">
        <v>1777</v>
      </c>
      <c r="C117" s="1356" t="s">
        <v>1778</v>
      </c>
      <c r="D117" s="1356" t="s">
        <v>1779</v>
      </c>
      <c r="E117" s="1325">
        <f t="shared" si="7"/>
        <v>4.166666665696539E-3</v>
      </c>
      <c r="F117" s="1298" t="s">
        <v>964</v>
      </c>
      <c r="G117" s="1323" t="s">
        <v>1468</v>
      </c>
      <c r="H117" s="1356">
        <v>0</v>
      </c>
      <c r="I117" s="1301">
        <v>0</v>
      </c>
      <c r="J117" s="1357" t="s">
        <v>982</v>
      </c>
      <c r="K117" s="1315"/>
      <c r="M117" s="1286"/>
      <c r="N117" s="856"/>
      <c r="O117" s="856"/>
      <c r="Q117" s="1321"/>
    </row>
    <row r="118" spans="1:49" ht="18" customHeight="1">
      <c r="A118" s="1355" t="s">
        <v>1776</v>
      </c>
      <c r="B118" s="1343" t="s">
        <v>1780</v>
      </c>
      <c r="C118" s="1356" t="s">
        <v>1739</v>
      </c>
      <c r="D118" s="1356" t="s">
        <v>1743</v>
      </c>
      <c r="E118" s="1325">
        <f t="shared" si="7"/>
        <v>2.361111110803904E-2</v>
      </c>
      <c r="F118" s="1298" t="s">
        <v>964</v>
      </c>
      <c r="G118" s="1295" t="s">
        <v>1476</v>
      </c>
      <c r="H118" s="1356">
        <v>0</v>
      </c>
      <c r="I118" s="1301">
        <v>0</v>
      </c>
      <c r="J118" s="1357" t="s">
        <v>982</v>
      </c>
      <c r="K118" s="1315"/>
      <c r="M118" s="1286"/>
      <c r="N118" s="856"/>
      <c r="O118" s="856"/>
      <c r="Q118" s="1321"/>
    </row>
    <row r="119" spans="1:49" ht="18" customHeight="1">
      <c r="A119" s="1355" t="s">
        <v>1781</v>
      </c>
      <c r="B119" s="1343" t="s">
        <v>1782</v>
      </c>
      <c r="C119" s="1356" t="s">
        <v>1783</v>
      </c>
      <c r="D119" s="1356" t="s">
        <v>1784</v>
      </c>
      <c r="E119" s="1325">
        <f t="shared" si="7"/>
        <v>3.1944444439432118E-2</v>
      </c>
      <c r="F119" s="1298" t="s">
        <v>964</v>
      </c>
      <c r="G119" s="1323" t="s">
        <v>1785</v>
      </c>
      <c r="H119" s="1356">
        <v>1</v>
      </c>
      <c r="I119" s="1301">
        <f t="shared" ref="I119:I120" si="12">H119*E119*24</f>
        <v>0.76666666654637083</v>
      </c>
      <c r="J119" s="1357" t="s">
        <v>966</v>
      </c>
      <c r="K119" s="1315"/>
      <c r="M119" s="1286"/>
      <c r="N119" s="856"/>
      <c r="O119" s="856"/>
      <c r="Q119" s="1321"/>
    </row>
    <row r="120" spans="1:49" ht="18" customHeight="1">
      <c r="A120" s="1355" t="s">
        <v>1781</v>
      </c>
      <c r="B120" s="1343" t="s">
        <v>1786</v>
      </c>
      <c r="C120" s="1356" t="s">
        <v>1783</v>
      </c>
      <c r="D120" s="1356" t="s">
        <v>1784</v>
      </c>
      <c r="E120" s="1325">
        <f t="shared" si="7"/>
        <v>3.1944444439432118E-2</v>
      </c>
      <c r="F120" s="1298" t="s">
        <v>964</v>
      </c>
      <c r="G120" s="1323" t="s">
        <v>1787</v>
      </c>
      <c r="H120" s="1356">
        <v>1</v>
      </c>
      <c r="I120" s="1301">
        <f t="shared" si="12"/>
        <v>0.76666666654637083</v>
      </c>
      <c r="J120" s="1357" t="s">
        <v>966</v>
      </c>
      <c r="K120" s="1315"/>
      <c r="M120" s="1286"/>
      <c r="N120" s="856"/>
      <c r="O120" s="856"/>
      <c r="Q120" s="1321"/>
    </row>
    <row r="121" spans="1:49" ht="18" customHeight="1">
      <c r="A121" s="1355" t="s">
        <v>1781</v>
      </c>
      <c r="B121" s="1343" t="s">
        <v>1782</v>
      </c>
      <c r="C121" s="1356" t="s">
        <v>1690</v>
      </c>
      <c r="D121" s="1356" t="s">
        <v>1788</v>
      </c>
      <c r="E121" s="1325">
        <f t="shared" si="7"/>
        <v>4.722222221607808E-2</v>
      </c>
      <c r="F121" s="1298" t="s">
        <v>964</v>
      </c>
      <c r="G121" s="1323" t="s">
        <v>1789</v>
      </c>
      <c r="H121" s="1356">
        <v>0</v>
      </c>
      <c r="I121" s="1301">
        <v>0</v>
      </c>
      <c r="J121" s="1357" t="s">
        <v>982</v>
      </c>
      <c r="K121" s="1315"/>
      <c r="M121" s="1286"/>
      <c r="N121" s="856"/>
      <c r="O121" s="856"/>
      <c r="Q121" s="1321"/>
    </row>
    <row r="122" spans="1:49" ht="18" customHeight="1">
      <c r="A122" s="1355" t="s">
        <v>1781</v>
      </c>
      <c r="B122" s="1343" t="s">
        <v>1786</v>
      </c>
      <c r="C122" s="1356" t="s">
        <v>1690</v>
      </c>
      <c r="D122" s="1356" t="s">
        <v>1788</v>
      </c>
      <c r="E122" s="1325">
        <f t="shared" si="7"/>
        <v>4.722222221607808E-2</v>
      </c>
      <c r="F122" s="1298" t="s">
        <v>964</v>
      </c>
      <c r="G122" s="1323" t="s">
        <v>1790</v>
      </c>
      <c r="H122" s="1356">
        <v>0</v>
      </c>
      <c r="I122" s="1301">
        <v>0</v>
      </c>
      <c r="J122" s="1357" t="s">
        <v>982</v>
      </c>
      <c r="K122" s="1315"/>
      <c r="M122" s="1286"/>
      <c r="N122" s="856"/>
      <c r="O122" s="856"/>
      <c r="Q122" s="1321"/>
    </row>
    <row r="123" spans="1:49" ht="18" customHeight="1" thickBot="1">
      <c r="A123" s="1359" t="s">
        <v>1791</v>
      </c>
      <c r="B123" s="1347" t="s">
        <v>1792</v>
      </c>
      <c r="C123" s="1360" t="s">
        <v>1793</v>
      </c>
      <c r="D123" s="1360" t="s">
        <v>1794</v>
      </c>
      <c r="E123" s="1332">
        <f t="shared" si="7"/>
        <v>4.166666665696539E-3</v>
      </c>
      <c r="F123" s="1307" t="s">
        <v>964</v>
      </c>
      <c r="G123" s="1333" t="s">
        <v>1795</v>
      </c>
      <c r="H123" s="1360">
        <v>0</v>
      </c>
      <c r="I123" s="1334">
        <v>0</v>
      </c>
      <c r="J123" s="1361" t="s">
        <v>982</v>
      </c>
      <c r="K123" s="1315"/>
      <c r="M123" s="1286"/>
      <c r="N123" s="856"/>
      <c r="O123" s="856"/>
      <c r="Q123" s="1321"/>
    </row>
    <row r="124" spans="1:49" s="1351" customFormat="1" ht="18" customHeight="1">
      <c r="A124" s="1310"/>
      <c r="B124" s="1311"/>
      <c r="C124" s="1312"/>
      <c r="D124" s="458" t="s">
        <v>1063</v>
      </c>
      <c r="E124" s="459">
        <f>SUM(E85:E123)</f>
        <v>5.6493055555329192</v>
      </c>
      <c r="F124" s="584"/>
      <c r="G124" s="489" t="s">
        <v>1064</v>
      </c>
      <c r="H124" s="490"/>
      <c r="I124" s="1313">
        <f>SUM(I85:I123)</f>
        <v>300.08333334198687</v>
      </c>
      <c r="J124" s="1311"/>
      <c r="K124" s="1315"/>
      <c r="L124" s="855"/>
      <c r="M124" s="1286"/>
      <c r="N124" s="1362"/>
      <c r="O124" s="1317"/>
      <c r="P124" s="1317"/>
      <c r="Q124" s="1318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</row>
    <row r="125" spans="1:49" ht="18" customHeight="1" thickBot="1">
      <c r="A125" s="1363" t="s">
        <v>1796</v>
      </c>
      <c r="B125" s="1364"/>
      <c r="C125" s="1312"/>
      <c r="D125" s="1312"/>
      <c r="E125" s="1312"/>
      <c r="F125" s="1312"/>
      <c r="G125" s="1311"/>
      <c r="H125" s="1312"/>
      <c r="I125" s="1312"/>
      <c r="J125" s="1311"/>
      <c r="K125" s="1315"/>
      <c r="M125" s="1286"/>
      <c r="N125" s="856"/>
      <c r="O125" s="856"/>
      <c r="Q125" s="1321"/>
    </row>
    <row r="126" spans="1:49" ht="18" customHeight="1">
      <c r="A126" s="1365" t="s">
        <v>1797</v>
      </c>
      <c r="B126" s="1292" t="s">
        <v>1798</v>
      </c>
      <c r="C126" s="1289" t="s">
        <v>1799</v>
      </c>
      <c r="D126" s="1289" t="s">
        <v>1800</v>
      </c>
      <c r="E126" s="1319">
        <f t="shared" ref="E126:E153" si="13">D126-C126</f>
        <v>5.2777777775190771E-2</v>
      </c>
      <c r="F126" s="1298" t="s">
        <v>964</v>
      </c>
      <c r="G126" s="1339" t="s">
        <v>1801</v>
      </c>
      <c r="H126" s="1353">
        <v>0</v>
      </c>
      <c r="I126" s="1293">
        <v>0</v>
      </c>
      <c r="J126" s="1354" t="s">
        <v>982</v>
      </c>
      <c r="K126" s="1315"/>
      <c r="M126" s="1286"/>
      <c r="N126" s="856"/>
      <c r="O126" s="856"/>
      <c r="Q126" s="1321"/>
    </row>
    <row r="127" spans="1:49" ht="18" customHeight="1">
      <c r="A127" s="1366" t="s">
        <v>1187</v>
      </c>
      <c r="B127" s="1299" t="s">
        <v>1802</v>
      </c>
      <c r="C127" s="1296" t="s">
        <v>1803</v>
      </c>
      <c r="D127" s="1296" t="s">
        <v>1804</v>
      </c>
      <c r="E127" s="1325">
        <f t="shared" si="13"/>
        <v>1.4583333329937886E-2</v>
      </c>
      <c r="F127" s="1298" t="s">
        <v>964</v>
      </c>
      <c r="G127" s="1323" t="s">
        <v>1461</v>
      </c>
      <c r="H127" s="1356">
        <v>3</v>
      </c>
      <c r="I127" s="1301">
        <f t="shared" ref="I127" si="14">H127*E127*24</f>
        <v>1.0499999997555278</v>
      </c>
      <c r="J127" s="1357" t="s">
        <v>966</v>
      </c>
      <c r="K127" s="1315"/>
      <c r="M127" s="1286"/>
      <c r="N127" s="856"/>
      <c r="O127" s="856"/>
      <c r="Q127" s="1321"/>
    </row>
    <row r="128" spans="1:49" ht="18" customHeight="1">
      <c r="A128" s="1366" t="s">
        <v>1187</v>
      </c>
      <c r="B128" s="1299" t="s">
        <v>1805</v>
      </c>
      <c r="C128" s="1296" t="s">
        <v>1806</v>
      </c>
      <c r="D128" s="1296" t="s">
        <v>1807</v>
      </c>
      <c r="E128" s="1325">
        <f t="shared" si="13"/>
        <v>0.10347222222480923</v>
      </c>
      <c r="F128" s="1298" t="s">
        <v>964</v>
      </c>
      <c r="G128" s="1323" t="s">
        <v>1808</v>
      </c>
      <c r="H128" s="1356">
        <v>0</v>
      </c>
      <c r="I128" s="1301">
        <v>0</v>
      </c>
      <c r="J128" s="1357" t="s">
        <v>982</v>
      </c>
      <c r="K128" s="1315"/>
      <c r="M128" s="1286"/>
      <c r="N128" s="856"/>
      <c r="O128" s="856"/>
      <c r="Q128" s="1321"/>
    </row>
    <row r="129" spans="1:17" ht="18" customHeight="1">
      <c r="A129" s="1366" t="s">
        <v>1187</v>
      </c>
      <c r="B129" s="1299" t="s">
        <v>1809</v>
      </c>
      <c r="C129" s="1296" t="s">
        <v>1810</v>
      </c>
      <c r="D129" s="1296" t="s">
        <v>1811</v>
      </c>
      <c r="E129" s="1325">
        <f t="shared" si="13"/>
        <v>5.9722222220443655E-2</v>
      </c>
      <c r="F129" s="1298" t="s">
        <v>964</v>
      </c>
      <c r="G129" s="1323" t="s">
        <v>1812</v>
      </c>
      <c r="H129" s="1356">
        <v>0</v>
      </c>
      <c r="I129" s="1301">
        <v>0</v>
      </c>
      <c r="J129" s="1357" t="s">
        <v>982</v>
      </c>
      <c r="K129" s="1315"/>
      <c r="M129" s="1286"/>
      <c r="N129" s="856"/>
      <c r="O129" s="856"/>
      <c r="Q129" s="1321"/>
    </row>
    <row r="130" spans="1:17" ht="18" customHeight="1">
      <c r="A130" s="1366" t="s">
        <v>1231</v>
      </c>
      <c r="B130" s="1299" t="s">
        <v>1813</v>
      </c>
      <c r="C130" s="1296" t="s">
        <v>1814</v>
      </c>
      <c r="D130" s="1296" t="s">
        <v>1815</v>
      </c>
      <c r="E130" s="1325">
        <f t="shared" si="13"/>
        <v>0.49305555555474712</v>
      </c>
      <c r="F130" s="1298" t="s">
        <v>972</v>
      </c>
      <c r="G130" s="1323" t="s">
        <v>1816</v>
      </c>
      <c r="H130" s="1356">
        <v>0</v>
      </c>
      <c r="I130" s="1301">
        <v>0</v>
      </c>
      <c r="J130" s="1357" t="s">
        <v>982</v>
      </c>
      <c r="K130" s="1315"/>
      <c r="M130" s="1286"/>
      <c r="N130" s="856"/>
      <c r="O130" s="856"/>
      <c r="Q130" s="1321"/>
    </row>
    <row r="131" spans="1:17" ht="18" customHeight="1">
      <c r="A131" s="1366" t="s">
        <v>1817</v>
      </c>
      <c r="B131" s="1299" t="s">
        <v>1818</v>
      </c>
      <c r="C131" s="1296" t="s">
        <v>1246</v>
      </c>
      <c r="D131" s="1296" t="s">
        <v>1819</v>
      </c>
      <c r="E131" s="1325">
        <f t="shared" si="13"/>
        <v>2.0833333328482695E-3</v>
      </c>
      <c r="F131" s="1298" t="s">
        <v>964</v>
      </c>
      <c r="G131" s="1323" t="s">
        <v>1820</v>
      </c>
      <c r="H131" s="1356">
        <v>0</v>
      </c>
      <c r="I131" s="1301">
        <v>0</v>
      </c>
      <c r="J131" s="1357" t="s">
        <v>982</v>
      </c>
      <c r="K131" s="1315"/>
      <c r="M131" s="1286"/>
      <c r="N131" s="856"/>
      <c r="O131" s="856"/>
      <c r="Q131" s="1321"/>
    </row>
    <row r="132" spans="1:17" ht="18" customHeight="1">
      <c r="A132" s="1366" t="s">
        <v>1817</v>
      </c>
      <c r="B132" s="1299" t="s">
        <v>1821</v>
      </c>
      <c r="C132" s="1296" t="s">
        <v>1246</v>
      </c>
      <c r="D132" s="1296" t="s">
        <v>1822</v>
      </c>
      <c r="E132" s="1325">
        <f t="shared" si="13"/>
        <v>3.2638888893416151E-2</v>
      </c>
      <c r="F132" s="1298" t="s">
        <v>964</v>
      </c>
      <c r="G132" s="1323" t="s">
        <v>1820</v>
      </c>
      <c r="H132" s="1356">
        <v>0</v>
      </c>
      <c r="I132" s="1301">
        <v>0</v>
      </c>
      <c r="J132" s="1357" t="s">
        <v>982</v>
      </c>
      <c r="K132" s="1315"/>
      <c r="M132" s="1286"/>
      <c r="N132" s="856"/>
      <c r="O132" s="856"/>
      <c r="Q132" s="1321"/>
    </row>
    <row r="133" spans="1:17" ht="18" customHeight="1">
      <c r="A133" s="1366" t="s">
        <v>1244</v>
      </c>
      <c r="B133" s="1299" t="s">
        <v>1823</v>
      </c>
      <c r="C133" s="1296" t="s">
        <v>1824</v>
      </c>
      <c r="D133" s="1296" t="s">
        <v>1825</v>
      </c>
      <c r="E133" s="1325">
        <f t="shared" si="13"/>
        <v>5.8333333334303461E-2</v>
      </c>
      <c r="F133" s="1298" t="s">
        <v>964</v>
      </c>
      <c r="G133" s="1323" t="s">
        <v>1826</v>
      </c>
      <c r="H133" s="1356">
        <v>0</v>
      </c>
      <c r="I133" s="1301">
        <v>0</v>
      </c>
      <c r="J133" s="1357" t="s">
        <v>982</v>
      </c>
      <c r="K133" s="1315"/>
      <c r="M133" s="1286"/>
      <c r="N133" s="856"/>
      <c r="O133" s="856"/>
      <c r="Q133" s="1321"/>
    </row>
    <row r="134" spans="1:17" ht="18" customHeight="1">
      <c r="A134" s="1366" t="s">
        <v>1244</v>
      </c>
      <c r="B134" s="1299" t="s">
        <v>1827</v>
      </c>
      <c r="C134" s="1296" t="s">
        <v>1824</v>
      </c>
      <c r="D134" s="1296" t="s">
        <v>1825</v>
      </c>
      <c r="E134" s="1325">
        <f t="shared" si="13"/>
        <v>5.8333333334303461E-2</v>
      </c>
      <c r="F134" s="1298" t="s">
        <v>964</v>
      </c>
      <c r="G134" s="1323">
        <v>0</v>
      </c>
      <c r="H134" s="1356">
        <v>0</v>
      </c>
      <c r="I134" s="1301">
        <v>0</v>
      </c>
      <c r="J134" s="1357" t="s">
        <v>982</v>
      </c>
      <c r="K134" s="1315"/>
      <c r="M134" s="1286"/>
      <c r="N134" s="856"/>
      <c r="O134" s="856"/>
      <c r="Q134" s="1321"/>
    </row>
    <row r="135" spans="1:17" ht="18" customHeight="1">
      <c r="A135" s="1366" t="s">
        <v>1244</v>
      </c>
      <c r="B135" s="1299" t="s">
        <v>1828</v>
      </c>
      <c r="C135" s="1296" t="s">
        <v>1824</v>
      </c>
      <c r="D135" s="1296" t="s">
        <v>1829</v>
      </c>
      <c r="E135" s="1325">
        <f t="shared" si="13"/>
        <v>1.6666666670062114E-2</v>
      </c>
      <c r="F135" s="1298" t="s">
        <v>964</v>
      </c>
      <c r="G135" s="1323" t="s">
        <v>1826</v>
      </c>
      <c r="H135" s="1356">
        <v>0</v>
      </c>
      <c r="I135" s="1301">
        <v>0</v>
      </c>
      <c r="J135" s="1357" t="s">
        <v>982</v>
      </c>
      <c r="K135" s="1315"/>
      <c r="M135" s="1286"/>
      <c r="N135" s="856"/>
      <c r="O135" s="856"/>
      <c r="Q135" s="1321"/>
    </row>
    <row r="136" spans="1:17" ht="18" customHeight="1">
      <c r="A136" s="1366" t="s">
        <v>1244</v>
      </c>
      <c r="B136" s="1299" t="s">
        <v>1830</v>
      </c>
      <c r="C136" s="1296" t="s">
        <v>1246</v>
      </c>
      <c r="D136" s="1296" t="s">
        <v>1831</v>
      </c>
      <c r="E136" s="1325">
        <f t="shared" si="13"/>
        <v>1.3888888890505768E-2</v>
      </c>
      <c r="F136" s="1298" t="s">
        <v>964</v>
      </c>
      <c r="G136" s="1323">
        <v>0</v>
      </c>
      <c r="H136" s="1356">
        <v>0</v>
      </c>
      <c r="I136" s="1301">
        <v>0</v>
      </c>
      <c r="J136" s="1357" t="s">
        <v>982</v>
      </c>
      <c r="K136" s="1315"/>
      <c r="M136" s="1286"/>
      <c r="N136" s="856"/>
      <c r="O136" s="856"/>
      <c r="Q136" s="1321"/>
    </row>
    <row r="137" spans="1:17" ht="18" customHeight="1">
      <c r="A137" s="1366" t="s">
        <v>1244</v>
      </c>
      <c r="B137" s="1299" t="s">
        <v>1832</v>
      </c>
      <c r="C137" s="1296" t="s">
        <v>1246</v>
      </c>
      <c r="D137" s="1296" t="s">
        <v>1833</v>
      </c>
      <c r="E137" s="1325">
        <f t="shared" si="13"/>
        <v>5.5555555554747116E-2</v>
      </c>
      <c r="F137" s="1298" t="s">
        <v>964</v>
      </c>
      <c r="G137" s="1323">
        <v>0</v>
      </c>
      <c r="H137" s="1356">
        <v>0</v>
      </c>
      <c r="I137" s="1301">
        <v>0</v>
      </c>
      <c r="J137" s="1357" t="s">
        <v>982</v>
      </c>
      <c r="K137" s="1315"/>
      <c r="M137" s="1286"/>
      <c r="N137" s="856"/>
      <c r="O137" s="856"/>
      <c r="Q137" s="1321"/>
    </row>
    <row r="138" spans="1:17" ht="18" customHeight="1">
      <c r="A138" s="1366" t="s">
        <v>1834</v>
      </c>
      <c r="B138" s="1299" t="s">
        <v>1835</v>
      </c>
      <c r="C138" s="1296" t="s">
        <v>1836</v>
      </c>
      <c r="D138" s="1296" t="s">
        <v>1837</v>
      </c>
      <c r="E138" s="1325">
        <f t="shared" si="13"/>
        <v>8.4722222221898846E-2</v>
      </c>
      <c r="F138" s="1298" t="s">
        <v>972</v>
      </c>
      <c r="G138" s="1323">
        <v>0</v>
      </c>
      <c r="H138" s="1356">
        <v>0</v>
      </c>
      <c r="I138" s="1301">
        <v>0</v>
      </c>
      <c r="J138" s="1357" t="s">
        <v>982</v>
      </c>
      <c r="K138" s="1315"/>
      <c r="M138" s="1286"/>
      <c r="N138" s="856"/>
      <c r="O138" s="856"/>
      <c r="Q138" s="1321"/>
    </row>
    <row r="139" spans="1:17" ht="18" customHeight="1">
      <c r="A139" s="1366" t="s">
        <v>1255</v>
      </c>
      <c r="B139" s="1299" t="s">
        <v>1838</v>
      </c>
      <c r="C139" s="1296" t="s">
        <v>1839</v>
      </c>
      <c r="D139" s="1296" t="s">
        <v>1840</v>
      </c>
      <c r="E139" s="1325">
        <f t="shared" si="13"/>
        <v>0.28194444443943212</v>
      </c>
      <c r="F139" s="1298" t="s">
        <v>972</v>
      </c>
      <c r="G139" s="1323" t="s">
        <v>1841</v>
      </c>
      <c r="H139" s="1356">
        <v>0</v>
      </c>
      <c r="I139" s="1301">
        <v>0</v>
      </c>
      <c r="J139" s="1357" t="s">
        <v>982</v>
      </c>
      <c r="K139" s="1315"/>
      <c r="M139" s="1286"/>
      <c r="N139" s="856"/>
      <c r="O139" s="856"/>
      <c r="Q139" s="1321"/>
    </row>
    <row r="140" spans="1:17" ht="18" customHeight="1">
      <c r="A140" s="1366" t="s">
        <v>1255</v>
      </c>
      <c r="B140" s="1299" t="s">
        <v>1842</v>
      </c>
      <c r="C140" s="1296" t="s">
        <v>1843</v>
      </c>
      <c r="D140" s="1296" t="s">
        <v>1844</v>
      </c>
      <c r="E140" s="1325">
        <f t="shared" si="13"/>
        <v>0.27708333333430346</v>
      </c>
      <c r="F140" s="1298" t="s">
        <v>972</v>
      </c>
      <c r="G140" s="1323" t="s">
        <v>1841</v>
      </c>
      <c r="H140" s="1356">
        <v>0</v>
      </c>
      <c r="I140" s="1301">
        <v>0</v>
      </c>
      <c r="J140" s="1357" t="s">
        <v>982</v>
      </c>
      <c r="K140" s="1315"/>
      <c r="M140" s="1286"/>
      <c r="N140" s="856"/>
      <c r="O140" s="856"/>
      <c r="Q140" s="1321"/>
    </row>
    <row r="141" spans="1:17" ht="18" customHeight="1">
      <c r="A141" s="1366" t="s">
        <v>1255</v>
      </c>
      <c r="B141" s="1299" t="s">
        <v>1845</v>
      </c>
      <c r="C141" s="1296" t="s">
        <v>1846</v>
      </c>
      <c r="D141" s="1296" t="s">
        <v>1847</v>
      </c>
      <c r="E141" s="1325">
        <f t="shared" si="13"/>
        <v>0.27847222222771961</v>
      </c>
      <c r="F141" s="1298" t="s">
        <v>972</v>
      </c>
      <c r="G141" s="1323" t="s">
        <v>1841</v>
      </c>
      <c r="H141" s="1356">
        <v>0</v>
      </c>
      <c r="I141" s="1301">
        <v>0</v>
      </c>
      <c r="J141" s="1357" t="s">
        <v>982</v>
      </c>
      <c r="K141" s="1315"/>
      <c r="M141" s="1286"/>
      <c r="N141" s="856"/>
      <c r="O141" s="856"/>
      <c r="Q141" s="1321"/>
    </row>
    <row r="142" spans="1:17" ht="18" customHeight="1">
      <c r="A142" s="1366" t="s">
        <v>1255</v>
      </c>
      <c r="B142" s="1299" t="s">
        <v>1848</v>
      </c>
      <c r="C142" s="1296" t="s">
        <v>1849</v>
      </c>
      <c r="D142" s="1296" t="s">
        <v>1850</v>
      </c>
      <c r="E142" s="1325">
        <f t="shared" si="13"/>
        <v>1.9305555555547471</v>
      </c>
      <c r="F142" s="1298" t="s">
        <v>964</v>
      </c>
      <c r="G142" s="1323" t="s">
        <v>1851</v>
      </c>
      <c r="H142" s="1356">
        <v>0</v>
      </c>
      <c r="I142" s="1301">
        <v>0</v>
      </c>
      <c r="J142" s="1357" t="s">
        <v>982</v>
      </c>
      <c r="K142" s="1315"/>
      <c r="M142" s="1286"/>
      <c r="N142" s="856"/>
      <c r="O142" s="856"/>
      <c r="Q142" s="1321"/>
    </row>
    <row r="143" spans="1:17" ht="18" customHeight="1">
      <c r="A143" s="1366" t="s">
        <v>1272</v>
      </c>
      <c r="B143" s="1299" t="s">
        <v>1852</v>
      </c>
      <c r="C143" s="1296" t="s">
        <v>1853</v>
      </c>
      <c r="D143" s="1296" t="s">
        <v>1854</v>
      </c>
      <c r="E143" s="1325">
        <f t="shared" si="13"/>
        <v>2.7777777781011537E-2</v>
      </c>
      <c r="F143" s="1298" t="s">
        <v>964</v>
      </c>
      <c r="G143" s="1302" t="s">
        <v>1476</v>
      </c>
      <c r="H143" s="1356">
        <v>80</v>
      </c>
      <c r="I143" s="1301">
        <v>0</v>
      </c>
      <c r="J143" s="1357" t="s">
        <v>982</v>
      </c>
      <c r="K143" s="1315"/>
      <c r="M143" s="1286"/>
      <c r="N143" s="856"/>
      <c r="O143" s="856"/>
      <c r="Q143" s="1321"/>
    </row>
    <row r="144" spans="1:17" ht="18" customHeight="1">
      <c r="A144" s="1366" t="s">
        <v>1272</v>
      </c>
      <c r="B144" s="1299" t="s">
        <v>1855</v>
      </c>
      <c r="C144" s="1296" t="s">
        <v>1856</v>
      </c>
      <c r="D144" s="1296" t="s">
        <v>1857</v>
      </c>
      <c r="E144" s="1325">
        <f t="shared" si="13"/>
        <v>9.7222222248092294E-3</v>
      </c>
      <c r="F144" s="1298" t="s">
        <v>964</v>
      </c>
      <c r="G144" s="1302" t="s">
        <v>1476</v>
      </c>
      <c r="H144" s="1356">
        <v>0</v>
      </c>
      <c r="I144" s="1301">
        <v>0</v>
      </c>
      <c r="J144" s="1357" t="s">
        <v>982</v>
      </c>
      <c r="K144" s="1315"/>
      <c r="M144" s="1286"/>
      <c r="N144" s="856"/>
      <c r="O144" s="856"/>
      <c r="Q144" s="1321"/>
    </row>
    <row r="145" spans="1:17" ht="18" customHeight="1">
      <c r="A145" s="1366" t="s">
        <v>1272</v>
      </c>
      <c r="B145" s="1299" t="s">
        <v>1858</v>
      </c>
      <c r="C145" s="1296" t="s">
        <v>1856</v>
      </c>
      <c r="D145" s="1296" t="s">
        <v>1857</v>
      </c>
      <c r="E145" s="1325">
        <f t="shared" si="13"/>
        <v>9.7222222248092294E-3</v>
      </c>
      <c r="F145" s="1298" t="s">
        <v>964</v>
      </c>
      <c r="G145" s="1323" t="s">
        <v>1826</v>
      </c>
      <c r="H145" s="1356">
        <v>0</v>
      </c>
      <c r="I145" s="1301">
        <v>0</v>
      </c>
      <c r="J145" s="1357" t="s">
        <v>982</v>
      </c>
      <c r="K145" s="1315"/>
      <c r="M145" s="1286"/>
      <c r="N145" s="856"/>
      <c r="O145" s="856"/>
      <c r="Q145" s="1321"/>
    </row>
    <row r="146" spans="1:17" ht="18" customHeight="1">
      <c r="A146" s="1366" t="s">
        <v>1272</v>
      </c>
      <c r="B146" s="1299" t="s">
        <v>1859</v>
      </c>
      <c r="C146" s="1296" t="s">
        <v>1856</v>
      </c>
      <c r="D146" s="1296" t="s">
        <v>1854</v>
      </c>
      <c r="E146" s="1325">
        <f t="shared" si="13"/>
        <v>1.0416666671517305E-2</v>
      </c>
      <c r="F146" s="1298" t="s">
        <v>964</v>
      </c>
      <c r="G146" s="1302" t="s">
        <v>1476</v>
      </c>
      <c r="H146" s="1356">
        <v>0</v>
      </c>
      <c r="I146" s="1301">
        <v>0</v>
      </c>
      <c r="J146" s="1357" t="s">
        <v>982</v>
      </c>
      <c r="K146" s="1315"/>
      <c r="M146" s="1286"/>
      <c r="N146" s="856"/>
      <c r="O146" s="856"/>
      <c r="Q146" s="1321"/>
    </row>
    <row r="147" spans="1:17" ht="18" customHeight="1">
      <c r="A147" s="1366" t="s">
        <v>1272</v>
      </c>
      <c r="B147" s="1299" t="s">
        <v>1852</v>
      </c>
      <c r="C147" s="1296" t="s">
        <v>1860</v>
      </c>
      <c r="D147" s="1296" t="s">
        <v>1221</v>
      </c>
      <c r="E147" s="1325">
        <f t="shared" si="13"/>
        <v>1.5277777776645962E-2</v>
      </c>
      <c r="F147" s="1298" t="s">
        <v>964</v>
      </c>
      <c r="G147" s="1302" t="s">
        <v>1476</v>
      </c>
      <c r="H147" s="1356">
        <v>0</v>
      </c>
      <c r="I147" s="1301">
        <v>0</v>
      </c>
      <c r="J147" s="1357" t="s">
        <v>982</v>
      </c>
      <c r="K147" s="1315"/>
      <c r="M147" s="1286"/>
      <c r="N147" s="856"/>
      <c r="O147" s="856"/>
      <c r="Q147" s="1321"/>
    </row>
    <row r="148" spans="1:17" ht="18" customHeight="1">
      <c r="A148" s="1366" t="s">
        <v>1861</v>
      </c>
      <c r="B148" s="1299" t="s">
        <v>1862</v>
      </c>
      <c r="C148" s="1296" t="s">
        <v>1863</v>
      </c>
      <c r="D148" s="1296" t="s">
        <v>1864</v>
      </c>
      <c r="E148" s="1325">
        <f t="shared" si="13"/>
        <v>1.3194444443797693E-2</v>
      </c>
      <c r="F148" s="1298" t="s">
        <v>964</v>
      </c>
      <c r="G148" s="1302" t="s">
        <v>1476</v>
      </c>
      <c r="H148" s="1356">
        <v>0</v>
      </c>
      <c r="I148" s="1301">
        <v>0</v>
      </c>
      <c r="J148" s="1357" t="s">
        <v>982</v>
      </c>
      <c r="K148" s="1315"/>
      <c r="M148" s="1286"/>
      <c r="N148" s="856"/>
      <c r="O148" s="856"/>
      <c r="Q148" s="1321"/>
    </row>
    <row r="149" spans="1:17" ht="18" customHeight="1">
      <c r="A149" s="1366" t="s">
        <v>1277</v>
      </c>
      <c r="B149" s="1299" t="s">
        <v>1865</v>
      </c>
      <c r="C149" s="1296" t="s">
        <v>1866</v>
      </c>
      <c r="D149" s="1296" t="s">
        <v>1867</v>
      </c>
      <c r="E149" s="1325">
        <f t="shared" si="13"/>
        <v>1.2500000004365575E-2</v>
      </c>
      <c r="F149" s="1298" t="s">
        <v>964</v>
      </c>
      <c r="G149" s="1323" t="s">
        <v>1868</v>
      </c>
      <c r="H149" s="1356">
        <v>0</v>
      </c>
      <c r="I149" s="1301">
        <v>0</v>
      </c>
      <c r="J149" s="1357" t="s">
        <v>982</v>
      </c>
      <c r="K149" s="1315"/>
      <c r="M149" s="1286"/>
      <c r="N149" s="856"/>
      <c r="O149" s="856"/>
      <c r="Q149" s="1321"/>
    </row>
    <row r="150" spans="1:17" ht="18" customHeight="1">
      <c r="A150" s="1366" t="s">
        <v>1277</v>
      </c>
      <c r="B150" s="1299" t="s">
        <v>1869</v>
      </c>
      <c r="C150" s="1296" t="s">
        <v>1870</v>
      </c>
      <c r="D150" s="1296" t="s">
        <v>1871</v>
      </c>
      <c r="E150" s="1325">
        <f t="shared" si="13"/>
        <v>3.0555555553291924E-2</v>
      </c>
      <c r="F150" s="1298" t="s">
        <v>972</v>
      </c>
      <c r="G150" s="1323" t="s">
        <v>1872</v>
      </c>
      <c r="H150" s="1356">
        <v>0</v>
      </c>
      <c r="I150" s="1301">
        <v>0</v>
      </c>
      <c r="J150" s="1357" t="s">
        <v>982</v>
      </c>
      <c r="K150" s="1315"/>
      <c r="M150" s="1286"/>
      <c r="N150" s="856"/>
      <c r="O150" s="856"/>
      <c r="Q150" s="1321"/>
    </row>
    <row r="151" spans="1:17" ht="18" customHeight="1">
      <c r="A151" s="1366" t="s">
        <v>1277</v>
      </c>
      <c r="B151" s="1299" t="s">
        <v>1865</v>
      </c>
      <c r="C151" s="1296" t="s">
        <v>1870</v>
      </c>
      <c r="D151" s="1296" t="s">
        <v>1873</v>
      </c>
      <c r="E151" s="1325">
        <f t="shared" si="13"/>
        <v>2.9861111113859806E-2</v>
      </c>
      <c r="F151" s="1298" t="s">
        <v>972</v>
      </c>
      <c r="G151" s="1323" t="s">
        <v>1874</v>
      </c>
      <c r="H151" s="1356">
        <v>68</v>
      </c>
      <c r="I151" s="1301">
        <v>0</v>
      </c>
      <c r="J151" s="1357" t="s">
        <v>982</v>
      </c>
      <c r="K151" s="1315"/>
      <c r="M151" s="1286"/>
      <c r="N151" s="856"/>
      <c r="O151" s="856"/>
      <c r="Q151" s="1321"/>
    </row>
    <row r="152" spans="1:17" ht="18" customHeight="1">
      <c r="A152" s="1366" t="s">
        <v>1875</v>
      </c>
      <c r="B152" s="1299" t="s">
        <v>1876</v>
      </c>
      <c r="C152" s="1296" t="s">
        <v>1877</v>
      </c>
      <c r="D152" s="1296" t="s">
        <v>1877</v>
      </c>
      <c r="E152" s="1325">
        <f t="shared" si="13"/>
        <v>0</v>
      </c>
      <c r="F152" s="1298" t="s">
        <v>972</v>
      </c>
      <c r="G152" s="1323" t="s">
        <v>1878</v>
      </c>
      <c r="H152" s="1356">
        <v>0</v>
      </c>
      <c r="I152" s="1301">
        <v>0</v>
      </c>
      <c r="J152" s="1357" t="s">
        <v>982</v>
      </c>
      <c r="K152" s="1315"/>
      <c r="M152" s="1286"/>
      <c r="N152" s="856"/>
      <c r="O152" s="856"/>
      <c r="Q152" s="1321"/>
    </row>
    <row r="153" spans="1:17" ht="18" customHeight="1" thickBot="1">
      <c r="A153" s="1367" t="s">
        <v>1875</v>
      </c>
      <c r="B153" s="1368" t="s">
        <v>1879</v>
      </c>
      <c r="C153" s="1305" t="s">
        <v>1880</v>
      </c>
      <c r="D153" s="1305" t="s">
        <v>1880</v>
      </c>
      <c r="E153" s="1332">
        <f t="shared" si="13"/>
        <v>0</v>
      </c>
      <c r="F153" s="1298" t="s">
        <v>972</v>
      </c>
      <c r="G153" s="1369" t="s">
        <v>1878</v>
      </c>
      <c r="H153" s="1360">
        <v>0</v>
      </c>
      <c r="I153" s="1334">
        <v>0</v>
      </c>
      <c r="J153" s="1361" t="s">
        <v>982</v>
      </c>
      <c r="K153" s="1315"/>
      <c r="M153" s="1286"/>
      <c r="N153" s="856"/>
      <c r="O153" s="856"/>
      <c r="Q153" s="1321"/>
    </row>
    <row r="154" spans="1:17" ht="18" customHeight="1">
      <c r="A154" s="1364"/>
      <c r="B154" s="586"/>
      <c r="C154" s="1312"/>
      <c r="D154" s="458" t="s">
        <v>1063</v>
      </c>
      <c r="E154" s="459">
        <f>SUM(E126:E153)</f>
        <v>3.9729166666875244</v>
      </c>
      <c r="F154" s="1370"/>
      <c r="G154" s="489" t="s">
        <v>1064</v>
      </c>
      <c r="H154" s="1370"/>
      <c r="I154" s="1313">
        <f>SUM(I126:I153)</f>
        <v>1.0499999997555278</v>
      </c>
      <c r="J154" s="1371"/>
      <c r="K154" s="1315"/>
      <c r="M154" s="1362"/>
      <c r="N154" s="1362"/>
      <c r="O154" s="1317"/>
      <c r="P154" s="1317"/>
      <c r="Q154" s="1318"/>
    </row>
    <row r="155" spans="1:17" ht="18" customHeight="1">
      <c r="A155" s="1364"/>
      <c r="B155" s="586"/>
      <c r="C155" s="1312"/>
      <c r="D155" s="458"/>
      <c r="E155" s="459"/>
      <c r="F155" s="1370"/>
      <c r="G155" s="489"/>
      <c r="H155" s="1370"/>
      <c r="I155" s="1313"/>
      <c r="J155" s="1371"/>
      <c r="K155" s="1315"/>
      <c r="M155" s="1362"/>
      <c r="N155" s="1362"/>
      <c r="O155" s="1317"/>
      <c r="P155" s="1317"/>
      <c r="Q155" s="1318"/>
    </row>
    <row r="156" spans="1:17" ht="18" customHeight="1">
      <c r="A156" s="1364"/>
      <c r="B156" s="586"/>
      <c r="C156" s="1312"/>
      <c r="D156" s="458"/>
      <c r="E156" s="459"/>
      <c r="F156" s="1370"/>
      <c r="G156" s="489"/>
      <c r="H156" s="1370"/>
      <c r="I156" s="1313"/>
      <c r="J156" s="1371"/>
      <c r="K156" s="1315"/>
      <c r="M156" s="1362"/>
      <c r="N156" s="1362"/>
      <c r="O156" s="1317"/>
      <c r="P156" s="1317"/>
      <c r="Q156" s="1318"/>
    </row>
    <row r="157" spans="1:17" ht="18" customHeight="1" thickBot="1">
      <c r="A157" s="494" t="s">
        <v>1285</v>
      </c>
      <c r="B157" s="586"/>
      <c r="C157" s="465"/>
      <c r="D157" s="465"/>
      <c r="E157" s="284"/>
      <c r="F157" s="460"/>
      <c r="G157" s="286"/>
      <c r="H157" s="470"/>
      <c r="I157" s="470"/>
      <c r="J157" s="286"/>
      <c r="K157" s="1315"/>
      <c r="M157" s="1286"/>
      <c r="N157" s="856"/>
      <c r="O157" s="856"/>
      <c r="Q157" s="1321"/>
    </row>
    <row r="158" spans="1:17" ht="18" customHeight="1">
      <c r="A158" s="1352" t="s">
        <v>257</v>
      </c>
      <c r="B158" s="1372" t="s">
        <v>1881</v>
      </c>
      <c r="C158" s="587" t="s">
        <v>1882</v>
      </c>
      <c r="D158" s="587" t="s">
        <v>1882</v>
      </c>
      <c r="E158" s="1319">
        <f t="shared" ref="E158:E172" si="15">D158-C158</f>
        <v>0</v>
      </c>
      <c r="F158" s="1298" t="s">
        <v>972</v>
      </c>
      <c r="G158" s="588" t="s">
        <v>1883</v>
      </c>
      <c r="H158" s="589">
        <v>0</v>
      </c>
      <c r="I158" s="589">
        <v>0</v>
      </c>
      <c r="J158" s="291" t="s">
        <v>982</v>
      </c>
      <c r="K158" s="1315"/>
      <c r="M158" s="1286"/>
      <c r="N158" s="856"/>
      <c r="O158" s="856"/>
      <c r="Q158" s="1321"/>
    </row>
    <row r="159" spans="1:17" ht="18" customHeight="1">
      <c r="A159" s="1373" t="s">
        <v>257</v>
      </c>
      <c r="B159" s="1374" t="s">
        <v>1884</v>
      </c>
      <c r="C159" s="1375" t="s">
        <v>1885</v>
      </c>
      <c r="D159" s="1375" t="s">
        <v>1886</v>
      </c>
      <c r="E159" s="1325">
        <f t="shared" si="15"/>
        <v>9.5138888886140194E-2</v>
      </c>
      <c r="F159" s="1298" t="s">
        <v>972</v>
      </c>
      <c r="G159" s="590" t="s">
        <v>1887</v>
      </c>
      <c r="H159" s="1376">
        <v>0</v>
      </c>
      <c r="I159" s="1376">
        <v>0</v>
      </c>
      <c r="J159" s="591" t="s">
        <v>982</v>
      </c>
      <c r="K159" s="1315"/>
      <c r="M159" s="1286"/>
      <c r="N159" s="856"/>
      <c r="O159" s="856"/>
      <c r="Q159" s="1321"/>
    </row>
    <row r="160" spans="1:17" ht="18" customHeight="1">
      <c r="A160" s="1373" t="s">
        <v>257</v>
      </c>
      <c r="B160" s="1374" t="s">
        <v>1884</v>
      </c>
      <c r="C160" s="1375" t="s">
        <v>1888</v>
      </c>
      <c r="D160" s="1375" t="s">
        <v>1889</v>
      </c>
      <c r="E160" s="1325">
        <f t="shared" si="15"/>
        <v>0.20763888888905058</v>
      </c>
      <c r="F160" s="1298" t="s">
        <v>972</v>
      </c>
      <c r="G160" s="590" t="s">
        <v>1890</v>
      </c>
      <c r="H160" s="1376">
        <v>0</v>
      </c>
      <c r="I160" s="1376">
        <v>0</v>
      </c>
      <c r="J160" s="591" t="s">
        <v>982</v>
      </c>
      <c r="K160" s="1315"/>
      <c r="M160" s="1286"/>
      <c r="N160" s="856"/>
      <c r="O160" s="856"/>
      <c r="Q160" s="1321"/>
    </row>
    <row r="161" spans="1:49" ht="18" customHeight="1">
      <c r="A161" s="1373" t="s">
        <v>257</v>
      </c>
      <c r="B161" s="1374" t="s">
        <v>1884</v>
      </c>
      <c r="C161" s="1375" t="s">
        <v>1891</v>
      </c>
      <c r="D161" s="1375" t="s">
        <v>1892</v>
      </c>
      <c r="E161" s="1325">
        <f t="shared" si="15"/>
        <v>0.17916666666133096</v>
      </c>
      <c r="F161" s="1298" t="s">
        <v>972</v>
      </c>
      <c r="G161" s="590" t="s">
        <v>1893</v>
      </c>
      <c r="H161" s="1376">
        <v>0</v>
      </c>
      <c r="I161" s="1376">
        <v>0</v>
      </c>
      <c r="J161" s="591" t="s">
        <v>982</v>
      </c>
      <c r="K161" s="1315"/>
      <c r="M161" s="1286"/>
      <c r="N161" s="856"/>
      <c r="O161" s="856"/>
      <c r="Q161" s="1321"/>
    </row>
    <row r="162" spans="1:49" ht="18" customHeight="1">
      <c r="A162" s="1355" t="s">
        <v>257</v>
      </c>
      <c r="B162" s="1377" t="s">
        <v>1894</v>
      </c>
      <c r="C162" s="1378" t="s">
        <v>1895</v>
      </c>
      <c r="D162" s="1378" t="s">
        <v>1896</v>
      </c>
      <c r="E162" s="1325">
        <f t="shared" si="15"/>
        <v>0.14166666666278616</v>
      </c>
      <c r="F162" s="1298" t="s">
        <v>964</v>
      </c>
      <c r="G162" s="1379" t="s">
        <v>1897</v>
      </c>
      <c r="H162" s="1376">
        <v>0</v>
      </c>
      <c r="I162" s="1376">
        <v>0</v>
      </c>
      <c r="J162" s="591" t="s">
        <v>982</v>
      </c>
      <c r="K162" s="1315"/>
      <c r="M162" s="1286"/>
      <c r="N162" s="856"/>
      <c r="O162" s="856"/>
      <c r="Q162" s="1321"/>
    </row>
    <row r="163" spans="1:49" ht="18" customHeight="1">
      <c r="A163" s="1355" t="s">
        <v>257</v>
      </c>
      <c r="B163" s="1377" t="s">
        <v>1894</v>
      </c>
      <c r="C163" s="1378" t="s">
        <v>1898</v>
      </c>
      <c r="D163" s="1378" t="s">
        <v>1896</v>
      </c>
      <c r="E163" s="1325">
        <f t="shared" si="15"/>
        <v>2.1527777775190771E-2</v>
      </c>
      <c r="F163" s="1298" t="s">
        <v>972</v>
      </c>
      <c r="G163" s="1379" t="s">
        <v>1899</v>
      </c>
      <c r="H163" s="1380">
        <v>0</v>
      </c>
      <c r="I163" s="1380">
        <v>0</v>
      </c>
      <c r="J163" s="294" t="s">
        <v>982</v>
      </c>
      <c r="K163" s="1315"/>
      <c r="M163" s="1286"/>
      <c r="N163" s="856"/>
      <c r="O163" s="856"/>
      <c r="Q163" s="1321"/>
    </row>
    <row r="164" spans="1:49" ht="18" customHeight="1">
      <c r="A164" s="1355" t="s">
        <v>1291</v>
      </c>
      <c r="B164" s="1377" t="s">
        <v>1900</v>
      </c>
      <c r="C164" s="1378" t="s">
        <v>1901</v>
      </c>
      <c r="D164" s="1378" t="s">
        <v>1902</v>
      </c>
      <c r="E164" s="1325">
        <f t="shared" si="15"/>
        <v>9.4444444446708076E-2</v>
      </c>
      <c r="F164" s="1298" t="s">
        <v>972</v>
      </c>
      <c r="G164" s="1379" t="s">
        <v>1903</v>
      </c>
      <c r="H164" s="1380">
        <v>0</v>
      </c>
      <c r="I164" s="1380">
        <v>0</v>
      </c>
      <c r="J164" s="294" t="s">
        <v>982</v>
      </c>
      <c r="K164" s="1315"/>
      <c r="M164" s="1286"/>
      <c r="N164" s="856"/>
      <c r="O164" s="856"/>
      <c r="Q164" s="1321"/>
    </row>
    <row r="165" spans="1:49" ht="18" customHeight="1">
      <c r="A165" s="1355" t="s">
        <v>1294</v>
      </c>
      <c r="B165" s="1377" t="s">
        <v>1904</v>
      </c>
      <c r="C165" s="1378" t="s">
        <v>1526</v>
      </c>
      <c r="D165" s="1378" t="s">
        <v>1905</v>
      </c>
      <c r="E165" s="1325">
        <f t="shared" si="15"/>
        <v>0.11875000000145519</v>
      </c>
      <c r="F165" s="1298" t="s">
        <v>964</v>
      </c>
      <c r="G165" s="1302" t="s">
        <v>1476</v>
      </c>
      <c r="H165" s="1380">
        <v>0</v>
      </c>
      <c r="I165" s="1301">
        <v>0</v>
      </c>
      <c r="J165" s="294" t="s">
        <v>982</v>
      </c>
      <c r="K165" s="1315"/>
      <c r="M165" s="1286"/>
      <c r="N165" s="856"/>
      <c r="O165" s="856"/>
      <c r="Q165" s="1321"/>
    </row>
    <row r="166" spans="1:49" ht="18" customHeight="1">
      <c r="A166" s="1366" t="s">
        <v>1302</v>
      </c>
      <c r="B166" s="1323" t="s">
        <v>1906</v>
      </c>
      <c r="C166" s="1356" t="s">
        <v>1459</v>
      </c>
      <c r="D166" s="1356" t="s">
        <v>1907</v>
      </c>
      <c r="E166" s="1325">
        <f t="shared" si="15"/>
        <v>2.2222222221898846E-2</v>
      </c>
      <c r="F166" s="1298" t="s">
        <v>964</v>
      </c>
      <c r="G166" s="1302" t="s">
        <v>1476</v>
      </c>
      <c r="H166" s="1380">
        <v>107</v>
      </c>
      <c r="I166" s="1301">
        <v>0</v>
      </c>
      <c r="J166" s="294" t="s">
        <v>982</v>
      </c>
      <c r="K166" s="1315"/>
      <c r="M166" s="1286"/>
      <c r="N166" s="856"/>
      <c r="O166" s="856"/>
      <c r="Q166" s="1321"/>
    </row>
    <row r="167" spans="1:49" ht="18" customHeight="1">
      <c r="A167" s="1366" t="s">
        <v>1302</v>
      </c>
      <c r="B167" s="1323" t="s">
        <v>1908</v>
      </c>
      <c r="C167" s="1356" t="s">
        <v>1459</v>
      </c>
      <c r="D167" s="1356" t="s">
        <v>1907</v>
      </c>
      <c r="E167" s="1325">
        <f t="shared" si="15"/>
        <v>2.2222222221898846E-2</v>
      </c>
      <c r="F167" s="1298" t="s">
        <v>964</v>
      </c>
      <c r="G167" s="1302" t="s">
        <v>1476</v>
      </c>
      <c r="H167" s="1380">
        <v>0</v>
      </c>
      <c r="I167" s="1301">
        <v>0</v>
      </c>
      <c r="J167" s="294" t="s">
        <v>982</v>
      </c>
      <c r="K167" s="1315"/>
      <c r="M167" s="1286"/>
      <c r="N167" s="856"/>
      <c r="O167" s="856"/>
      <c r="Q167" s="1321"/>
    </row>
    <row r="168" spans="1:49" ht="18" customHeight="1">
      <c r="A168" s="1366" t="s">
        <v>1302</v>
      </c>
      <c r="B168" s="1323" t="s">
        <v>1909</v>
      </c>
      <c r="C168" s="1356" t="s">
        <v>1217</v>
      </c>
      <c r="D168" s="1356" t="s">
        <v>1910</v>
      </c>
      <c r="E168" s="1325">
        <f t="shared" si="15"/>
        <v>5.6250000001455192E-2</v>
      </c>
      <c r="F168" s="1298" t="s">
        <v>964</v>
      </c>
      <c r="G168" s="1302" t="s">
        <v>1476</v>
      </c>
      <c r="H168" s="1380">
        <v>0</v>
      </c>
      <c r="I168" s="1301">
        <v>0</v>
      </c>
      <c r="J168" s="294" t="s">
        <v>982</v>
      </c>
      <c r="K168" s="1315"/>
      <c r="M168" s="1286"/>
      <c r="N168" s="856"/>
      <c r="O168" s="856"/>
      <c r="Q168" s="1321"/>
    </row>
    <row r="169" spans="1:49" ht="18" customHeight="1">
      <c r="A169" s="1366" t="s">
        <v>1911</v>
      </c>
      <c r="B169" s="1323" t="s">
        <v>1912</v>
      </c>
      <c r="C169" s="1356" t="s">
        <v>1913</v>
      </c>
      <c r="D169" s="1356" t="s">
        <v>1914</v>
      </c>
      <c r="E169" s="1325">
        <f t="shared" si="15"/>
        <v>5.6881944444467081</v>
      </c>
      <c r="F169" s="1298" t="s">
        <v>972</v>
      </c>
      <c r="G169" s="1379" t="s">
        <v>1915</v>
      </c>
      <c r="H169" s="1380">
        <v>0</v>
      </c>
      <c r="I169" s="1380">
        <v>0</v>
      </c>
      <c r="J169" s="294" t="s">
        <v>982</v>
      </c>
      <c r="K169" s="1315"/>
      <c r="M169" s="1286"/>
      <c r="N169" s="856"/>
      <c r="O169" s="856"/>
      <c r="Q169" s="1321"/>
    </row>
    <row r="170" spans="1:49" ht="18" customHeight="1">
      <c r="A170" s="1366" t="s">
        <v>1911</v>
      </c>
      <c r="B170" s="1323" t="s">
        <v>1916</v>
      </c>
      <c r="C170" s="1356" t="s">
        <v>1914</v>
      </c>
      <c r="D170" s="1356" t="s">
        <v>1917</v>
      </c>
      <c r="E170" s="1325">
        <f t="shared" si="15"/>
        <v>8.7499999994179234E-2</v>
      </c>
      <c r="F170" s="1298" t="s">
        <v>972</v>
      </c>
      <c r="G170" s="1379" t="s">
        <v>1918</v>
      </c>
      <c r="H170" s="1380">
        <v>0</v>
      </c>
      <c r="I170" s="1380">
        <v>0</v>
      </c>
      <c r="J170" s="294" t="s">
        <v>982</v>
      </c>
      <c r="K170" s="1315"/>
      <c r="M170" s="1286"/>
      <c r="N170" s="856"/>
      <c r="O170" s="856"/>
      <c r="Q170" s="1321"/>
    </row>
    <row r="171" spans="1:49" ht="18" customHeight="1">
      <c r="A171" s="1366" t="s">
        <v>1911</v>
      </c>
      <c r="B171" s="1323" t="s">
        <v>1919</v>
      </c>
      <c r="C171" s="1356" t="s">
        <v>1920</v>
      </c>
      <c r="D171" s="1356" t="s">
        <v>1917</v>
      </c>
      <c r="E171" s="1325">
        <f t="shared" si="15"/>
        <v>8.6805555554747116E-2</v>
      </c>
      <c r="F171" s="1298" t="s">
        <v>972</v>
      </c>
      <c r="G171" s="1379" t="s">
        <v>1918</v>
      </c>
      <c r="H171" s="1380">
        <v>0</v>
      </c>
      <c r="I171" s="1380">
        <v>0</v>
      </c>
      <c r="J171" s="294" t="s">
        <v>982</v>
      </c>
      <c r="K171" s="1315"/>
      <c r="M171" s="1286"/>
      <c r="N171" s="856"/>
      <c r="O171" s="856"/>
      <c r="Q171" s="1321"/>
    </row>
    <row r="172" spans="1:49" ht="18" customHeight="1">
      <c r="A172" s="1366" t="s">
        <v>1911</v>
      </c>
      <c r="B172" s="1323" t="s">
        <v>1912</v>
      </c>
      <c r="C172" s="1356" t="s">
        <v>1921</v>
      </c>
      <c r="D172" s="1356" t="s">
        <v>1922</v>
      </c>
      <c r="E172" s="1325">
        <f t="shared" si="15"/>
        <v>1.1513888888875954</v>
      </c>
      <c r="F172" s="1298" t="s">
        <v>972</v>
      </c>
      <c r="G172" s="1379" t="s">
        <v>1923</v>
      </c>
      <c r="H172" s="1380">
        <v>0</v>
      </c>
      <c r="I172" s="1380">
        <v>0</v>
      </c>
      <c r="J172" s="294" t="s">
        <v>982</v>
      </c>
      <c r="K172" s="1315"/>
      <c r="M172" s="1286"/>
      <c r="N172" s="856"/>
      <c r="O172" s="856"/>
      <c r="Q172" s="1321"/>
    </row>
    <row r="173" spans="1:49" s="1383" customFormat="1" ht="18" customHeight="1">
      <c r="A173" s="1311"/>
      <c r="B173" s="1381"/>
      <c r="C173" s="1312"/>
      <c r="D173" s="458" t="s">
        <v>1063</v>
      </c>
      <c r="E173" s="459">
        <f>SUM(E158:E172)</f>
        <v>7.9729166666511446</v>
      </c>
      <c r="F173" s="1370"/>
      <c r="G173" s="1382" t="s">
        <v>1064</v>
      </c>
      <c r="H173" s="1370"/>
      <c r="I173" s="490">
        <f>SUM(I158:I172)</f>
        <v>0</v>
      </c>
      <c r="J173" s="1371"/>
      <c r="K173" s="1315"/>
      <c r="L173" s="1286"/>
      <c r="M173" s="1286"/>
      <c r="N173" s="856"/>
      <c r="O173" s="1316"/>
      <c r="P173" s="1317"/>
      <c r="Q173" s="1318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</row>
    <row r="174" spans="1:49" ht="18" customHeight="1" thickBot="1">
      <c r="A174" s="1363" t="s">
        <v>1326</v>
      </c>
      <c r="B174" s="586"/>
      <c r="C174" s="460"/>
      <c r="D174" s="595"/>
      <c r="E174" s="596"/>
      <c r="F174" s="460"/>
      <c r="G174" s="597"/>
      <c r="H174" s="470"/>
      <c r="I174" s="470"/>
      <c r="J174" s="286"/>
      <c r="K174" s="1315"/>
      <c r="L174" s="1286"/>
      <c r="M174" s="1286"/>
      <c r="N174" s="1286"/>
      <c r="O174" s="856"/>
      <c r="Q174" s="1321"/>
    </row>
    <row r="175" spans="1:49" ht="18" customHeight="1">
      <c r="A175" s="1384" t="s">
        <v>1332</v>
      </c>
      <c r="B175" s="1341" t="s">
        <v>1924</v>
      </c>
      <c r="C175" s="1289" t="s">
        <v>1925</v>
      </c>
      <c r="D175" s="1289" t="s">
        <v>1926</v>
      </c>
      <c r="E175" s="1319">
        <f t="shared" ref="E175:E213" si="16">D175-C175</f>
        <v>3.4027777779556345E-2</v>
      </c>
      <c r="F175" s="1298" t="s">
        <v>964</v>
      </c>
      <c r="G175" s="1339" t="s">
        <v>1927</v>
      </c>
      <c r="H175" s="1385">
        <v>0</v>
      </c>
      <c r="I175" s="598">
        <v>0</v>
      </c>
      <c r="J175" s="1386" t="s">
        <v>982</v>
      </c>
      <c r="K175" s="1315"/>
      <c r="L175" s="1286"/>
      <c r="M175" s="1286"/>
      <c r="N175" s="1286"/>
      <c r="O175" s="856"/>
      <c r="Q175" s="1321"/>
    </row>
    <row r="176" spans="1:49" ht="18" customHeight="1">
      <c r="A176" s="1328" t="s">
        <v>1332</v>
      </c>
      <c r="B176" s="1387" t="s">
        <v>1928</v>
      </c>
      <c r="C176" s="1296" t="s">
        <v>1386</v>
      </c>
      <c r="D176" s="1296" t="s">
        <v>1929</v>
      </c>
      <c r="E176" s="1325">
        <f t="shared" si="16"/>
        <v>1.4583333337213844E-2</v>
      </c>
      <c r="F176" s="1298" t="s">
        <v>964</v>
      </c>
      <c r="G176" s="1323" t="s">
        <v>1930</v>
      </c>
      <c r="H176" s="1388">
        <v>0</v>
      </c>
      <c r="I176" s="1300">
        <v>0</v>
      </c>
      <c r="J176" s="1389" t="s">
        <v>982</v>
      </c>
      <c r="K176" s="1315"/>
      <c r="L176" s="1286"/>
      <c r="M176" s="1286"/>
      <c r="N176" s="1286"/>
      <c r="O176" s="856"/>
      <c r="Q176" s="1321"/>
    </row>
    <row r="177" spans="1:17" ht="18" customHeight="1">
      <c r="A177" s="1328" t="s">
        <v>1332</v>
      </c>
      <c r="B177" s="1387" t="s">
        <v>1924</v>
      </c>
      <c r="C177" s="1296" t="s">
        <v>1386</v>
      </c>
      <c r="D177" s="1296" t="s">
        <v>1929</v>
      </c>
      <c r="E177" s="1325">
        <f t="shared" si="16"/>
        <v>1.4583333337213844E-2</v>
      </c>
      <c r="F177" s="1298" t="s">
        <v>964</v>
      </c>
      <c r="G177" s="1323" t="s">
        <v>1930</v>
      </c>
      <c r="H177" s="1388">
        <v>0</v>
      </c>
      <c r="I177" s="1300">
        <v>0</v>
      </c>
      <c r="J177" s="1389" t="s">
        <v>982</v>
      </c>
      <c r="K177" s="1315"/>
      <c r="L177" s="1286"/>
      <c r="M177" s="1286"/>
      <c r="N177" s="1286"/>
      <c r="O177" s="856"/>
      <c r="Q177" s="1321"/>
    </row>
    <row r="178" spans="1:17" ht="18" customHeight="1">
      <c r="A178" s="1328" t="s">
        <v>1332</v>
      </c>
      <c r="B178" s="1387" t="s">
        <v>1924</v>
      </c>
      <c r="C178" s="1296" t="s">
        <v>1931</v>
      </c>
      <c r="D178" s="1296" t="s">
        <v>1932</v>
      </c>
      <c r="E178" s="1325">
        <f t="shared" si="16"/>
        <v>6.7361111112404615E-2</v>
      </c>
      <c r="F178" s="1298" t="s">
        <v>972</v>
      </c>
      <c r="G178" s="1323" t="s">
        <v>1933</v>
      </c>
      <c r="H178" s="1388">
        <v>0</v>
      </c>
      <c r="I178" s="1300">
        <v>0</v>
      </c>
      <c r="J178" s="1389" t="s">
        <v>982</v>
      </c>
      <c r="K178" s="1315"/>
      <c r="L178" s="1286"/>
      <c r="M178" s="1286"/>
      <c r="N178" s="1286"/>
      <c r="O178" s="856"/>
      <c r="Q178" s="1321"/>
    </row>
    <row r="179" spans="1:17" ht="18" customHeight="1">
      <c r="A179" s="1328" t="s">
        <v>1332</v>
      </c>
      <c r="B179" s="1387" t="s">
        <v>1934</v>
      </c>
      <c r="C179" s="1296" t="s">
        <v>1935</v>
      </c>
      <c r="D179" s="1296" t="s">
        <v>1936</v>
      </c>
      <c r="E179" s="1325">
        <f t="shared" si="16"/>
        <v>4.7222222223354038E-2</v>
      </c>
      <c r="F179" s="1298" t="s">
        <v>972</v>
      </c>
      <c r="G179" s="1323" t="s">
        <v>1933</v>
      </c>
      <c r="H179" s="1388">
        <v>0</v>
      </c>
      <c r="I179" s="1300">
        <v>0</v>
      </c>
      <c r="J179" s="1389" t="s">
        <v>982</v>
      </c>
      <c r="K179" s="1315"/>
      <c r="L179" s="1286"/>
      <c r="M179" s="1286"/>
      <c r="N179" s="1286"/>
      <c r="O179" s="856"/>
      <c r="Q179" s="1321"/>
    </row>
    <row r="180" spans="1:17" ht="18" customHeight="1">
      <c r="A180" s="1328" t="s">
        <v>1937</v>
      </c>
      <c r="B180" s="1387" t="s">
        <v>1938</v>
      </c>
      <c r="C180" s="1296" t="s">
        <v>1939</v>
      </c>
      <c r="D180" s="1296" t="s">
        <v>1940</v>
      </c>
      <c r="E180" s="1325">
        <f t="shared" si="16"/>
        <v>4.5138888890505768E-2</v>
      </c>
      <c r="F180" s="1298" t="s">
        <v>972</v>
      </c>
      <c r="G180" s="1323" t="s">
        <v>1941</v>
      </c>
      <c r="H180" s="1388">
        <v>0</v>
      </c>
      <c r="I180" s="1300">
        <v>0</v>
      </c>
      <c r="J180" s="1389" t="s">
        <v>982</v>
      </c>
      <c r="K180" s="1315"/>
      <c r="L180" s="1286"/>
      <c r="M180" s="1286"/>
      <c r="N180" s="1286"/>
      <c r="O180" s="856"/>
      <c r="Q180" s="1321"/>
    </row>
    <row r="181" spans="1:17" ht="18" customHeight="1">
      <c r="A181" s="1328" t="s">
        <v>1942</v>
      </c>
      <c r="B181" s="1387" t="s">
        <v>1943</v>
      </c>
      <c r="C181" s="1296" t="s">
        <v>1944</v>
      </c>
      <c r="D181" s="1296" t="s">
        <v>1945</v>
      </c>
      <c r="E181" s="1325">
        <f t="shared" si="16"/>
        <v>7.1527777778101154E-2</v>
      </c>
      <c r="F181" s="1298" t="s">
        <v>972</v>
      </c>
      <c r="G181" s="1323" t="s">
        <v>1946</v>
      </c>
      <c r="H181" s="1388">
        <v>0</v>
      </c>
      <c r="I181" s="1300">
        <v>0</v>
      </c>
      <c r="J181" s="1389" t="s">
        <v>982</v>
      </c>
      <c r="K181" s="1315"/>
      <c r="L181" s="1286"/>
      <c r="M181" s="1286"/>
      <c r="N181" s="1286"/>
      <c r="O181" s="856"/>
      <c r="Q181" s="1321"/>
    </row>
    <row r="182" spans="1:17" ht="18" customHeight="1">
      <c r="A182" s="1328" t="s">
        <v>1350</v>
      </c>
      <c r="B182" s="1387" t="s">
        <v>1947</v>
      </c>
      <c r="C182" s="1296" t="s">
        <v>1948</v>
      </c>
      <c r="D182" s="1296" t="s">
        <v>1948</v>
      </c>
      <c r="E182" s="1325">
        <f t="shared" si="16"/>
        <v>0</v>
      </c>
      <c r="F182" s="1298" t="s">
        <v>964</v>
      </c>
      <c r="G182" s="1323" t="s">
        <v>1949</v>
      </c>
      <c r="H182" s="1388">
        <v>0</v>
      </c>
      <c r="I182" s="1300">
        <v>0</v>
      </c>
      <c r="J182" s="1389" t="s">
        <v>982</v>
      </c>
      <c r="K182" s="1315"/>
      <c r="L182" s="1286"/>
      <c r="M182" s="1286"/>
      <c r="N182" s="1286"/>
      <c r="O182" s="856"/>
      <c r="Q182" s="1321"/>
    </row>
    <row r="183" spans="1:17" ht="18" customHeight="1">
      <c r="A183" s="1328" t="s">
        <v>1350</v>
      </c>
      <c r="B183" s="1387" t="s">
        <v>1947</v>
      </c>
      <c r="C183" s="1296" t="s">
        <v>1950</v>
      </c>
      <c r="D183" s="1296" t="s">
        <v>1950</v>
      </c>
      <c r="E183" s="1325">
        <f t="shared" si="16"/>
        <v>0</v>
      </c>
      <c r="F183" s="1298" t="s">
        <v>972</v>
      </c>
      <c r="G183" s="1323" t="s">
        <v>1941</v>
      </c>
      <c r="H183" s="1388">
        <v>0</v>
      </c>
      <c r="I183" s="1300">
        <v>0</v>
      </c>
      <c r="J183" s="1389" t="s">
        <v>982</v>
      </c>
      <c r="K183" s="1315"/>
      <c r="L183" s="1286"/>
      <c r="M183" s="1286"/>
      <c r="N183" s="1286"/>
      <c r="O183" s="856"/>
      <c r="Q183" s="1321"/>
    </row>
    <row r="184" spans="1:17" ht="18" customHeight="1">
      <c r="A184" s="1328" t="s">
        <v>1350</v>
      </c>
      <c r="B184" s="1387" t="s">
        <v>1951</v>
      </c>
      <c r="C184" s="1296" t="s">
        <v>1952</v>
      </c>
      <c r="D184" s="1296" t="s">
        <v>1940</v>
      </c>
      <c r="E184" s="1325">
        <f t="shared" si="16"/>
        <v>4.5833333337213844E-2</v>
      </c>
      <c r="F184" s="1298" t="s">
        <v>972</v>
      </c>
      <c r="G184" s="1323" t="s">
        <v>1953</v>
      </c>
      <c r="H184" s="1388">
        <v>0</v>
      </c>
      <c r="I184" s="1300">
        <v>0</v>
      </c>
      <c r="J184" s="1389" t="s">
        <v>982</v>
      </c>
      <c r="K184" s="1315"/>
      <c r="L184" s="1286"/>
      <c r="M184" s="1286"/>
      <c r="N184" s="1286"/>
      <c r="O184" s="856"/>
      <c r="Q184" s="1321"/>
    </row>
    <row r="185" spans="1:17" ht="18" customHeight="1">
      <c r="A185" s="1328" t="s">
        <v>1954</v>
      </c>
      <c r="B185" s="1387" t="s">
        <v>1955</v>
      </c>
      <c r="C185" s="1296" t="s">
        <v>1956</v>
      </c>
      <c r="D185" s="1296" t="s">
        <v>1957</v>
      </c>
      <c r="E185" s="1325">
        <f t="shared" si="16"/>
        <v>1.2437499999941792</v>
      </c>
      <c r="F185" s="1298" t="s">
        <v>964</v>
      </c>
      <c r="G185" s="1323" t="s">
        <v>1762</v>
      </c>
      <c r="H185" s="1388">
        <v>0</v>
      </c>
      <c r="I185" s="1300">
        <v>0</v>
      </c>
      <c r="J185" s="1389" t="s">
        <v>982</v>
      </c>
      <c r="K185" s="1315"/>
      <c r="L185" s="1286"/>
      <c r="M185" s="1286"/>
      <c r="N185" s="1286"/>
      <c r="O185" s="856"/>
      <c r="Q185" s="1321"/>
    </row>
    <row r="186" spans="1:17" ht="18" customHeight="1">
      <c r="A186" s="1328" t="s">
        <v>1954</v>
      </c>
      <c r="B186" s="1387" t="s">
        <v>1958</v>
      </c>
      <c r="C186" s="1296" t="s">
        <v>1956</v>
      </c>
      <c r="D186" s="1296" t="s">
        <v>1957</v>
      </c>
      <c r="E186" s="1325">
        <f t="shared" si="16"/>
        <v>1.2437499999941792</v>
      </c>
      <c r="F186" s="1298" t="s">
        <v>964</v>
      </c>
      <c r="G186" s="1323" t="s">
        <v>1959</v>
      </c>
      <c r="H186" s="1388">
        <v>0</v>
      </c>
      <c r="I186" s="1300">
        <v>0</v>
      </c>
      <c r="J186" s="1389" t="s">
        <v>982</v>
      </c>
      <c r="K186" s="1315"/>
      <c r="L186" s="1286"/>
      <c r="M186" s="1286"/>
      <c r="N186" s="1286"/>
      <c r="O186" s="856"/>
      <c r="Q186" s="1321"/>
    </row>
    <row r="187" spans="1:17" ht="18" customHeight="1">
      <c r="A187" s="1328" t="s">
        <v>1954</v>
      </c>
      <c r="B187" s="1387" t="s">
        <v>1960</v>
      </c>
      <c r="C187" s="1296" t="s">
        <v>1961</v>
      </c>
      <c r="D187" s="1296" t="s">
        <v>1961</v>
      </c>
      <c r="E187" s="1325">
        <f t="shared" si="16"/>
        <v>0</v>
      </c>
      <c r="F187" s="1298" t="s">
        <v>964</v>
      </c>
      <c r="G187" s="1323" t="s">
        <v>1962</v>
      </c>
      <c r="H187" s="1388">
        <v>0</v>
      </c>
      <c r="I187" s="1300">
        <v>0</v>
      </c>
      <c r="J187" s="1389" t="s">
        <v>982</v>
      </c>
      <c r="K187" s="1315"/>
      <c r="L187" s="1286"/>
      <c r="M187" s="1286"/>
      <c r="N187" s="1286"/>
      <c r="O187" s="856"/>
      <c r="Q187" s="1321"/>
    </row>
    <row r="188" spans="1:17" ht="18" customHeight="1">
      <c r="A188" s="1328" t="s">
        <v>1954</v>
      </c>
      <c r="B188" s="1387" t="s">
        <v>1958</v>
      </c>
      <c r="C188" s="1296" t="s">
        <v>1963</v>
      </c>
      <c r="D188" s="1296" t="s">
        <v>1964</v>
      </c>
      <c r="E188" s="1325">
        <f t="shared" si="16"/>
        <v>0.67986111110803904</v>
      </c>
      <c r="F188" s="1298" t="s">
        <v>964</v>
      </c>
      <c r="G188" s="1323" t="s">
        <v>1965</v>
      </c>
      <c r="H188" s="1388">
        <v>0</v>
      </c>
      <c r="I188" s="1300">
        <v>0</v>
      </c>
      <c r="J188" s="1389" t="s">
        <v>982</v>
      </c>
      <c r="K188" s="1315"/>
      <c r="L188" s="1286"/>
      <c r="M188" s="1286"/>
      <c r="N188" s="1286"/>
      <c r="O188" s="856"/>
      <c r="Q188" s="1321"/>
    </row>
    <row r="189" spans="1:17" ht="18" customHeight="1">
      <c r="A189" s="1328" t="s">
        <v>1954</v>
      </c>
      <c r="B189" s="1387" t="s">
        <v>1958</v>
      </c>
      <c r="C189" s="1296" t="s">
        <v>1966</v>
      </c>
      <c r="D189" s="1296" t="s">
        <v>1967</v>
      </c>
      <c r="E189" s="1325">
        <f t="shared" si="16"/>
        <v>12.038888888884685</v>
      </c>
      <c r="F189" s="1298" t="s">
        <v>964</v>
      </c>
      <c r="G189" s="1323" t="s">
        <v>1968</v>
      </c>
      <c r="H189" s="1388">
        <v>0</v>
      </c>
      <c r="I189" s="1300">
        <v>0</v>
      </c>
      <c r="J189" s="1389" t="s">
        <v>982</v>
      </c>
      <c r="K189" s="1315"/>
      <c r="L189" s="1286"/>
      <c r="M189" s="1286"/>
      <c r="N189" s="1286"/>
      <c r="O189" s="856"/>
      <c r="Q189" s="1321"/>
    </row>
    <row r="190" spans="1:17" ht="18" customHeight="1">
      <c r="A190" s="1328" t="s">
        <v>1954</v>
      </c>
      <c r="B190" s="1387" t="s">
        <v>1955</v>
      </c>
      <c r="C190" s="1296" t="s">
        <v>1969</v>
      </c>
      <c r="D190" s="1296" t="s">
        <v>1967</v>
      </c>
      <c r="E190" s="1325">
        <f t="shared" si="16"/>
        <v>10.436805555553292</v>
      </c>
      <c r="F190" s="1298" t="s">
        <v>964</v>
      </c>
      <c r="G190" s="1323" t="s">
        <v>1970</v>
      </c>
      <c r="H190" s="1388">
        <v>0</v>
      </c>
      <c r="I190" s="1300">
        <v>0</v>
      </c>
      <c r="J190" s="1389" t="s">
        <v>982</v>
      </c>
      <c r="K190" s="1315"/>
      <c r="L190" s="1286"/>
      <c r="M190" s="1286"/>
      <c r="N190" s="1286"/>
      <c r="O190" s="856"/>
      <c r="Q190" s="1321"/>
    </row>
    <row r="191" spans="1:17" ht="18" customHeight="1">
      <c r="A191" s="1328" t="s">
        <v>1954</v>
      </c>
      <c r="B191" s="1387" t="s">
        <v>1971</v>
      </c>
      <c r="C191" s="1296" t="s">
        <v>1972</v>
      </c>
      <c r="D191" s="1296" t="s">
        <v>1973</v>
      </c>
      <c r="E191" s="1325">
        <f t="shared" si="16"/>
        <v>6.5048611111124046</v>
      </c>
      <c r="F191" s="1298" t="s">
        <v>972</v>
      </c>
      <c r="G191" s="1323" t="s">
        <v>1974</v>
      </c>
      <c r="H191" s="1388">
        <v>0</v>
      </c>
      <c r="I191" s="1300">
        <v>0</v>
      </c>
      <c r="J191" s="1389" t="s">
        <v>982</v>
      </c>
      <c r="K191" s="1315"/>
      <c r="L191" s="1286"/>
      <c r="M191" s="1286"/>
      <c r="N191" s="1286"/>
      <c r="O191" s="856"/>
      <c r="Q191" s="1321"/>
    </row>
    <row r="192" spans="1:17" ht="18" customHeight="1">
      <c r="A192" s="1328" t="s">
        <v>1373</v>
      </c>
      <c r="B192" s="1387" t="s">
        <v>1975</v>
      </c>
      <c r="C192" s="1296" t="s">
        <v>1976</v>
      </c>
      <c r="D192" s="1296" t="s">
        <v>1977</v>
      </c>
      <c r="E192" s="1325">
        <f t="shared" si="16"/>
        <v>3.8194444445252884E-2</v>
      </c>
      <c r="F192" s="1298" t="s">
        <v>972</v>
      </c>
      <c r="G192" s="1323" t="s">
        <v>1978</v>
      </c>
      <c r="H192" s="1388">
        <v>0</v>
      </c>
      <c r="I192" s="1300">
        <v>0</v>
      </c>
      <c r="J192" s="1389" t="s">
        <v>982</v>
      </c>
      <c r="K192" s="1315"/>
      <c r="L192" s="1286"/>
      <c r="M192" s="1286"/>
      <c r="N192" s="1286"/>
      <c r="O192" s="856"/>
      <c r="Q192" s="1321"/>
    </row>
    <row r="193" spans="1:17" ht="18" customHeight="1">
      <c r="A193" s="1328" t="s">
        <v>1399</v>
      </c>
      <c r="B193" s="1387" t="s">
        <v>1979</v>
      </c>
      <c r="C193" s="1296" t="s">
        <v>1948</v>
      </c>
      <c r="D193" s="1296" t="s">
        <v>1980</v>
      </c>
      <c r="E193" s="1325">
        <f t="shared" si="16"/>
        <v>0.47083333333284827</v>
      </c>
      <c r="F193" s="1298" t="s">
        <v>964</v>
      </c>
      <c r="G193" s="1323" t="s">
        <v>1981</v>
      </c>
      <c r="H193" s="1388">
        <v>0</v>
      </c>
      <c r="I193" s="1300">
        <v>0</v>
      </c>
      <c r="J193" s="1389" t="s">
        <v>982</v>
      </c>
      <c r="K193" s="1315"/>
      <c r="L193" s="1286"/>
      <c r="M193" s="1286"/>
      <c r="N193" s="1286"/>
      <c r="O193" s="856"/>
      <c r="Q193" s="1321"/>
    </row>
    <row r="194" spans="1:17" ht="18" customHeight="1">
      <c r="A194" s="1328" t="s">
        <v>1412</v>
      </c>
      <c r="B194" s="1387" t="s">
        <v>1982</v>
      </c>
      <c r="C194" s="1296" t="s">
        <v>1983</v>
      </c>
      <c r="D194" s="1296" t="s">
        <v>1984</v>
      </c>
      <c r="E194" s="1325">
        <f t="shared" si="16"/>
        <v>5.5555555554747116E-2</v>
      </c>
      <c r="F194" s="1298" t="s">
        <v>964</v>
      </c>
      <c r="G194" s="1323" t="s">
        <v>1741</v>
      </c>
      <c r="H194" s="1388">
        <v>0</v>
      </c>
      <c r="I194" s="1300">
        <v>0</v>
      </c>
      <c r="J194" s="1389" t="s">
        <v>982</v>
      </c>
      <c r="K194" s="1315"/>
      <c r="L194" s="1286"/>
      <c r="M194" s="1286"/>
      <c r="N194" s="1286"/>
      <c r="O194" s="856"/>
      <c r="Q194" s="1321"/>
    </row>
    <row r="195" spans="1:17" ht="18" customHeight="1">
      <c r="A195" s="1328" t="s">
        <v>1417</v>
      </c>
      <c r="B195" s="1387" t="s">
        <v>1985</v>
      </c>
      <c r="C195" s="1296" t="s">
        <v>1986</v>
      </c>
      <c r="D195" s="1296" t="s">
        <v>1987</v>
      </c>
      <c r="E195" s="1325">
        <f t="shared" si="16"/>
        <v>3.125E-2</v>
      </c>
      <c r="F195" s="1298" t="s">
        <v>964</v>
      </c>
      <c r="G195" s="1302" t="s">
        <v>1476</v>
      </c>
      <c r="H195" s="1388">
        <v>90</v>
      </c>
      <c r="I195" s="1301">
        <f t="shared" ref="I195:I198" si="17">H195*E195*24</f>
        <v>67.5</v>
      </c>
      <c r="J195" s="1389" t="s">
        <v>966</v>
      </c>
      <c r="K195" s="1315"/>
      <c r="L195" s="1286"/>
      <c r="M195" s="1286"/>
      <c r="N195" s="1286"/>
      <c r="O195" s="856"/>
      <c r="Q195" s="1321"/>
    </row>
    <row r="196" spans="1:17" ht="18" customHeight="1">
      <c r="A196" s="1328" t="s">
        <v>1417</v>
      </c>
      <c r="B196" s="1387" t="s">
        <v>1988</v>
      </c>
      <c r="C196" s="1296" t="s">
        <v>1986</v>
      </c>
      <c r="D196" s="1296" t="s">
        <v>1989</v>
      </c>
      <c r="E196" s="1325">
        <f t="shared" si="16"/>
        <v>3.2638888886140194E-2</v>
      </c>
      <c r="F196" s="1298" t="s">
        <v>964</v>
      </c>
      <c r="G196" s="1302" t="s">
        <v>1476</v>
      </c>
      <c r="H196" s="1388">
        <v>55</v>
      </c>
      <c r="I196" s="1301">
        <f t="shared" si="17"/>
        <v>43.083333329705056</v>
      </c>
      <c r="J196" s="1389" t="s">
        <v>966</v>
      </c>
      <c r="K196" s="1315"/>
      <c r="L196" s="1286"/>
      <c r="M196" s="1286"/>
      <c r="N196" s="1286"/>
      <c r="O196" s="856"/>
      <c r="Q196" s="1321"/>
    </row>
    <row r="197" spans="1:17" ht="18" customHeight="1">
      <c r="A197" s="1328" t="s">
        <v>1417</v>
      </c>
      <c r="B197" s="1387" t="s">
        <v>1985</v>
      </c>
      <c r="C197" s="1296" t="s">
        <v>1990</v>
      </c>
      <c r="D197" s="1296" t="s">
        <v>1991</v>
      </c>
      <c r="E197" s="1325">
        <f t="shared" si="16"/>
        <v>0.11250000000291038</v>
      </c>
      <c r="F197" s="1298" t="s">
        <v>964</v>
      </c>
      <c r="G197" s="1302" t="s">
        <v>1476</v>
      </c>
      <c r="H197" s="1388">
        <v>10</v>
      </c>
      <c r="I197" s="1301">
        <f t="shared" si="17"/>
        <v>27.000000000698492</v>
      </c>
      <c r="J197" s="1389" t="s">
        <v>966</v>
      </c>
      <c r="K197" s="1315"/>
      <c r="L197" s="1286"/>
      <c r="M197" s="1286"/>
      <c r="N197" s="1286"/>
      <c r="O197" s="856"/>
      <c r="Q197" s="1321"/>
    </row>
    <row r="198" spans="1:17" ht="18" customHeight="1">
      <c r="A198" s="1328" t="s">
        <v>1417</v>
      </c>
      <c r="B198" s="1387" t="s">
        <v>1992</v>
      </c>
      <c r="C198" s="1296" t="s">
        <v>1990</v>
      </c>
      <c r="D198" s="1296" t="s">
        <v>1993</v>
      </c>
      <c r="E198" s="1325">
        <f t="shared" si="16"/>
        <v>1.7361111116770189E-2</v>
      </c>
      <c r="F198" s="1298" t="s">
        <v>964</v>
      </c>
      <c r="G198" s="1302" t="s">
        <v>1476</v>
      </c>
      <c r="H198" s="1388">
        <v>10</v>
      </c>
      <c r="I198" s="1301">
        <f t="shared" si="17"/>
        <v>4.1666666680248454</v>
      </c>
      <c r="J198" s="1389" t="s">
        <v>966</v>
      </c>
      <c r="K198" s="1315"/>
      <c r="L198" s="1286"/>
      <c r="M198" s="1286"/>
      <c r="N198" s="1286"/>
      <c r="O198" s="856"/>
      <c r="Q198" s="1321"/>
    </row>
    <row r="199" spans="1:17" ht="18" customHeight="1">
      <c r="A199" s="1328" t="s">
        <v>1417</v>
      </c>
      <c r="B199" s="1387" t="s">
        <v>1988</v>
      </c>
      <c r="C199" s="1296" t="s">
        <v>1994</v>
      </c>
      <c r="D199" s="1296" t="s">
        <v>1991</v>
      </c>
      <c r="E199" s="1325">
        <f t="shared" si="16"/>
        <v>9.8611111112404615E-2</v>
      </c>
      <c r="F199" s="1298" t="s">
        <v>972</v>
      </c>
      <c r="G199" s="1323" t="s">
        <v>1995</v>
      </c>
      <c r="H199" s="1388">
        <v>0</v>
      </c>
      <c r="I199" s="1300">
        <v>0</v>
      </c>
      <c r="J199" s="1389" t="s">
        <v>982</v>
      </c>
      <c r="K199" s="1315"/>
      <c r="L199" s="1286"/>
      <c r="M199" s="1286"/>
      <c r="N199" s="1286"/>
      <c r="O199" s="856"/>
      <c r="Q199" s="1321"/>
    </row>
    <row r="200" spans="1:17" ht="18" customHeight="1">
      <c r="A200" s="1328" t="s">
        <v>1435</v>
      </c>
      <c r="B200" s="1387" t="s">
        <v>1996</v>
      </c>
      <c r="C200" s="1296" t="s">
        <v>1437</v>
      </c>
      <c r="D200" s="1296" t="s">
        <v>1997</v>
      </c>
      <c r="E200" s="1325">
        <f t="shared" si="16"/>
        <v>0.24861111111385981</v>
      </c>
      <c r="F200" s="1298" t="s">
        <v>972</v>
      </c>
      <c r="G200" s="1323" t="s">
        <v>1998</v>
      </c>
      <c r="H200" s="1388">
        <v>0</v>
      </c>
      <c r="I200" s="1300">
        <v>0</v>
      </c>
      <c r="J200" s="1389" t="s">
        <v>982</v>
      </c>
      <c r="K200" s="1315"/>
      <c r="L200" s="1286"/>
      <c r="M200" s="1286"/>
      <c r="N200" s="1286"/>
      <c r="O200" s="856"/>
      <c r="Q200" s="1321"/>
    </row>
    <row r="201" spans="1:17" ht="18" customHeight="1">
      <c r="A201" s="1328" t="s">
        <v>1435</v>
      </c>
      <c r="B201" s="1387" t="s">
        <v>1999</v>
      </c>
      <c r="C201" s="1296" t="s">
        <v>2000</v>
      </c>
      <c r="D201" s="1296">
        <v>45764.18472222222</v>
      </c>
      <c r="E201" s="1325">
        <f t="shared" si="16"/>
        <v>1.5972222223354038E-2</v>
      </c>
      <c r="F201" s="1298" t="s">
        <v>964</v>
      </c>
      <c r="G201" s="1323" t="s">
        <v>2001</v>
      </c>
      <c r="H201" s="1388">
        <v>20</v>
      </c>
      <c r="I201" s="1301">
        <f t="shared" ref="I201" si="18">H201*E201*24</f>
        <v>7.6666666672099382</v>
      </c>
      <c r="J201" s="1389" t="s">
        <v>966</v>
      </c>
      <c r="K201" s="1315"/>
      <c r="L201" s="1286"/>
      <c r="M201" s="1286"/>
      <c r="N201" s="1286"/>
      <c r="O201" s="856"/>
      <c r="Q201" s="1321"/>
    </row>
    <row r="202" spans="1:17" ht="18" customHeight="1">
      <c r="A202" s="1328" t="s">
        <v>1435</v>
      </c>
      <c r="B202" s="1387" t="s">
        <v>2002</v>
      </c>
      <c r="C202" s="1296" t="s">
        <v>827</v>
      </c>
      <c r="D202" s="1296" t="s">
        <v>2003</v>
      </c>
      <c r="E202" s="1325">
        <f t="shared" si="16"/>
        <v>3.1388888888832298</v>
      </c>
      <c r="F202" s="1298" t="s">
        <v>972</v>
      </c>
      <c r="G202" s="1323" t="s">
        <v>2004</v>
      </c>
      <c r="H202" s="1388">
        <v>0</v>
      </c>
      <c r="I202" s="1300">
        <v>0</v>
      </c>
      <c r="J202" s="1389" t="s">
        <v>982</v>
      </c>
      <c r="K202" s="1315"/>
      <c r="L202" s="1286"/>
      <c r="M202" s="1286"/>
      <c r="N202" s="1286"/>
      <c r="O202" s="856"/>
      <c r="Q202" s="1321"/>
    </row>
    <row r="203" spans="1:17" ht="18" customHeight="1">
      <c r="A203" s="1328" t="s">
        <v>1435</v>
      </c>
      <c r="B203" s="1387" t="s">
        <v>2002</v>
      </c>
      <c r="C203" s="1296" t="s">
        <v>2005</v>
      </c>
      <c r="D203" s="1296" t="s">
        <v>2005</v>
      </c>
      <c r="E203" s="1325">
        <f t="shared" si="16"/>
        <v>0</v>
      </c>
      <c r="F203" s="1298" t="s">
        <v>972</v>
      </c>
      <c r="G203" s="1323" t="s">
        <v>1941</v>
      </c>
      <c r="H203" s="1388">
        <v>0</v>
      </c>
      <c r="I203" s="1300">
        <v>0</v>
      </c>
      <c r="J203" s="1389" t="s">
        <v>982</v>
      </c>
      <c r="K203" s="1315"/>
      <c r="L203" s="1286"/>
      <c r="M203" s="1286"/>
      <c r="N203" s="1286"/>
      <c r="O203" s="856"/>
      <c r="Q203" s="1321"/>
    </row>
    <row r="204" spans="1:17" ht="18" customHeight="1">
      <c r="A204" s="1328" t="s">
        <v>1435</v>
      </c>
      <c r="B204" s="1387" t="s">
        <v>1999</v>
      </c>
      <c r="C204" s="1296" t="s">
        <v>2006</v>
      </c>
      <c r="D204" s="1296" t="s">
        <v>2006</v>
      </c>
      <c r="E204" s="1325">
        <f t="shared" si="16"/>
        <v>0</v>
      </c>
      <c r="F204" s="1298" t="s">
        <v>972</v>
      </c>
      <c r="G204" s="1323" t="s">
        <v>1941</v>
      </c>
      <c r="H204" s="1388">
        <v>0</v>
      </c>
      <c r="I204" s="1300">
        <v>0</v>
      </c>
      <c r="J204" s="1389" t="s">
        <v>982</v>
      </c>
      <c r="K204" s="1315"/>
      <c r="L204" s="1286"/>
      <c r="M204" s="1286"/>
      <c r="N204" s="1286"/>
      <c r="O204" s="856"/>
      <c r="Q204" s="1321"/>
    </row>
    <row r="205" spans="1:17" ht="18" customHeight="1">
      <c r="A205" s="1328" t="s">
        <v>2007</v>
      </c>
      <c r="B205" s="1387" t="s">
        <v>2008</v>
      </c>
      <c r="C205" s="1296" t="s">
        <v>2009</v>
      </c>
      <c r="D205" s="1296" t="s">
        <v>2010</v>
      </c>
      <c r="E205" s="1325">
        <f t="shared" si="16"/>
        <v>0.35833333332993789</v>
      </c>
      <c r="F205" s="1298" t="s">
        <v>972</v>
      </c>
      <c r="G205" s="1323" t="s">
        <v>2011</v>
      </c>
      <c r="H205" s="1388">
        <v>0</v>
      </c>
      <c r="I205" s="1300">
        <v>0</v>
      </c>
      <c r="J205" s="1389" t="s">
        <v>982</v>
      </c>
      <c r="K205" s="1315"/>
      <c r="L205" s="1286"/>
      <c r="M205" s="1286"/>
      <c r="N205" s="1286"/>
      <c r="O205" s="856"/>
      <c r="Q205" s="1321"/>
    </row>
    <row r="206" spans="1:17" ht="18" customHeight="1">
      <c r="A206" s="1328" t="s">
        <v>2007</v>
      </c>
      <c r="B206" s="1387" t="s">
        <v>2008</v>
      </c>
      <c r="C206" s="1296" t="s">
        <v>2000</v>
      </c>
      <c r="D206" s="1296" t="s">
        <v>2012</v>
      </c>
      <c r="E206" s="1325">
        <f t="shared" si="16"/>
        <v>2.7194444444467081</v>
      </c>
      <c r="F206" s="1298" t="s">
        <v>964</v>
      </c>
      <c r="G206" s="1323" t="s">
        <v>2013</v>
      </c>
      <c r="H206" s="1388">
        <v>0</v>
      </c>
      <c r="I206" s="1300">
        <v>0</v>
      </c>
      <c r="J206" s="1389" t="s">
        <v>982</v>
      </c>
      <c r="K206" s="1315"/>
      <c r="L206" s="1286"/>
      <c r="M206" s="1286"/>
      <c r="N206" s="1286"/>
      <c r="O206" s="856"/>
      <c r="Q206" s="1321"/>
    </row>
    <row r="207" spans="1:17" ht="18" customHeight="1">
      <c r="A207" s="1328" t="s">
        <v>2007</v>
      </c>
      <c r="B207" s="1387" t="s">
        <v>2014</v>
      </c>
      <c r="C207" s="1296" t="s">
        <v>2000</v>
      </c>
      <c r="D207" s="1296" t="s">
        <v>2015</v>
      </c>
      <c r="E207" s="1325">
        <f t="shared" si="16"/>
        <v>5.0000000002910383E-2</v>
      </c>
      <c r="F207" s="1298" t="s">
        <v>964</v>
      </c>
      <c r="G207" s="1323" t="s">
        <v>2016</v>
      </c>
      <c r="H207" s="1388">
        <v>0</v>
      </c>
      <c r="I207" s="1300">
        <v>0</v>
      </c>
      <c r="J207" s="1389" t="s">
        <v>982</v>
      </c>
      <c r="K207" s="1315"/>
      <c r="L207" s="1286"/>
      <c r="M207" s="1286"/>
      <c r="N207" s="1286"/>
      <c r="O207" s="856"/>
      <c r="Q207" s="1321"/>
    </row>
    <row r="208" spans="1:17" ht="18" customHeight="1">
      <c r="A208" s="1328" t="s">
        <v>2007</v>
      </c>
      <c r="B208" s="1387" t="s">
        <v>2017</v>
      </c>
      <c r="C208" s="1296" t="s">
        <v>2018</v>
      </c>
      <c r="D208" s="1296" t="s">
        <v>2019</v>
      </c>
      <c r="E208" s="1325">
        <f t="shared" si="16"/>
        <v>1.2499999997089617E-2</v>
      </c>
      <c r="F208" s="1298" t="s">
        <v>964</v>
      </c>
      <c r="G208" s="1302" t="s">
        <v>1476</v>
      </c>
      <c r="H208" s="1388">
        <v>0</v>
      </c>
      <c r="I208" s="1300">
        <v>0</v>
      </c>
      <c r="J208" s="1389" t="s">
        <v>982</v>
      </c>
      <c r="K208" s="1315"/>
      <c r="L208" s="1286"/>
      <c r="M208" s="1286"/>
      <c r="N208" s="1286"/>
      <c r="O208" s="856"/>
      <c r="Q208" s="1321"/>
    </row>
    <row r="209" spans="1:49" ht="18" customHeight="1">
      <c r="A209" s="1328" t="s">
        <v>2007</v>
      </c>
      <c r="B209" s="1387" t="s">
        <v>2008</v>
      </c>
      <c r="C209" s="1296" t="s">
        <v>2020</v>
      </c>
      <c r="D209" s="1296" t="s">
        <v>2020</v>
      </c>
      <c r="E209" s="1325">
        <f t="shared" si="16"/>
        <v>0</v>
      </c>
      <c r="F209" s="1298" t="s">
        <v>964</v>
      </c>
      <c r="G209" s="1323" t="s">
        <v>2021</v>
      </c>
      <c r="H209" s="1388">
        <v>0</v>
      </c>
      <c r="I209" s="1300">
        <v>0</v>
      </c>
      <c r="J209" s="1389" t="s">
        <v>982</v>
      </c>
      <c r="K209" s="1315"/>
      <c r="L209" s="1286"/>
      <c r="M209" s="1286"/>
      <c r="N209" s="1286"/>
      <c r="O209" s="856"/>
      <c r="Q209" s="1321"/>
    </row>
    <row r="210" spans="1:49" ht="18" customHeight="1">
      <c r="A210" s="1328" t="s">
        <v>2007</v>
      </c>
      <c r="B210" s="1387" t="s">
        <v>2014</v>
      </c>
      <c r="C210" s="1296" t="s">
        <v>2022</v>
      </c>
      <c r="D210" s="1296" t="s">
        <v>2022</v>
      </c>
      <c r="E210" s="1325">
        <f t="shared" si="16"/>
        <v>0</v>
      </c>
      <c r="F210" s="1298" t="s">
        <v>964</v>
      </c>
      <c r="G210" s="1302" t="s">
        <v>1476</v>
      </c>
      <c r="H210" s="1388">
        <v>0</v>
      </c>
      <c r="I210" s="1300">
        <v>0</v>
      </c>
      <c r="J210" s="1389" t="s">
        <v>982</v>
      </c>
      <c r="K210" s="1315"/>
      <c r="L210" s="1286"/>
      <c r="M210" s="1286"/>
      <c r="N210" s="1286"/>
      <c r="O210" s="856"/>
      <c r="Q210" s="1321"/>
    </row>
    <row r="211" spans="1:49" ht="18" customHeight="1">
      <c r="A211" s="1328" t="s">
        <v>2007</v>
      </c>
      <c r="B211" s="1387" t="s">
        <v>2023</v>
      </c>
      <c r="C211" s="1296" t="s">
        <v>2024</v>
      </c>
      <c r="D211" s="1296" t="s">
        <v>2025</v>
      </c>
      <c r="E211" s="1325">
        <f t="shared" si="16"/>
        <v>2.9861111106583849E-2</v>
      </c>
      <c r="F211" s="1298" t="s">
        <v>964</v>
      </c>
      <c r="G211" s="1323" t="s">
        <v>1826</v>
      </c>
      <c r="H211" s="1388">
        <v>0</v>
      </c>
      <c r="I211" s="1300">
        <v>0</v>
      </c>
      <c r="J211" s="1389" t="s">
        <v>982</v>
      </c>
      <c r="K211" s="1315"/>
      <c r="L211" s="1286"/>
      <c r="M211" s="1286"/>
      <c r="N211" s="1286"/>
      <c r="O211" s="856"/>
      <c r="Q211" s="1321"/>
    </row>
    <row r="212" spans="1:49" ht="18" customHeight="1">
      <c r="A212" s="1328" t="s">
        <v>2007</v>
      </c>
      <c r="B212" s="1387" t="s">
        <v>2026</v>
      </c>
      <c r="C212" s="1296" t="s">
        <v>1990</v>
      </c>
      <c r="D212" s="1296" t="s">
        <v>2027</v>
      </c>
      <c r="E212" s="1325">
        <f t="shared" si="16"/>
        <v>0.11388888888905058</v>
      </c>
      <c r="F212" s="1298" t="s">
        <v>964</v>
      </c>
      <c r="G212" s="1302" t="s">
        <v>1476</v>
      </c>
      <c r="H212" s="1388">
        <v>0</v>
      </c>
      <c r="I212" s="1300">
        <v>0</v>
      </c>
      <c r="J212" s="1389" t="s">
        <v>982</v>
      </c>
      <c r="K212" s="1315"/>
      <c r="L212" s="1286"/>
      <c r="M212" s="1286"/>
      <c r="N212" s="1286"/>
      <c r="O212" s="856"/>
      <c r="Q212" s="1321"/>
    </row>
    <row r="213" spans="1:49" ht="18" customHeight="1" thickBot="1">
      <c r="A213" s="1330" t="s">
        <v>1440</v>
      </c>
      <c r="B213" s="1390" t="s">
        <v>2028</v>
      </c>
      <c r="C213" s="1305" t="s">
        <v>2029</v>
      </c>
      <c r="D213" s="1305" t="s">
        <v>2030</v>
      </c>
      <c r="E213" s="1332">
        <f t="shared" si="16"/>
        <v>9.4444444446708076E-2</v>
      </c>
      <c r="F213" s="1298" t="s">
        <v>972</v>
      </c>
      <c r="G213" s="1333" t="s">
        <v>2031</v>
      </c>
      <c r="H213" s="1391">
        <v>0</v>
      </c>
      <c r="I213" s="1308">
        <v>0</v>
      </c>
      <c r="J213" s="1392" t="s">
        <v>982</v>
      </c>
      <c r="K213" s="1315"/>
      <c r="L213" s="1286"/>
      <c r="M213" s="1286"/>
      <c r="N213" s="1286"/>
      <c r="O213" s="856"/>
      <c r="Q213" s="1321"/>
    </row>
    <row r="214" spans="1:49" s="1396" customFormat="1" ht="16.5" customHeight="1">
      <c r="A214" s="924"/>
      <c r="B214" s="500"/>
      <c r="C214" s="924"/>
      <c r="D214" s="507" t="s">
        <v>1063</v>
      </c>
      <c r="E214" s="508">
        <f>SUM(E175:E213)</f>
        <v>40.127083333332848</v>
      </c>
      <c r="F214" s="1393"/>
      <c r="G214" s="1394" t="s">
        <v>1064</v>
      </c>
      <c r="H214" s="1393"/>
      <c r="I214" s="264">
        <f>SUM(I175:I213)</f>
        <v>149.41666666563833</v>
      </c>
      <c r="J214" s="1395"/>
      <c r="K214" s="1315"/>
      <c r="L214" s="855"/>
      <c r="M214" s="1286"/>
      <c r="N214" s="856"/>
      <c r="O214" s="1316"/>
      <c r="P214" s="1317"/>
      <c r="Q214" s="1318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</row>
    <row r="215" spans="1:49" ht="16.5" customHeight="1" thickBot="1">
      <c r="A215" s="446" t="s">
        <v>2032</v>
      </c>
      <c r="B215" s="924"/>
      <c r="C215" s="924"/>
      <c r="D215" s="446"/>
      <c r="E215" s="1397"/>
      <c r="F215" s="924"/>
      <c r="G215" s="548"/>
      <c r="H215" s="924"/>
      <c r="I215" s="1398"/>
      <c r="J215" s="1399"/>
      <c r="K215" s="1315"/>
      <c r="O215" s="1316"/>
      <c r="P215" s="1317"/>
      <c r="Q215" s="1317"/>
    </row>
    <row r="216" spans="1:49" ht="18" customHeight="1" thickBot="1">
      <c r="A216" s="1400"/>
      <c r="B216" s="1401"/>
      <c r="C216" s="1427"/>
      <c r="D216" s="1427"/>
      <c r="E216" s="1402"/>
      <c r="F216" s="1403"/>
      <c r="G216" s="1401"/>
      <c r="H216" s="1404"/>
      <c r="I216" s="1405"/>
      <c r="J216" s="1406"/>
      <c r="K216" s="1315"/>
      <c r="O216" s="1316"/>
      <c r="P216" s="1317"/>
      <c r="Q216" s="1317"/>
    </row>
    <row r="217" spans="1:49" ht="18" customHeight="1">
      <c r="A217" s="1407"/>
      <c r="B217" s="1407"/>
      <c r="C217" s="507" t="s">
        <v>3421</v>
      </c>
      <c r="D217" s="507" t="s">
        <v>1063</v>
      </c>
      <c r="E217" s="508">
        <f>SUM(E216)</f>
        <v>0</v>
      </c>
      <c r="F217" s="507" t="s">
        <v>3421</v>
      </c>
      <c r="G217" s="548" t="s">
        <v>1064</v>
      </c>
      <c r="H217" s="1036"/>
      <c r="I217" s="556">
        <f>SUM(I216)</f>
        <v>0</v>
      </c>
      <c r="J217" s="1409"/>
      <c r="K217" s="1315"/>
      <c r="O217" s="1316"/>
      <c r="P217" s="1317"/>
      <c r="Q217" s="1317"/>
    </row>
    <row r="218" spans="1:49" ht="18" customHeight="1">
      <c r="A218" s="1407"/>
      <c r="B218" s="1407"/>
      <c r="C218" s="553"/>
      <c r="D218" s="507"/>
      <c r="E218" s="281"/>
      <c r="F218" s="1408"/>
      <c r="G218" s="548"/>
      <c r="H218" s="1036"/>
      <c r="I218" s="556"/>
      <c r="J218" s="1409"/>
      <c r="K218" s="1315"/>
      <c r="O218" s="1316"/>
      <c r="P218" s="1317"/>
      <c r="Q218" s="1317"/>
    </row>
    <row r="219" spans="1:49" ht="15.75" customHeight="1">
      <c r="A219" s="520" t="s">
        <v>2033</v>
      </c>
      <c r="B219" s="1410"/>
      <c r="C219" s="553"/>
      <c r="D219" s="1091"/>
      <c r="E219" s="508">
        <f>SUM(E37,E57,E82,E124,,E154,E173,E214,,E217)</f>
        <v>83.484027777747542</v>
      </c>
      <c r="F219" s="439" t="s">
        <v>1450</v>
      </c>
      <c r="G219" s="1411"/>
      <c r="K219" s="1315"/>
    </row>
    <row r="220" spans="1:49" ht="14.25" customHeight="1">
      <c r="A220" s="1143" t="s">
        <v>1451</v>
      </c>
      <c r="B220" s="520"/>
      <c r="C220" s="1089"/>
      <c r="D220" s="1091"/>
      <c r="E220" s="1412"/>
      <c r="F220" s="439"/>
      <c r="K220" s="1315"/>
    </row>
    <row r="221" spans="1:49" ht="15">
      <c r="A221" s="1143" t="s">
        <v>1452</v>
      </c>
      <c r="B221" s="520"/>
      <c r="C221" s="1089"/>
      <c r="D221" s="1091"/>
      <c r="E221" s="1412"/>
      <c r="F221" s="439"/>
      <c r="G221" s="1090"/>
      <c r="H221" s="80" t="s">
        <v>173</v>
      </c>
      <c r="K221" s="1315"/>
    </row>
    <row r="222" spans="1:49" ht="13.5" customHeight="1">
      <c r="A222" s="1413"/>
      <c r="B222" s="1411"/>
      <c r="C222" s="1411"/>
      <c r="D222" s="1411"/>
      <c r="E222" s="1411"/>
      <c r="F222" s="1411"/>
      <c r="H222" s="80" t="s">
        <v>1453</v>
      </c>
      <c r="K222" s="1315"/>
    </row>
    <row r="223" spans="1:49" ht="33">
      <c r="A223" s="1414"/>
      <c r="B223" s="1411"/>
      <c r="C223" s="1411"/>
      <c r="D223" s="1411"/>
      <c r="E223" s="1411"/>
      <c r="F223" s="1411"/>
      <c r="H223" s="1415" t="s">
        <v>1454</v>
      </c>
      <c r="K223" s="1315"/>
    </row>
    <row r="224" spans="1:49" ht="33">
      <c r="A224" s="1414"/>
    </row>
    <row r="225" spans="1:10" ht="33">
      <c r="A225" s="1416"/>
      <c r="B225" s="1417"/>
      <c r="C225" s="1418"/>
      <c r="D225" s="1419"/>
      <c r="E225" s="1419"/>
    </row>
    <row r="226" spans="1:10" ht="33">
      <c r="A226" s="1414"/>
    </row>
    <row r="229" spans="1:10" ht="15.75">
      <c r="A229" s="1364"/>
      <c r="B229" s="1364"/>
      <c r="C229" s="1420"/>
      <c r="D229" s="1420"/>
      <c r="E229" s="284"/>
      <c r="F229" s="1421"/>
      <c r="G229" s="1364"/>
      <c r="H229" s="1421"/>
      <c r="I229" s="285"/>
      <c r="J229" s="286"/>
    </row>
    <row r="230" spans="1:10" ht="15.75">
      <c r="A230" s="1364"/>
      <c r="C230" s="1420"/>
      <c r="D230" s="1420"/>
      <c r="E230" s="284"/>
      <c r="F230" s="1421"/>
      <c r="G230" s="1364"/>
      <c r="H230" s="1421"/>
      <c r="I230" s="285"/>
      <c r="J230" s="286"/>
    </row>
    <row r="231" spans="1:10" ht="15.75">
      <c r="A231" s="1364"/>
      <c r="B231" s="1364"/>
      <c r="C231" s="1422"/>
      <c r="D231" s="1422"/>
      <c r="E231" s="1423"/>
      <c r="F231" s="1421"/>
      <c r="G231" s="1364"/>
      <c r="H231" s="1421"/>
      <c r="I231" s="285"/>
      <c r="J231" s="286"/>
    </row>
    <row r="250" spans="1:10" ht="15.75">
      <c r="A250" s="1424"/>
      <c r="B250" s="1364"/>
      <c r="C250" s="1420"/>
      <c r="D250" s="1420"/>
      <c r="E250" s="284"/>
      <c r="F250" s="1421"/>
      <c r="G250" s="1364"/>
      <c r="H250" s="1421"/>
      <c r="I250" s="285"/>
      <c r="J250" s="286"/>
    </row>
    <row r="251" spans="1:10" ht="15.75">
      <c r="A251" s="1364"/>
      <c r="B251" s="1364"/>
      <c r="C251" s="1420"/>
      <c r="D251" s="1420"/>
      <c r="E251" s="284"/>
      <c r="F251" s="1421"/>
      <c r="G251" s="1364"/>
      <c r="H251" s="1421"/>
      <c r="I251" s="285"/>
      <c r="J251" s="286"/>
    </row>
    <row r="252" spans="1:10" ht="15.75">
      <c r="A252" s="1424"/>
      <c r="B252" s="1424"/>
      <c r="C252" s="1420"/>
      <c r="D252" s="1420"/>
      <c r="E252" s="284"/>
      <c r="F252" s="1421"/>
      <c r="G252" s="1364"/>
      <c r="H252" s="1421"/>
      <c r="I252" s="285"/>
      <c r="J252" s="286"/>
    </row>
    <row r="293" spans="2:12">
      <c r="B293" t="s">
        <v>2034</v>
      </c>
      <c r="C293" s="1425">
        <v>45609.504166666666</v>
      </c>
      <c r="D293" s="1425">
        <v>45609.512499999997</v>
      </c>
    </row>
    <row r="294" spans="2:12" s="1387" customFormat="1">
      <c r="L294" s="1426"/>
    </row>
    <row r="295" spans="2:12" s="1387" customFormat="1">
      <c r="L295" s="1426"/>
    </row>
    <row r="296" spans="2:12" s="1387" customFormat="1">
      <c r="L296" s="1426"/>
    </row>
    <row r="297" spans="2:12" s="1387" customFormat="1">
      <c r="L297" s="1426"/>
    </row>
  </sheetData>
  <mergeCells count="3">
    <mergeCell ref="A2:J2"/>
    <mergeCell ref="A3:J3"/>
    <mergeCell ref="A4:J4"/>
  </mergeCells>
  <conditionalFormatting sqref="B41">
    <cfRule type="expression" dxfId="24" priority="2">
      <formula>OR(AND(#REF!=#REF!,$M41=$M42,$O42-$O41&lt;$W$2),AND(#REF!=#REF!,$M41=$M55,$O55-$O41&lt;$W$2),AND(#REF!=#REF!,$M41=$M56,$O56-$O41&lt;$W$2),AND(#REF!=#REF!,$M41=#REF!,#REF!-$O41&lt;$W$2),AND(#REF!=#REF!,$M41=#REF!,#REF!-$O41&lt;$W$2))</formula>
    </cfRule>
  </conditionalFormatting>
  <conditionalFormatting sqref="I85 I88:I98 I100:I105 I110 I112:I118 I121:I123 I153">
    <cfRule type="expression" dxfId="23" priority="1">
      <formula>AND($U85&gt;99)</formula>
    </cfRule>
  </conditionalFormatting>
  <conditionalFormatting sqref="I175:I182 I184:I190 I192:I194 I200 I202:I206 I208:I213">
    <cfRule type="expression" dxfId="22" priority="3">
      <formula>AND($T175=#REF!,$U175&gt;0)</formula>
    </cfRule>
  </conditionalFormatting>
  <conditionalFormatting sqref="I183">
    <cfRule type="expression" dxfId="21" priority="7">
      <formula>AND($T183=$T214,$U183&gt;0)</formula>
    </cfRule>
  </conditionalFormatting>
  <conditionalFormatting sqref="I191">
    <cfRule type="expression" dxfId="20" priority="6">
      <formula>AND($T191=$T214,$U191&gt;0)</formula>
    </cfRule>
  </conditionalFormatting>
  <conditionalFormatting sqref="I199">
    <cfRule type="expression" dxfId="19" priority="5">
      <formula>AND($T199=$T214,$U199&gt;0)</formula>
    </cfRule>
  </conditionalFormatting>
  <conditionalFormatting sqref="I207">
    <cfRule type="expression" dxfId="18" priority="4">
      <formula>AND($T207=$T214,$U207&gt;0)</formula>
    </cfRule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22B9-EA78-4330-BCEA-A1047A0E7A5B}">
  <sheetPr>
    <pageSetUpPr fitToPage="1"/>
  </sheetPr>
  <dimension ref="A1:AK234"/>
  <sheetViews>
    <sheetView zoomScale="98" zoomScaleNormal="98" zoomScaleSheetLayoutView="83" workbookViewId="0">
      <pane ySplit="8" topLeftCell="A9" activePane="bottomLeft" state="frozen"/>
      <selection activeCell="B245" sqref="B245"/>
      <selection pane="bottomLeft" activeCell="A9" sqref="A9"/>
    </sheetView>
  </sheetViews>
  <sheetFormatPr defaultRowHeight="15"/>
  <cols>
    <col min="1" max="1" width="42.5703125" style="1067" customWidth="1"/>
    <col min="2" max="2" width="39.7109375" style="1067" customWidth="1"/>
    <col min="3" max="3" width="22.140625" style="1067" bestFit="1" customWidth="1"/>
    <col min="4" max="4" width="24.42578125" style="1067" customWidth="1"/>
    <col min="5" max="6" width="13.28515625" style="1067" customWidth="1"/>
    <col min="7" max="7" width="58.42578125" style="1067" customWidth="1"/>
    <col min="8" max="8" width="15.42578125" style="1067" bestFit="1" customWidth="1"/>
    <col min="9" max="9" width="19.42578125" style="1067" customWidth="1"/>
    <col min="10" max="10" width="23" style="1067" customWidth="1"/>
    <col min="11" max="11" width="14.85546875" style="1067" bestFit="1" customWidth="1"/>
    <col min="12" max="16384" width="9.140625" style="1067"/>
  </cols>
  <sheetData>
    <row r="1" spans="1:37">
      <c r="A1" s="1079"/>
      <c r="B1" s="1080"/>
      <c r="C1" s="1080" t="s">
        <v>396</v>
      </c>
      <c r="D1" s="1080"/>
      <c r="E1" s="1080"/>
      <c r="F1" s="1080"/>
      <c r="G1" s="1080"/>
      <c r="H1" s="1080"/>
      <c r="I1" s="1080"/>
      <c r="J1" s="439" t="s">
        <v>8</v>
      </c>
    </row>
    <row r="2" spans="1:37" ht="20.25">
      <c r="A2" s="1535" t="s">
        <v>614</v>
      </c>
      <c r="B2" s="1535"/>
      <c r="C2" s="1535"/>
      <c r="D2" s="1535"/>
      <c r="E2" s="1535"/>
      <c r="F2" s="1535"/>
      <c r="G2" s="1535"/>
      <c r="H2" s="1535"/>
      <c r="I2" s="1535"/>
      <c r="J2" s="1535"/>
    </row>
    <row r="3" spans="1:37" ht="18">
      <c r="A3" s="1536" t="s">
        <v>2035</v>
      </c>
      <c r="B3" s="1536"/>
      <c r="C3" s="1536"/>
      <c r="D3" s="1536"/>
      <c r="E3" s="1536"/>
      <c r="F3" s="1536"/>
      <c r="G3" s="1536"/>
      <c r="H3" s="1536"/>
      <c r="I3" s="1536"/>
      <c r="J3" s="1536"/>
    </row>
    <row r="4" spans="1:37" ht="18">
      <c r="A4" s="1537" t="s">
        <v>2036</v>
      </c>
      <c r="B4" s="1537"/>
      <c r="C4" s="1537"/>
      <c r="D4" s="1537"/>
      <c r="E4" s="1537"/>
      <c r="F4" s="1537"/>
      <c r="G4" s="1537"/>
      <c r="H4" s="1537"/>
      <c r="I4" s="1537"/>
      <c r="J4" s="1537"/>
    </row>
    <row r="5" spans="1:37">
      <c r="A5" s="1079"/>
      <c r="B5" s="1079"/>
      <c r="C5" s="1079"/>
      <c r="D5" s="1079"/>
      <c r="E5" s="1079"/>
      <c r="F5" s="1079"/>
      <c r="G5" s="1079"/>
      <c r="H5" s="1079"/>
      <c r="I5" s="1079"/>
      <c r="J5" s="1079"/>
    </row>
    <row r="6" spans="1:37" ht="18.75" thickBot="1">
      <c r="A6" s="1147" t="s">
        <v>661</v>
      </c>
      <c r="B6" s="527"/>
      <c r="C6" s="528"/>
      <c r="D6" s="529"/>
      <c r="E6" s="530"/>
      <c r="F6" s="531"/>
      <c r="G6" s="527"/>
      <c r="H6" s="528"/>
      <c r="I6" s="532"/>
      <c r="J6" s="1144"/>
    </row>
    <row r="7" spans="1:37" ht="18">
      <c r="A7" s="1538" t="s">
        <v>1456</v>
      </c>
      <c r="B7" s="1531" t="s">
        <v>948</v>
      </c>
      <c r="C7" s="1083" t="s">
        <v>2037</v>
      </c>
      <c r="D7" s="1083" t="s">
        <v>2038</v>
      </c>
      <c r="E7" s="1540" t="s">
        <v>951</v>
      </c>
      <c r="F7" s="1084" t="s">
        <v>952</v>
      </c>
      <c r="G7" s="1542" t="s">
        <v>953</v>
      </c>
      <c r="H7" s="1084" t="s">
        <v>954</v>
      </c>
      <c r="I7" s="1084" t="s">
        <v>954</v>
      </c>
      <c r="J7" s="1085" t="s">
        <v>42</v>
      </c>
    </row>
    <row r="8" spans="1:37" ht="18.75" thickBot="1">
      <c r="A8" s="1539"/>
      <c r="B8" s="1532"/>
      <c r="C8" s="1086" t="s">
        <v>955</v>
      </c>
      <c r="D8" s="1087" t="s">
        <v>2039</v>
      </c>
      <c r="E8" s="1541"/>
      <c r="F8" s="1086" t="s">
        <v>957</v>
      </c>
      <c r="G8" s="1543"/>
      <c r="H8" s="1086" t="s">
        <v>236</v>
      </c>
      <c r="I8" s="1086" t="s">
        <v>958</v>
      </c>
      <c r="J8" s="1088"/>
    </row>
    <row r="9" spans="1:37" ht="16.5" thickBot="1">
      <c r="A9" s="446" t="s">
        <v>959</v>
      </c>
      <c r="B9" s="924"/>
      <c r="C9" s="1089"/>
      <c r="D9" s="1090"/>
      <c r="E9" s="1089"/>
      <c r="F9" s="1091"/>
      <c r="G9" s="447"/>
      <c r="H9" s="1089"/>
      <c r="I9" s="448"/>
      <c r="J9" s="533"/>
      <c r="L9" s="450"/>
      <c r="M9" s="1092"/>
      <c r="N9" s="1092"/>
      <c r="O9" s="451"/>
      <c r="Q9" s="450"/>
    </row>
    <row r="10" spans="1:37" s="1133" customFormat="1" ht="17.25" customHeight="1">
      <c r="A10" s="1148" t="s">
        <v>1457</v>
      </c>
      <c r="B10" s="1149" t="s">
        <v>2040</v>
      </c>
      <c r="C10" s="1150" t="s">
        <v>2041</v>
      </c>
      <c r="D10" s="1150" t="s">
        <v>2042</v>
      </c>
      <c r="E10" s="1151">
        <v>0.51597222221607808</v>
      </c>
      <c r="F10" s="1152" t="s">
        <v>2043</v>
      </c>
      <c r="G10" s="534" t="s">
        <v>2044</v>
      </c>
      <c r="H10" s="535">
        <v>0</v>
      </c>
      <c r="I10" s="502">
        <v>0</v>
      </c>
      <c r="J10" s="536" t="s">
        <v>982</v>
      </c>
      <c r="K10" s="1097"/>
      <c r="L10" s="1067"/>
      <c r="M10" s="1067"/>
      <c r="N10" s="1067"/>
      <c r="O10" s="1067"/>
      <c r="P10" s="1067"/>
      <c r="Q10" s="1067"/>
      <c r="R10" s="1067"/>
      <c r="S10" s="1067"/>
      <c r="T10" s="1067"/>
      <c r="U10" s="1067"/>
      <c r="V10" s="1067"/>
      <c r="W10" s="1067"/>
      <c r="X10" s="1067"/>
      <c r="Y10" s="1067"/>
      <c r="Z10" s="1067"/>
      <c r="AA10" s="1067"/>
      <c r="AB10" s="1067"/>
      <c r="AC10" s="1067"/>
      <c r="AD10" s="1067"/>
      <c r="AE10" s="1067"/>
      <c r="AF10" s="1067"/>
      <c r="AG10" s="1067"/>
      <c r="AH10" s="1067"/>
      <c r="AI10" s="1067"/>
      <c r="AJ10" s="1067"/>
      <c r="AK10" s="1067"/>
    </row>
    <row r="11" spans="1:37" s="1109" customFormat="1" ht="17.25" customHeight="1">
      <c r="A11" s="1153" t="s">
        <v>1457</v>
      </c>
      <c r="B11" s="1154" t="s">
        <v>2045</v>
      </c>
      <c r="C11" s="1155" t="s">
        <v>2046</v>
      </c>
      <c r="D11" s="1155" t="s">
        <v>2047</v>
      </c>
      <c r="E11" s="1156">
        <v>0.60000000000582077</v>
      </c>
      <c r="F11" s="1157" t="s">
        <v>2043</v>
      </c>
      <c r="G11" s="537" t="s">
        <v>2048</v>
      </c>
      <c r="H11" s="472">
        <v>0</v>
      </c>
      <c r="I11" s="453">
        <v>0</v>
      </c>
      <c r="J11" s="538" t="s">
        <v>982</v>
      </c>
      <c r="K11" s="1097"/>
      <c r="L11" s="1067"/>
      <c r="M11" s="1067"/>
      <c r="N11" s="1067"/>
      <c r="O11" s="1067"/>
      <c r="P11" s="1067"/>
      <c r="Q11" s="1067"/>
      <c r="R11" s="1067"/>
      <c r="S11" s="1067"/>
      <c r="T11" s="1067"/>
      <c r="U11" s="1067"/>
      <c r="V11" s="1067"/>
      <c r="W11" s="1067"/>
      <c r="X11" s="1067"/>
      <c r="Y11" s="1067"/>
      <c r="Z11" s="1067"/>
      <c r="AA11" s="1067"/>
      <c r="AB11" s="1067"/>
      <c r="AC11" s="1067"/>
      <c r="AD11" s="1067"/>
      <c r="AE11" s="1067"/>
      <c r="AF11" s="1067"/>
      <c r="AG11" s="1067"/>
      <c r="AH11" s="1120"/>
    </row>
    <row r="12" spans="1:37" s="1109" customFormat="1" ht="17.25" customHeight="1">
      <c r="A12" s="1153" t="s">
        <v>1457</v>
      </c>
      <c r="B12" s="1154" t="s">
        <v>2040</v>
      </c>
      <c r="C12" s="1155" t="s">
        <v>1735</v>
      </c>
      <c r="D12" s="1155" t="s">
        <v>2049</v>
      </c>
      <c r="E12" s="1156">
        <v>2.476388888891961</v>
      </c>
      <c r="F12" s="1157" t="s">
        <v>2043</v>
      </c>
      <c r="G12" s="537" t="s">
        <v>2050</v>
      </c>
      <c r="H12" s="472">
        <v>0</v>
      </c>
      <c r="I12" s="453">
        <v>0</v>
      </c>
      <c r="J12" s="538" t="s">
        <v>982</v>
      </c>
      <c r="K12" s="1097"/>
      <c r="L12" s="1067"/>
      <c r="M12" s="1067"/>
      <c r="N12" s="1067"/>
      <c r="O12" s="1067"/>
      <c r="P12" s="1067"/>
      <c r="Q12" s="1067"/>
      <c r="R12" s="1067"/>
      <c r="S12" s="1067"/>
      <c r="T12" s="1067"/>
      <c r="U12" s="1067"/>
      <c r="V12" s="1067"/>
      <c r="W12" s="1067"/>
      <c r="X12" s="1067"/>
      <c r="Y12" s="1067"/>
      <c r="Z12" s="1067"/>
      <c r="AA12" s="1067"/>
      <c r="AB12" s="1067"/>
      <c r="AC12" s="1067"/>
      <c r="AD12" s="1067"/>
      <c r="AE12" s="1067"/>
      <c r="AF12" s="1067"/>
      <c r="AG12" s="1067"/>
      <c r="AH12" s="1120"/>
    </row>
    <row r="13" spans="1:37" s="1109" customFormat="1" ht="17.25" customHeight="1">
      <c r="A13" s="1153" t="s">
        <v>960</v>
      </c>
      <c r="B13" s="1154" t="s">
        <v>967</v>
      </c>
      <c r="C13" s="1155" t="s">
        <v>2051</v>
      </c>
      <c r="D13" s="1155" t="s">
        <v>2052</v>
      </c>
      <c r="E13" s="1156">
        <v>4.722222221607808E-2</v>
      </c>
      <c r="F13" s="1157" t="s">
        <v>2043</v>
      </c>
      <c r="G13" s="537" t="s">
        <v>2053</v>
      </c>
      <c r="H13" s="472">
        <v>20</v>
      </c>
      <c r="I13" s="453">
        <v>22.666666663717479</v>
      </c>
      <c r="J13" s="538" t="s">
        <v>966</v>
      </c>
      <c r="K13" s="1097"/>
      <c r="L13" s="1067"/>
      <c r="M13" s="1067"/>
      <c r="N13" s="1067"/>
      <c r="O13" s="1067"/>
      <c r="P13" s="1067"/>
      <c r="Q13" s="1067"/>
      <c r="R13" s="1067"/>
      <c r="S13" s="1067"/>
      <c r="T13" s="1067"/>
      <c r="U13" s="1067"/>
      <c r="V13" s="1067"/>
      <c r="W13" s="1067"/>
      <c r="X13" s="1067"/>
      <c r="Y13" s="1067"/>
      <c r="Z13" s="1067"/>
      <c r="AA13" s="1067"/>
      <c r="AB13" s="1067"/>
      <c r="AC13" s="1067"/>
      <c r="AD13" s="1067"/>
      <c r="AE13" s="1067"/>
      <c r="AF13" s="1067"/>
      <c r="AG13" s="1067"/>
      <c r="AH13" s="1120"/>
    </row>
    <row r="14" spans="1:37" s="1109" customFormat="1" ht="17.25" customHeight="1">
      <c r="A14" s="1153" t="s">
        <v>960</v>
      </c>
      <c r="B14" s="1154" t="s">
        <v>2054</v>
      </c>
      <c r="C14" s="1155" t="s">
        <v>2055</v>
      </c>
      <c r="D14" s="1155" t="s">
        <v>2056</v>
      </c>
      <c r="E14" s="1156">
        <v>3.2638888893416151E-2</v>
      </c>
      <c r="F14" s="1157" t="s">
        <v>2043</v>
      </c>
      <c r="G14" s="537" t="s">
        <v>2053</v>
      </c>
      <c r="H14" s="472">
        <v>20</v>
      </c>
      <c r="I14" s="453">
        <v>15.666666668839753</v>
      </c>
      <c r="J14" s="538" t="s">
        <v>966</v>
      </c>
      <c r="K14" s="1097"/>
      <c r="L14" s="1067"/>
      <c r="M14" s="1067"/>
      <c r="N14" s="1067"/>
      <c r="O14" s="1067"/>
      <c r="P14" s="1067"/>
      <c r="Q14" s="1067"/>
      <c r="R14" s="1067"/>
      <c r="S14" s="1067"/>
      <c r="T14" s="1067"/>
      <c r="U14" s="1067"/>
      <c r="V14" s="1067"/>
      <c r="W14" s="1067"/>
      <c r="X14" s="1067"/>
      <c r="Y14" s="1067"/>
      <c r="Z14" s="1067"/>
      <c r="AA14" s="1067"/>
      <c r="AB14" s="1067"/>
      <c r="AC14" s="1067"/>
      <c r="AD14" s="1067"/>
      <c r="AE14" s="1067"/>
      <c r="AF14" s="1067"/>
      <c r="AG14" s="1067"/>
      <c r="AH14" s="1120"/>
    </row>
    <row r="15" spans="1:37" s="1109" customFormat="1" ht="17.25" customHeight="1">
      <c r="A15" s="1153" t="s">
        <v>960</v>
      </c>
      <c r="B15" s="1154" t="s">
        <v>2057</v>
      </c>
      <c r="C15" s="1155" t="s">
        <v>2058</v>
      </c>
      <c r="D15" s="1155" t="s">
        <v>2059</v>
      </c>
      <c r="E15" s="1156">
        <v>2.9166666667151731E-2</v>
      </c>
      <c r="F15" s="1157" t="s">
        <v>2043</v>
      </c>
      <c r="G15" s="537" t="s">
        <v>2053</v>
      </c>
      <c r="H15" s="472">
        <v>18</v>
      </c>
      <c r="I15" s="453">
        <v>12.600000000209548</v>
      </c>
      <c r="J15" s="538" t="s">
        <v>966</v>
      </c>
      <c r="K15" s="1097"/>
      <c r="L15" s="1067"/>
      <c r="M15" s="1067"/>
      <c r="N15" s="1067"/>
      <c r="O15" s="1067"/>
      <c r="P15" s="1067"/>
      <c r="Q15" s="1067"/>
      <c r="R15" s="1067"/>
      <c r="S15" s="1067"/>
      <c r="T15" s="1067"/>
      <c r="U15" s="1067"/>
      <c r="V15" s="1067"/>
      <c r="W15" s="1067"/>
      <c r="X15" s="1067"/>
      <c r="Y15" s="1067"/>
      <c r="Z15" s="1067"/>
      <c r="AA15" s="1067"/>
      <c r="AB15" s="1067"/>
      <c r="AC15" s="1067"/>
      <c r="AD15" s="1067"/>
      <c r="AE15" s="1067"/>
      <c r="AF15" s="1067"/>
      <c r="AG15" s="1067"/>
      <c r="AH15" s="1120"/>
    </row>
    <row r="16" spans="1:37" s="1109" customFormat="1" ht="17.25" customHeight="1">
      <c r="A16" s="1153" t="s">
        <v>986</v>
      </c>
      <c r="B16" s="1154" t="s">
        <v>1224</v>
      </c>
      <c r="C16" s="1155" t="s">
        <v>2060</v>
      </c>
      <c r="D16" s="1155" t="s">
        <v>2061</v>
      </c>
      <c r="E16" s="1156">
        <v>0.18055555555474712</v>
      </c>
      <c r="F16" s="1157" t="s">
        <v>2043</v>
      </c>
      <c r="G16" s="537" t="s">
        <v>2062</v>
      </c>
      <c r="H16" s="472">
        <v>0</v>
      </c>
      <c r="I16" s="453">
        <v>0</v>
      </c>
      <c r="J16" s="538" t="s">
        <v>982</v>
      </c>
      <c r="K16" s="1097"/>
      <c r="L16" s="1067"/>
      <c r="M16" s="1067"/>
      <c r="N16" s="1067"/>
      <c r="O16" s="1067"/>
      <c r="P16" s="1067"/>
      <c r="Q16" s="1067"/>
      <c r="R16" s="1067"/>
      <c r="S16" s="1067"/>
      <c r="T16" s="1067"/>
      <c r="U16" s="1067"/>
      <c r="V16" s="1067"/>
      <c r="W16" s="1067"/>
      <c r="X16" s="1067"/>
      <c r="Y16" s="1067"/>
      <c r="Z16" s="1067"/>
      <c r="AA16" s="1067"/>
      <c r="AB16" s="1067"/>
      <c r="AC16" s="1067"/>
      <c r="AD16" s="1067"/>
      <c r="AE16" s="1067"/>
      <c r="AF16" s="1067"/>
      <c r="AG16" s="1067"/>
      <c r="AH16" s="1120"/>
    </row>
    <row r="17" spans="1:34" s="1109" customFormat="1" ht="17.25" customHeight="1">
      <c r="A17" s="1153" t="s">
        <v>986</v>
      </c>
      <c r="B17" s="1154" t="s">
        <v>1278</v>
      </c>
      <c r="C17" s="1155" t="s">
        <v>2063</v>
      </c>
      <c r="D17" s="1155" t="s">
        <v>2064</v>
      </c>
      <c r="E17" s="1156">
        <v>0.22986111111094942</v>
      </c>
      <c r="F17" s="1157" t="s">
        <v>2043</v>
      </c>
      <c r="G17" s="537" t="s">
        <v>2065</v>
      </c>
      <c r="H17" s="472">
        <v>0</v>
      </c>
      <c r="I17" s="453">
        <v>0</v>
      </c>
      <c r="J17" s="538" t="s">
        <v>982</v>
      </c>
      <c r="K17" s="1097"/>
      <c r="L17" s="1067"/>
      <c r="M17" s="1067"/>
      <c r="N17" s="1067"/>
      <c r="O17" s="1067"/>
      <c r="P17" s="1067"/>
      <c r="Q17" s="1067"/>
      <c r="R17" s="1067"/>
      <c r="S17" s="1067"/>
      <c r="T17" s="1067"/>
      <c r="U17" s="1067"/>
      <c r="V17" s="1067"/>
      <c r="W17" s="1067"/>
      <c r="X17" s="1067"/>
      <c r="Y17" s="1067"/>
      <c r="Z17" s="1067"/>
      <c r="AA17" s="1067"/>
      <c r="AB17" s="1067"/>
      <c r="AC17" s="1067"/>
      <c r="AD17" s="1067"/>
      <c r="AE17" s="1067"/>
      <c r="AF17" s="1067"/>
      <c r="AG17" s="1067"/>
      <c r="AH17" s="1120"/>
    </row>
    <row r="18" spans="1:34" s="1109" customFormat="1" ht="17.25" customHeight="1">
      <c r="A18" s="1153" t="s">
        <v>1464</v>
      </c>
      <c r="B18" s="1154" t="s">
        <v>2066</v>
      </c>
      <c r="C18" s="1155" t="s">
        <v>2067</v>
      </c>
      <c r="D18" s="1155" t="s">
        <v>2068</v>
      </c>
      <c r="E18" s="1156">
        <v>4.8611111109494232E-2</v>
      </c>
      <c r="F18" s="1157" t="s">
        <v>2043</v>
      </c>
      <c r="G18" s="537" t="s">
        <v>2069</v>
      </c>
      <c r="H18" s="472">
        <v>0</v>
      </c>
      <c r="I18" s="453">
        <v>0</v>
      </c>
      <c r="J18" s="538" t="s">
        <v>982</v>
      </c>
      <c r="K18" s="1097"/>
      <c r="L18" s="1067"/>
      <c r="M18" s="1067"/>
      <c r="N18" s="1067"/>
      <c r="O18" s="1067"/>
      <c r="P18" s="1067"/>
      <c r="Q18" s="1067"/>
      <c r="R18" s="1067"/>
      <c r="S18" s="1067"/>
      <c r="T18" s="1067"/>
      <c r="U18" s="1067"/>
      <c r="V18" s="1067"/>
      <c r="W18" s="1067"/>
      <c r="X18" s="1067"/>
      <c r="Y18" s="1067"/>
      <c r="Z18" s="1067"/>
      <c r="AA18" s="1067"/>
      <c r="AB18" s="1067"/>
      <c r="AC18" s="1067"/>
      <c r="AD18" s="1067"/>
      <c r="AE18" s="1067"/>
      <c r="AF18" s="1067"/>
      <c r="AG18" s="1067"/>
      <c r="AH18" s="1120"/>
    </row>
    <row r="19" spans="1:34" s="1109" customFormat="1" ht="17.25" customHeight="1">
      <c r="A19" s="1153" t="s">
        <v>993</v>
      </c>
      <c r="B19" s="1154" t="s">
        <v>2070</v>
      </c>
      <c r="C19" s="1155" t="s">
        <v>2071</v>
      </c>
      <c r="D19" s="1155" t="s">
        <v>2072</v>
      </c>
      <c r="E19" s="1156">
        <v>5.9027777773735579E-2</v>
      </c>
      <c r="F19" s="1157" t="s">
        <v>2043</v>
      </c>
      <c r="G19" s="537" t="s">
        <v>2073</v>
      </c>
      <c r="H19" s="472">
        <v>0</v>
      </c>
      <c r="I19" s="453">
        <v>0</v>
      </c>
      <c r="J19" s="538" t="s">
        <v>982</v>
      </c>
      <c r="K19" s="1097"/>
      <c r="L19" s="1067"/>
      <c r="M19" s="1067"/>
      <c r="N19" s="1067"/>
      <c r="O19" s="1067"/>
      <c r="P19" s="1067"/>
      <c r="Q19" s="1067"/>
      <c r="R19" s="1067"/>
      <c r="S19" s="1067"/>
      <c r="T19" s="1067"/>
      <c r="U19" s="1067"/>
      <c r="V19" s="1067"/>
      <c r="W19" s="1067"/>
      <c r="X19" s="1067"/>
      <c r="Y19" s="1067"/>
      <c r="Z19" s="1067"/>
      <c r="AA19" s="1067"/>
      <c r="AB19" s="1067"/>
      <c r="AC19" s="1067"/>
      <c r="AD19" s="1067"/>
      <c r="AE19" s="1067"/>
      <c r="AF19" s="1067"/>
      <c r="AG19" s="1067"/>
      <c r="AH19" s="1120"/>
    </row>
    <row r="20" spans="1:34" s="1109" customFormat="1" ht="17.25" customHeight="1">
      <c r="A20" s="1153" t="s">
        <v>998</v>
      </c>
      <c r="B20" s="1154" t="s">
        <v>2074</v>
      </c>
      <c r="C20" s="1155" t="s">
        <v>2075</v>
      </c>
      <c r="D20" s="1155" t="s">
        <v>2076</v>
      </c>
      <c r="E20" s="1156">
        <v>5.2777777775190771E-2</v>
      </c>
      <c r="F20" s="1157" t="s">
        <v>2043</v>
      </c>
      <c r="G20" s="537" t="s">
        <v>396</v>
      </c>
      <c r="H20" s="472">
        <v>0</v>
      </c>
      <c r="I20" s="453">
        <v>0</v>
      </c>
      <c r="J20" s="538" t="s">
        <v>982</v>
      </c>
      <c r="K20" s="1097"/>
      <c r="L20" s="1067"/>
      <c r="M20" s="1067"/>
      <c r="N20" s="1067"/>
      <c r="O20" s="1067"/>
      <c r="P20" s="1067"/>
      <c r="Q20" s="1067"/>
      <c r="R20" s="1067"/>
      <c r="S20" s="1067"/>
      <c r="T20" s="1067"/>
      <c r="U20" s="1067"/>
      <c r="V20" s="1067"/>
      <c r="W20" s="1067"/>
      <c r="X20" s="1067"/>
      <c r="Y20" s="1067"/>
      <c r="Z20" s="1067"/>
      <c r="AA20" s="1067"/>
      <c r="AB20" s="1067"/>
      <c r="AC20" s="1067"/>
      <c r="AD20" s="1067"/>
      <c r="AE20" s="1067"/>
      <c r="AF20" s="1067"/>
      <c r="AG20" s="1067"/>
      <c r="AH20" s="1120"/>
    </row>
    <row r="21" spans="1:34" s="1109" customFormat="1" ht="17.25" customHeight="1">
      <c r="A21" s="1153" t="s">
        <v>998</v>
      </c>
      <c r="B21" s="1154" t="s">
        <v>2077</v>
      </c>
      <c r="C21" s="1155" t="s">
        <v>2078</v>
      </c>
      <c r="D21" s="1155" t="s">
        <v>2079</v>
      </c>
      <c r="E21" s="1156">
        <v>5.2083333328482695E-2</v>
      </c>
      <c r="F21" s="1157" t="s">
        <v>2043</v>
      </c>
      <c r="G21" s="537" t="s">
        <v>2080</v>
      </c>
      <c r="H21" s="472">
        <v>50</v>
      </c>
      <c r="I21" s="453">
        <v>62.499999994179234</v>
      </c>
      <c r="J21" s="538" t="s">
        <v>966</v>
      </c>
      <c r="K21" s="1097"/>
      <c r="L21" s="1067"/>
      <c r="M21" s="1067"/>
      <c r="N21" s="1067"/>
      <c r="O21" s="1067"/>
      <c r="P21" s="1067"/>
      <c r="Q21" s="1067"/>
      <c r="R21" s="1067"/>
      <c r="S21" s="1067"/>
      <c r="T21" s="1067"/>
      <c r="U21" s="1067"/>
      <c r="V21" s="1067"/>
      <c r="W21" s="1067"/>
      <c r="X21" s="1067"/>
      <c r="Y21" s="1067"/>
      <c r="Z21" s="1067"/>
      <c r="AA21" s="1067"/>
      <c r="AB21" s="1067"/>
      <c r="AC21" s="1067"/>
      <c r="AD21" s="1067"/>
      <c r="AE21" s="1067"/>
      <c r="AF21" s="1067"/>
      <c r="AG21" s="1067"/>
      <c r="AH21" s="1120"/>
    </row>
    <row r="22" spans="1:34" s="1109" customFormat="1" ht="17.25" customHeight="1">
      <c r="A22" s="1153" t="s">
        <v>998</v>
      </c>
      <c r="B22" s="1154" t="s">
        <v>2081</v>
      </c>
      <c r="C22" s="1155" t="s">
        <v>2082</v>
      </c>
      <c r="D22" s="1155" t="s">
        <v>2083</v>
      </c>
      <c r="E22" s="1156">
        <v>0.11249999999563443</v>
      </c>
      <c r="F22" s="1157" t="s">
        <v>2043</v>
      </c>
      <c r="G22" s="537" t="s">
        <v>2084</v>
      </c>
      <c r="H22" s="472">
        <v>75</v>
      </c>
      <c r="I22" s="453">
        <v>202.49999999214197</v>
      </c>
      <c r="J22" s="538" t="s">
        <v>966</v>
      </c>
      <c r="K22" s="1097"/>
      <c r="L22" s="1067"/>
      <c r="M22" s="1067"/>
      <c r="N22" s="1067"/>
      <c r="O22" s="1067"/>
      <c r="P22" s="1067"/>
      <c r="Q22" s="1067"/>
      <c r="R22" s="1067"/>
      <c r="S22" s="1067"/>
      <c r="T22" s="1067"/>
      <c r="U22" s="1067"/>
      <c r="V22" s="1067"/>
      <c r="W22" s="1067"/>
      <c r="X22" s="1067"/>
      <c r="Y22" s="1067"/>
      <c r="Z22" s="1067"/>
      <c r="AA22" s="1067"/>
      <c r="AB22" s="1067"/>
      <c r="AC22" s="1067"/>
      <c r="AD22" s="1067"/>
      <c r="AE22" s="1067"/>
      <c r="AF22" s="1067"/>
      <c r="AG22" s="1067"/>
      <c r="AH22" s="1120"/>
    </row>
    <row r="23" spans="1:34" s="1109" customFormat="1" ht="17.25" customHeight="1">
      <c r="A23" s="1153" t="s">
        <v>998</v>
      </c>
      <c r="B23" s="1154" t="s">
        <v>2081</v>
      </c>
      <c r="C23" s="1155" t="s">
        <v>2085</v>
      </c>
      <c r="D23" s="1155" t="s">
        <v>2086</v>
      </c>
      <c r="E23" s="1156">
        <v>0.26041666667151731</v>
      </c>
      <c r="F23" s="1157" t="s">
        <v>2043</v>
      </c>
      <c r="G23" s="537" t="s">
        <v>2087</v>
      </c>
      <c r="H23" s="472">
        <v>85</v>
      </c>
      <c r="I23" s="453">
        <v>531.2500000098953</v>
      </c>
      <c r="J23" s="538" t="s">
        <v>966</v>
      </c>
      <c r="K23" s="1097"/>
      <c r="L23" s="1067"/>
      <c r="M23" s="1067"/>
      <c r="N23" s="1067"/>
      <c r="O23" s="1067"/>
      <c r="P23" s="1067"/>
      <c r="Q23" s="1067"/>
      <c r="R23" s="1067"/>
      <c r="S23" s="1067"/>
      <c r="T23" s="1067"/>
      <c r="U23" s="1067"/>
      <c r="V23" s="1067"/>
      <c r="W23" s="1067"/>
      <c r="X23" s="1067"/>
      <c r="Y23" s="1067"/>
      <c r="Z23" s="1067"/>
      <c r="AA23" s="1067"/>
      <c r="AB23" s="1067"/>
      <c r="AC23" s="1067"/>
      <c r="AD23" s="1067"/>
      <c r="AE23" s="1067"/>
      <c r="AF23" s="1067"/>
      <c r="AG23" s="1067"/>
      <c r="AH23" s="1120"/>
    </row>
    <row r="24" spans="1:34" s="1109" customFormat="1" ht="17.25" customHeight="1">
      <c r="A24" s="1153" t="s">
        <v>998</v>
      </c>
      <c r="B24" s="1154" t="s">
        <v>2081</v>
      </c>
      <c r="C24" s="1155" t="s">
        <v>2088</v>
      </c>
      <c r="D24" s="1155" t="s">
        <v>2089</v>
      </c>
      <c r="E24" s="1156">
        <v>0.12986111111240461</v>
      </c>
      <c r="F24" s="1157" t="s">
        <v>2043</v>
      </c>
      <c r="G24" s="537" t="s">
        <v>2090</v>
      </c>
      <c r="H24" s="472">
        <v>80</v>
      </c>
      <c r="I24" s="453">
        <v>249.33333333581686</v>
      </c>
      <c r="J24" s="538" t="s">
        <v>966</v>
      </c>
      <c r="K24" s="1097"/>
      <c r="L24" s="1067"/>
      <c r="M24" s="1067"/>
      <c r="N24" s="1067"/>
      <c r="O24" s="1067"/>
      <c r="P24" s="1067"/>
      <c r="Q24" s="1067"/>
      <c r="R24" s="1067"/>
      <c r="S24" s="1067"/>
      <c r="T24" s="1067"/>
      <c r="U24" s="1067"/>
      <c r="V24" s="1067"/>
      <c r="W24" s="1067"/>
      <c r="X24" s="1067"/>
      <c r="Y24" s="1067"/>
      <c r="Z24" s="1067"/>
      <c r="AA24" s="1067"/>
      <c r="AB24" s="1067"/>
      <c r="AC24" s="1067"/>
      <c r="AD24" s="1067"/>
      <c r="AE24" s="1067"/>
      <c r="AF24" s="1067"/>
      <c r="AG24" s="1067"/>
      <c r="AH24" s="1120"/>
    </row>
    <row r="25" spans="1:34" s="1109" customFormat="1" ht="17.25" customHeight="1">
      <c r="A25" s="1153" t="s">
        <v>998</v>
      </c>
      <c r="B25" s="1154" t="s">
        <v>2081</v>
      </c>
      <c r="C25" s="1155" t="s">
        <v>2091</v>
      </c>
      <c r="D25" s="1155" t="s">
        <v>2092</v>
      </c>
      <c r="E25" s="1156">
        <v>8.7500000001455192E-2</v>
      </c>
      <c r="F25" s="1157" t="s">
        <v>2043</v>
      </c>
      <c r="G25" s="537" t="s">
        <v>2093</v>
      </c>
      <c r="H25" s="472">
        <v>80</v>
      </c>
      <c r="I25" s="453">
        <v>168.00000000279397</v>
      </c>
      <c r="J25" s="538" t="s">
        <v>966</v>
      </c>
      <c r="K25" s="1097"/>
      <c r="L25" s="1067"/>
      <c r="M25" s="1067"/>
      <c r="N25" s="1067"/>
      <c r="O25" s="1067"/>
      <c r="P25" s="1067"/>
      <c r="Q25" s="1067"/>
      <c r="R25" s="1067"/>
      <c r="S25" s="1067"/>
      <c r="T25" s="1067"/>
      <c r="U25" s="1067"/>
      <c r="V25" s="1067"/>
      <c r="W25" s="1067"/>
      <c r="X25" s="1067"/>
      <c r="Y25" s="1067"/>
      <c r="Z25" s="1067"/>
      <c r="AA25" s="1067"/>
      <c r="AB25" s="1067"/>
      <c r="AC25" s="1067"/>
      <c r="AD25" s="1067"/>
      <c r="AE25" s="1067"/>
      <c r="AF25" s="1067"/>
      <c r="AG25" s="1067"/>
      <c r="AH25" s="1120"/>
    </row>
    <row r="26" spans="1:34" s="1109" customFormat="1" ht="17.25" customHeight="1">
      <c r="A26" s="1153" t="s">
        <v>2094</v>
      </c>
      <c r="B26" s="1154" t="s">
        <v>2095</v>
      </c>
      <c r="C26" s="1155" t="s">
        <v>2096</v>
      </c>
      <c r="D26" s="1155" t="s">
        <v>2097</v>
      </c>
      <c r="E26" s="1156">
        <v>0.13541666666424135</v>
      </c>
      <c r="F26" s="1157" t="s">
        <v>2043</v>
      </c>
      <c r="G26" s="537" t="s">
        <v>2098</v>
      </c>
      <c r="H26" s="472">
        <v>0</v>
      </c>
      <c r="I26" s="453">
        <v>0</v>
      </c>
      <c r="J26" s="538" t="s">
        <v>982</v>
      </c>
      <c r="K26" s="1097"/>
      <c r="L26" s="1067"/>
      <c r="M26" s="1067"/>
      <c r="N26" s="1067"/>
      <c r="O26" s="1067"/>
      <c r="P26" s="1067"/>
      <c r="Q26" s="1067"/>
      <c r="R26" s="1067"/>
      <c r="S26" s="1067"/>
      <c r="T26" s="1067"/>
      <c r="U26" s="1067"/>
      <c r="V26" s="1067"/>
      <c r="W26" s="1067"/>
      <c r="X26" s="1067"/>
      <c r="Y26" s="1067"/>
      <c r="Z26" s="1067"/>
      <c r="AA26" s="1067"/>
      <c r="AB26" s="1067"/>
      <c r="AC26" s="1067"/>
      <c r="AD26" s="1067"/>
      <c r="AE26" s="1067"/>
      <c r="AF26" s="1067"/>
      <c r="AG26" s="1067"/>
      <c r="AH26" s="1120"/>
    </row>
    <row r="27" spans="1:34" s="1109" customFormat="1" ht="17.25" customHeight="1">
      <c r="A27" s="1153" t="s">
        <v>2094</v>
      </c>
      <c r="B27" s="1154" t="s">
        <v>2099</v>
      </c>
      <c r="C27" s="1155" t="s">
        <v>2100</v>
      </c>
      <c r="D27" s="1155" t="s">
        <v>2101</v>
      </c>
      <c r="E27" s="1156">
        <v>7.2916666664241347E-2</v>
      </c>
      <c r="F27" s="1157" t="s">
        <v>2043</v>
      </c>
      <c r="G27" s="537" t="s">
        <v>2102</v>
      </c>
      <c r="H27" s="472">
        <v>0</v>
      </c>
      <c r="I27" s="453">
        <v>0</v>
      </c>
      <c r="J27" s="538" t="s">
        <v>982</v>
      </c>
      <c r="K27" s="1097"/>
      <c r="L27" s="1067"/>
      <c r="M27" s="1067"/>
      <c r="N27" s="1067"/>
      <c r="O27" s="1067"/>
      <c r="P27" s="1067"/>
      <c r="Q27" s="1067"/>
      <c r="R27" s="1067"/>
      <c r="S27" s="1067"/>
      <c r="T27" s="1067"/>
      <c r="U27" s="1067"/>
      <c r="V27" s="1067"/>
      <c r="W27" s="1067"/>
      <c r="X27" s="1067"/>
      <c r="Y27" s="1067"/>
      <c r="Z27" s="1067"/>
      <c r="AA27" s="1067"/>
      <c r="AB27" s="1067"/>
      <c r="AC27" s="1067"/>
      <c r="AD27" s="1067"/>
      <c r="AE27" s="1067"/>
      <c r="AF27" s="1067"/>
      <c r="AG27" s="1067"/>
      <c r="AH27" s="1120"/>
    </row>
    <row r="28" spans="1:34" s="1109" customFormat="1" ht="17.25" customHeight="1">
      <c r="A28" s="1153" t="s">
        <v>2094</v>
      </c>
      <c r="B28" s="1154" t="s">
        <v>2099</v>
      </c>
      <c r="C28" s="1155" t="s">
        <v>2103</v>
      </c>
      <c r="D28" s="1155" t="s">
        <v>2104</v>
      </c>
      <c r="E28" s="1156">
        <v>6.8055555551836733E-2</v>
      </c>
      <c r="F28" s="1157" t="s">
        <v>2043</v>
      </c>
      <c r="G28" s="537" t="s">
        <v>2105</v>
      </c>
      <c r="H28" s="472">
        <v>50</v>
      </c>
      <c r="I28" s="453">
        <v>81.666666662204079</v>
      </c>
      <c r="J28" s="538" t="s">
        <v>966</v>
      </c>
      <c r="K28" s="1097"/>
      <c r="L28" s="1067"/>
      <c r="M28" s="1067"/>
      <c r="N28" s="1067"/>
      <c r="O28" s="1067"/>
      <c r="P28" s="1067"/>
      <c r="Q28" s="1067"/>
      <c r="R28" s="1067"/>
      <c r="S28" s="1067"/>
      <c r="T28" s="1067"/>
      <c r="U28" s="1067"/>
      <c r="V28" s="1067"/>
      <c r="W28" s="1067"/>
      <c r="X28" s="1067"/>
      <c r="Y28" s="1067"/>
      <c r="Z28" s="1067"/>
      <c r="AA28" s="1067"/>
      <c r="AB28" s="1067"/>
      <c r="AC28" s="1067"/>
      <c r="AD28" s="1067"/>
      <c r="AE28" s="1067"/>
      <c r="AF28" s="1067"/>
      <c r="AG28" s="1067"/>
      <c r="AH28" s="1120"/>
    </row>
    <row r="29" spans="1:34" s="1109" customFormat="1" ht="17.25" customHeight="1">
      <c r="A29" s="1153" t="s">
        <v>2094</v>
      </c>
      <c r="B29" s="1154" t="s">
        <v>2106</v>
      </c>
      <c r="C29" s="1155" t="s">
        <v>2107</v>
      </c>
      <c r="D29" s="1155" t="s">
        <v>2108</v>
      </c>
      <c r="E29" s="1156">
        <v>0.32638888889050577</v>
      </c>
      <c r="F29" s="1157" t="s">
        <v>2043</v>
      </c>
      <c r="G29" s="537" t="s">
        <v>2109</v>
      </c>
      <c r="H29" s="472">
        <v>0</v>
      </c>
      <c r="I29" s="453">
        <v>0</v>
      </c>
      <c r="J29" s="538" t="s">
        <v>982</v>
      </c>
      <c r="K29" s="1097"/>
      <c r="L29" s="1067"/>
      <c r="M29" s="1067"/>
      <c r="N29" s="1067"/>
      <c r="O29" s="1067"/>
      <c r="P29" s="1067"/>
      <c r="Q29" s="1067"/>
      <c r="R29" s="1067"/>
      <c r="S29" s="1067"/>
      <c r="T29" s="1067"/>
      <c r="U29" s="1067"/>
      <c r="V29" s="1067"/>
      <c r="W29" s="1067"/>
      <c r="X29" s="1067"/>
      <c r="Y29" s="1067"/>
      <c r="Z29" s="1067"/>
      <c r="AA29" s="1067"/>
      <c r="AB29" s="1067"/>
      <c r="AC29" s="1067"/>
      <c r="AD29" s="1067"/>
      <c r="AE29" s="1067"/>
      <c r="AF29" s="1067"/>
      <c r="AG29" s="1067"/>
      <c r="AH29" s="1120"/>
    </row>
    <row r="30" spans="1:34" s="1109" customFormat="1" ht="17.25" customHeight="1">
      <c r="A30" s="1153" t="s">
        <v>2094</v>
      </c>
      <c r="B30" s="1154" t="s">
        <v>2110</v>
      </c>
      <c r="C30" s="1155" t="s">
        <v>2111</v>
      </c>
      <c r="D30" s="1155" t="s">
        <v>2112</v>
      </c>
      <c r="E30" s="1156">
        <v>0.28263888888614019</v>
      </c>
      <c r="F30" s="1157" t="s">
        <v>2043</v>
      </c>
      <c r="G30" s="537" t="s">
        <v>2113</v>
      </c>
      <c r="H30" s="472">
        <v>0</v>
      </c>
      <c r="I30" s="453">
        <v>0</v>
      </c>
      <c r="J30" s="538" t="s">
        <v>982</v>
      </c>
      <c r="K30" s="1097"/>
      <c r="L30" s="1067"/>
      <c r="M30" s="1067"/>
      <c r="N30" s="1067"/>
      <c r="O30" s="1067"/>
      <c r="P30" s="1067"/>
      <c r="Q30" s="1067"/>
      <c r="R30" s="1067"/>
      <c r="S30" s="1067"/>
      <c r="T30" s="1067"/>
      <c r="U30" s="1067"/>
      <c r="V30" s="1067"/>
      <c r="W30" s="1067"/>
      <c r="X30" s="1067"/>
      <c r="Y30" s="1067"/>
      <c r="Z30" s="1067"/>
      <c r="AA30" s="1067"/>
      <c r="AB30" s="1067"/>
      <c r="AC30" s="1067"/>
      <c r="AD30" s="1067"/>
      <c r="AE30" s="1067"/>
      <c r="AF30" s="1067"/>
      <c r="AG30" s="1067"/>
      <c r="AH30" s="1120"/>
    </row>
    <row r="31" spans="1:34" s="1109" customFormat="1" ht="17.25" customHeight="1">
      <c r="A31" s="1153" t="s">
        <v>2094</v>
      </c>
      <c r="B31" s="1154" t="s">
        <v>2110</v>
      </c>
      <c r="C31" s="1155" t="s">
        <v>2114</v>
      </c>
      <c r="D31" s="1155" t="s">
        <v>2115</v>
      </c>
      <c r="E31" s="1156">
        <v>0.32361111111094942</v>
      </c>
      <c r="F31" s="1157" t="s">
        <v>2043</v>
      </c>
      <c r="G31" s="537" t="s">
        <v>2116</v>
      </c>
      <c r="H31" s="472">
        <v>0</v>
      </c>
      <c r="I31" s="453">
        <v>0</v>
      </c>
      <c r="J31" s="538" t="s">
        <v>982</v>
      </c>
      <c r="K31" s="1097"/>
      <c r="L31" s="1067"/>
      <c r="M31" s="1067"/>
      <c r="N31" s="1067"/>
      <c r="O31" s="1067"/>
      <c r="P31" s="1067"/>
      <c r="Q31" s="1067"/>
      <c r="R31" s="1067"/>
      <c r="S31" s="1067"/>
      <c r="T31" s="1067"/>
      <c r="U31" s="1067"/>
      <c r="V31" s="1067"/>
      <c r="W31" s="1067"/>
      <c r="X31" s="1067"/>
      <c r="Y31" s="1067"/>
      <c r="Z31" s="1067"/>
      <c r="AA31" s="1067"/>
      <c r="AB31" s="1067"/>
      <c r="AC31" s="1067"/>
      <c r="AD31" s="1067"/>
      <c r="AE31" s="1067"/>
      <c r="AF31" s="1067"/>
      <c r="AG31" s="1067"/>
      <c r="AH31" s="1120"/>
    </row>
    <row r="32" spans="1:34" s="1109" customFormat="1" ht="17.25" customHeight="1">
      <c r="A32" s="1153" t="s">
        <v>2094</v>
      </c>
      <c r="B32" s="1154" t="s">
        <v>2117</v>
      </c>
      <c r="C32" s="1155" t="s">
        <v>2118</v>
      </c>
      <c r="D32" s="1155" t="s">
        <v>2119</v>
      </c>
      <c r="E32" s="1156">
        <v>0.41874999999708962</v>
      </c>
      <c r="F32" s="1157" t="s">
        <v>2043</v>
      </c>
      <c r="G32" s="537" t="s">
        <v>2120</v>
      </c>
      <c r="H32" s="472">
        <v>0</v>
      </c>
      <c r="I32" s="453">
        <v>0</v>
      </c>
      <c r="J32" s="538" t="s">
        <v>982</v>
      </c>
      <c r="K32" s="1097"/>
      <c r="L32" s="1067"/>
      <c r="M32" s="1067"/>
      <c r="N32" s="1067"/>
      <c r="O32" s="1067"/>
      <c r="P32" s="1067"/>
      <c r="Q32" s="1067"/>
      <c r="R32" s="1067"/>
      <c r="S32" s="1067"/>
      <c r="T32" s="1067"/>
      <c r="U32" s="1067"/>
      <c r="V32" s="1067"/>
      <c r="W32" s="1067"/>
      <c r="X32" s="1067"/>
      <c r="Y32" s="1067"/>
      <c r="Z32" s="1067"/>
      <c r="AA32" s="1067"/>
      <c r="AB32" s="1067"/>
      <c r="AC32" s="1067"/>
      <c r="AD32" s="1067"/>
      <c r="AE32" s="1067"/>
      <c r="AF32" s="1067"/>
      <c r="AG32" s="1067"/>
      <c r="AH32" s="1120"/>
    </row>
    <row r="33" spans="1:34" s="1109" customFormat="1" ht="17.25" customHeight="1">
      <c r="A33" s="1153" t="s">
        <v>2094</v>
      </c>
      <c r="B33" s="1154" t="s">
        <v>2117</v>
      </c>
      <c r="C33" s="1155" t="s">
        <v>2063</v>
      </c>
      <c r="D33" s="1155" t="s">
        <v>2121</v>
      </c>
      <c r="E33" s="1156">
        <v>0.45763888888905058</v>
      </c>
      <c r="F33" s="1157" t="s">
        <v>2043</v>
      </c>
      <c r="G33" s="537" t="s">
        <v>2122</v>
      </c>
      <c r="H33" s="472">
        <v>0</v>
      </c>
      <c r="I33" s="453">
        <v>0</v>
      </c>
      <c r="J33" s="538" t="s">
        <v>982</v>
      </c>
      <c r="K33" s="1097"/>
      <c r="L33" s="1067"/>
      <c r="M33" s="1067"/>
      <c r="N33" s="1067"/>
      <c r="O33" s="1067"/>
      <c r="P33" s="1067"/>
      <c r="Q33" s="1067"/>
      <c r="R33" s="1067"/>
      <c r="S33" s="1067"/>
      <c r="T33" s="1067"/>
      <c r="U33" s="1067"/>
      <c r="V33" s="1067"/>
      <c r="W33" s="1067"/>
      <c r="X33" s="1067"/>
      <c r="Y33" s="1067"/>
      <c r="Z33" s="1067"/>
      <c r="AA33" s="1067"/>
      <c r="AB33" s="1067"/>
      <c r="AC33" s="1067"/>
      <c r="AD33" s="1067"/>
      <c r="AE33" s="1067"/>
      <c r="AF33" s="1067"/>
      <c r="AG33" s="1067"/>
      <c r="AH33" s="1120"/>
    </row>
    <row r="34" spans="1:34" s="1109" customFormat="1" ht="17.25" customHeight="1">
      <c r="A34" s="1153" t="s">
        <v>2094</v>
      </c>
      <c r="B34" s="1154" t="s">
        <v>2123</v>
      </c>
      <c r="C34" s="1155" t="s">
        <v>2124</v>
      </c>
      <c r="D34" s="1155" t="s">
        <v>2125</v>
      </c>
      <c r="E34" s="1156">
        <v>0.3006944444423425</v>
      </c>
      <c r="F34" s="1157" t="s">
        <v>2043</v>
      </c>
      <c r="G34" s="537" t="s">
        <v>2126</v>
      </c>
      <c r="H34" s="472">
        <v>0</v>
      </c>
      <c r="I34" s="453">
        <v>0</v>
      </c>
      <c r="J34" s="538" t="s">
        <v>982</v>
      </c>
      <c r="K34" s="1097"/>
      <c r="L34" s="1067"/>
      <c r="M34" s="1067"/>
      <c r="N34" s="1067"/>
      <c r="O34" s="1067"/>
      <c r="P34" s="1067"/>
      <c r="Q34" s="1067"/>
      <c r="R34" s="1067"/>
      <c r="S34" s="1067"/>
      <c r="T34" s="1067"/>
      <c r="U34" s="1067"/>
      <c r="V34" s="1067"/>
      <c r="W34" s="1067"/>
      <c r="X34" s="1067"/>
      <c r="Y34" s="1067"/>
      <c r="Z34" s="1067"/>
      <c r="AA34" s="1067"/>
      <c r="AB34" s="1067"/>
      <c r="AC34" s="1067"/>
      <c r="AD34" s="1067"/>
      <c r="AE34" s="1067"/>
      <c r="AF34" s="1067"/>
      <c r="AG34" s="1067"/>
      <c r="AH34" s="1120"/>
    </row>
    <row r="35" spans="1:34" s="1109" customFormat="1" ht="17.25" customHeight="1">
      <c r="A35" s="1153" t="s">
        <v>2094</v>
      </c>
      <c r="B35" s="1154" t="s">
        <v>2110</v>
      </c>
      <c r="C35" s="1155" t="s">
        <v>2127</v>
      </c>
      <c r="D35" s="1155" t="s">
        <v>2128</v>
      </c>
      <c r="E35" s="1156">
        <v>0.42013888889050577</v>
      </c>
      <c r="F35" s="1157" t="s">
        <v>2043</v>
      </c>
      <c r="G35" s="537" t="s">
        <v>2129</v>
      </c>
      <c r="H35" s="472">
        <v>0</v>
      </c>
      <c r="I35" s="453">
        <v>0</v>
      </c>
      <c r="J35" s="538" t="s">
        <v>982</v>
      </c>
      <c r="K35" s="1097"/>
      <c r="L35" s="1067"/>
      <c r="M35" s="1067"/>
      <c r="N35" s="1067"/>
      <c r="O35" s="1067"/>
      <c r="P35" s="1067"/>
      <c r="Q35" s="1067"/>
      <c r="R35" s="1067"/>
      <c r="S35" s="1067"/>
      <c r="T35" s="1067"/>
      <c r="U35" s="1067"/>
      <c r="V35" s="1067"/>
      <c r="W35" s="1067"/>
      <c r="X35" s="1067"/>
      <c r="Y35" s="1067"/>
      <c r="Z35" s="1067"/>
      <c r="AA35" s="1067"/>
      <c r="AB35" s="1067"/>
      <c r="AC35" s="1067"/>
      <c r="AD35" s="1067"/>
      <c r="AE35" s="1067"/>
      <c r="AF35" s="1067"/>
      <c r="AG35" s="1067"/>
      <c r="AH35" s="1120"/>
    </row>
    <row r="36" spans="1:34" s="1109" customFormat="1" ht="17.25" customHeight="1">
      <c r="A36" s="1153" t="s">
        <v>2094</v>
      </c>
      <c r="B36" s="1154" t="s">
        <v>2110</v>
      </c>
      <c r="C36" s="1155" t="s">
        <v>2130</v>
      </c>
      <c r="D36" s="1155" t="s">
        <v>2131</v>
      </c>
      <c r="E36" s="1156">
        <v>0.35833333333721384</v>
      </c>
      <c r="F36" s="1157" t="s">
        <v>2043</v>
      </c>
      <c r="G36" s="537" t="s">
        <v>2132</v>
      </c>
      <c r="H36" s="472">
        <v>0</v>
      </c>
      <c r="I36" s="453">
        <v>0</v>
      </c>
      <c r="J36" s="538" t="s">
        <v>982</v>
      </c>
      <c r="K36" s="1097"/>
      <c r="L36" s="1067"/>
      <c r="M36" s="1067"/>
      <c r="N36" s="1067"/>
      <c r="O36" s="1067"/>
      <c r="P36" s="1067"/>
      <c r="Q36" s="1067"/>
      <c r="R36" s="1067"/>
      <c r="S36" s="1067"/>
      <c r="T36" s="1067"/>
      <c r="U36" s="1067"/>
      <c r="V36" s="1067"/>
      <c r="W36" s="1067"/>
      <c r="X36" s="1067"/>
      <c r="Y36" s="1067"/>
      <c r="Z36" s="1067"/>
      <c r="AA36" s="1067"/>
      <c r="AB36" s="1067"/>
      <c r="AC36" s="1067"/>
      <c r="AD36" s="1067"/>
      <c r="AE36" s="1067"/>
      <c r="AF36" s="1067"/>
      <c r="AG36" s="1067"/>
      <c r="AH36" s="1120"/>
    </row>
    <row r="37" spans="1:34" s="1109" customFormat="1" ht="17.25" customHeight="1">
      <c r="A37" s="1153" t="s">
        <v>2094</v>
      </c>
      <c r="B37" s="1154" t="s">
        <v>2110</v>
      </c>
      <c r="C37" s="1155" t="s">
        <v>2133</v>
      </c>
      <c r="D37" s="1155" t="s">
        <v>2134</v>
      </c>
      <c r="E37" s="1156">
        <v>0.41388888889196096</v>
      </c>
      <c r="F37" s="1157" t="s">
        <v>2043</v>
      </c>
      <c r="G37" s="537" t="s">
        <v>2122</v>
      </c>
      <c r="H37" s="472">
        <v>0</v>
      </c>
      <c r="I37" s="453">
        <v>0</v>
      </c>
      <c r="J37" s="538" t="s">
        <v>982</v>
      </c>
      <c r="K37" s="1097"/>
      <c r="L37" s="1067"/>
      <c r="M37" s="1067"/>
      <c r="N37" s="1067"/>
      <c r="O37" s="1067"/>
      <c r="P37" s="1067"/>
      <c r="Q37" s="1067"/>
      <c r="R37" s="1067"/>
      <c r="S37" s="1067"/>
      <c r="T37" s="1067"/>
      <c r="U37" s="1067"/>
      <c r="V37" s="1067"/>
      <c r="W37" s="1067"/>
      <c r="X37" s="1067"/>
      <c r="Y37" s="1067"/>
      <c r="Z37" s="1067"/>
      <c r="AA37" s="1067"/>
      <c r="AB37" s="1067"/>
      <c r="AC37" s="1067"/>
      <c r="AD37" s="1067"/>
      <c r="AE37" s="1067"/>
      <c r="AF37" s="1067"/>
      <c r="AG37" s="1067"/>
      <c r="AH37" s="1120"/>
    </row>
    <row r="38" spans="1:34" s="1109" customFormat="1" ht="17.25" customHeight="1">
      <c r="A38" s="1153" t="s">
        <v>2094</v>
      </c>
      <c r="B38" s="1154" t="s">
        <v>2110</v>
      </c>
      <c r="C38" s="1155" t="s">
        <v>2135</v>
      </c>
      <c r="D38" s="1155" t="s">
        <v>2136</v>
      </c>
      <c r="E38" s="1156">
        <v>0.60833333333721384</v>
      </c>
      <c r="F38" s="1157" t="s">
        <v>2043</v>
      </c>
      <c r="G38" s="537" t="s">
        <v>2132</v>
      </c>
      <c r="H38" s="472">
        <v>0</v>
      </c>
      <c r="I38" s="453">
        <v>0</v>
      </c>
      <c r="J38" s="538" t="s">
        <v>982</v>
      </c>
      <c r="K38" s="1097"/>
      <c r="L38" s="1067"/>
      <c r="M38" s="1067"/>
      <c r="N38" s="1067"/>
      <c r="O38" s="1067"/>
      <c r="P38" s="1067"/>
      <c r="Q38" s="1067"/>
      <c r="R38" s="1067"/>
      <c r="S38" s="1067"/>
      <c r="T38" s="1067"/>
      <c r="U38" s="1067"/>
      <c r="V38" s="1067"/>
      <c r="W38" s="1067"/>
      <c r="X38" s="1067"/>
      <c r="Y38" s="1067"/>
      <c r="Z38" s="1067"/>
      <c r="AA38" s="1067"/>
      <c r="AB38" s="1067"/>
      <c r="AC38" s="1067"/>
      <c r="AD38" s="1067"/>
      <c r="AE38" s="1067"/>
      <c r="AF38" s="1067"/>
      <c r="AG38" s="1067"/>
      <c r="AH38" s="1120"/>
    </row>
    <row r="39" spans="1:34" s="1109" customFormat="1" ht="17.25" customHeight="1">
      <c r="A39" s="1153" t="s">
        <v>2094</v>
      </c>
      <c r="B39" s="1154" t="s">
        <v>2106</v>
      </c>
      <c r="C39" s="1155" t="s">
        <v>2137</v>
      </c>
      <c r="D39" s="1155" t="s">
        <v>2138</v>
      </c>
      <c r="E39" s="1156">
        <v>0.429861111115315</v>
      </c>
      <c r="F39" s="1157" t="s">
        <v>2043</v>
      </c>
      <c r="G39" s="537" t="s">
        <v>2139</v>
      </c>
      <c r="H39" s="472">
        <v>0</v>
      </c>
      <c r="I39" s="453">
        <v>0</v>
      </c>
      <c r="J39" s="538" t="s">
        <v>982</v>
      </c>
      <c r="K39" s="1097"/>
      <c r="L39" s="1067"/>
      <c r="M39" s="1067"/>
      <c r="N39" s="1067"/>
      <c r="O39" s="1067"/>
      <c r="P39" s="1067"/>
      <c r="Q39" s="1067"/>
      <c r="R39" s="1067"/>
      <c r="S39" s="1067"/>
      <c r="T39" s="1067"/>
      <c r="U39" s="1067"/>
      <c r="V39" s="1067"/>
      <c r="W39" s="1067"/>
      <c r="X39" s="1067"/>
      <c r="Y39" s="1067"/>
      <c r="Z39" s="1067"/>
      <c r="AA39" s="1067"/>
      <c r="AB39" s="1067"/>
      <c r="AC39" s="1067"/>
      <c r="AD39" s="1067"/>
      <c r="AE39" s="1067"/>
      <c r="AF39" s="1067"/>
      <c r="AG39" s="1067"/>
      <c r="AH39" s="1120"/>
    </row>
    <row r="40" spans="1:34" s="1109" customFormat="1" ht="17.25" customHeight="1">
      <c r="A40" s="1153" t="s">
        <v>2094</v>
      </c>
      <c r="B40" s="1154" t="s">
        <v>2110</v>
      </c>
      <c r="C40" s="1155" t="s">
        <v>2140</v>
      </c>
      <c r="D40" s="1155" t="s">
        <v>2141</v>
      </c>
      <c r="E40" s="1156">
        <v>0.10069444443797693</v>
      </c>
      <c r="F40" s="1157" t="s">
        <v>2043</v>
      </c>
      <c r="G40" s="537" t="s">
        <v>2142</v>
      </c>
      <c r="H40" s="472">
        <v>0</v>
      </c>
      <c r="I40" s="453">
        <v>0</v>
      </c>
      <c r="J40" s="538" t="s">
        <v>982</v>
      </c>
      <c r="K40" s="1097"/>
      <c r="L40" s="1067"/>
      <c r="M40" s="1067"/>
      <c r="N40" s="1067"/>
      <c r="O40" s="1067"/>
      <c r="P40" s="1067"/>
      <c r="Q40" s="1067"/>
      <c r="R40" s="1067"/>
      <c r="S40" s="1067"/>
      <c r="T40" s="1067"/>
      <c r="U40" s="1067"/>
      <c r="V40" s="1067"/>
      <c r="W40" s="1067"/>
      <c r="X40" s="1067"/>
      <c r="Y40" s="1067"/>
      <c r="Z40" s="1067"/>
      <c r="AA40" s="1067"/>
      <c r="AB40" s="1067"/>
      <c r="AC40" s="1067"/>
      <c r="AD40" s="1067"/>
      <c r="AE40" s="1067"/>
      <c r="AF40" s="1067"/>
      <c r="AG40" s="1067"/>
      <c r="AH40" s="1120"/>
    </row>
    <row r="41" spans="1:34" s="1109" customFormat="1" ht="17.25" customHeight="1">
      <c r="A41" s="1153" t="s">
        <v>2094</v>
      </c>
      <c r="B41" s="1154" t="s">
        <v>2106</v>
      </c>
      <c r="C41" s="1155" t="s">
        <v>2143</v>
      </c>
      <c r="D41" s="1155" t="s">
        <v>2144</v>
      </c>
      <c r="E41" s="1156">
        <v>8.4722222221898846E-2</v>
      </c>
      <c r="F41" s="1157" t="s">
        <v>2043</v>
      </c>
      <c r="G41" s="537" t="s">
        <v>2132</v>
      </c>
      <c r="H41" s="472">
        <v>0</v>
      </c>
      <c r="I41" s="453">
        <v>0</v>
      </c>
      <c r="J41" s="538" t="s">
        <v>982</v>
      </c>
      <c r="K41" s="1097"/>
      <c r="L41" s="1067"/>
      <c r="M41" s="1067"/>
      <c r="N41" s="1067"/>
      <c r="O41" s="1067"/>
      <c r="P41" s="1067"/>
      <c r="Q41" s="1067"/>
      <c r="R41" s="1067"/>
      <c r="S41" s="1067"/>
      <c r="T41" s="1067"/>
      <c r="U41" s="1067"/>
      <c r="V41" s="1067"/>
      <c r="W41" s="1067"/>
      <c r="X41" s="1067"/>
      <c r="Y41" s="1067"/>
      <c r="Z41" s="1067"/>
      <c r="AA41" s="1067"/>
      <c r="AB41" s="1067"/>
      <c r="AC41" s="1067"/>
      <c r="AD41" s="1067"/>
      <c r="AE41" s="1067"/>
      <c r="AF41" s="1067"/>
      <c r="AG41" s="1067"/>
      <c r="AH41" s="1120"/>
    </row>
    <row r="42" spans="1:34" s="1109" customFormat="1" ht="17.25" customHeight="1">
      <c r="A42" s="1153" t="s">
        <v>2145</v>
      </c>
      <c r="B42" s="1154" t="s">
        <v>2146</v>
      </c>
      <c r="C42" s="1155" t="s">
        <v>2147</v>
      </c>
      <c r="D42" s="1158" t="s">
        <v>2148</v>
      </c>
      <c r="E42" s="1156">
        <v>5.0694444449618459E-2</v>
      </c>
      <c r="F42" s="1157" t="s">
        <v>2043</v>
      </c>
      <c r="G42" s="537" t="s">
        <v>1310</v>
      </c>
      <c r="H42" s="472">
        <v>0</v>
      </c>
      <c r="I42" s="453">
        <v>0</v>
      </c>
      <c r="J42" s="538" t="s">
        <v>982</v>
      </c>
      <c r="K42" s="1097"/>
      <c r="L42" s="1067"/>
      <c r="M42" s="1067"/>
      <c r="N42" s="1067"/>
      <c r="O42" s="1067"/>
      <c r="P42" s="1067"/>
      <c r="Q42" s="1067"/>
      <c r="R42" s="1067"/>
      <c r="S42" s="1067"/>
      <c r="T42" s="1067"/>
      <c r="U42" s="1067"/>
      <c r="V42" s="1067"/>
      <c r="W42" s="1067"/>
      <c r="X42" s="1067"/>
      <c r="Y42" s="1067"/>
      <c r="Z42" s="1067"/>
      <c r="AA42" s="1067"/>
      <c r="AB42" s="1067"/>
      <c r="AC42" s="1067"/>
      <c r="AD42" s="1067"/>
      <c r="AE42" s="1067"/>
      <c r="AF42" s="1067"/>
      <c r="AG42" s="1067"/>
      <c r="AH42" s="1120"/>
    </row>
    <row r="43" spans="1:34" s="1109" customFormat="1" ht="17.25" customHeight="1">
      <c r="A43" s="1153" t="s">
        <v>2145</v>
      </c>
      <c r="B43" s="1154" t="s">
        <v>2149</v>
      </c>
      <c r="C43" s="1155" t="s">
        <v>2150</v>
      </c>
      <c r="D43" s="1155" t="s">
        <v>2151</v>
      </c>
      <c r="E43" s="1156">
        <v>0.19027777777955635</v>
      </c>
      <c r="F43" s="1157" t="s">
        <v>2043</v>
      </c>
      <c r="G43" s="537" t="s">
        <v>2152</v>
      </c>
      <c r="H43" s="472">
        <v>20</v>
      </c>
      <c r="I43" s="453">
        <v>91.333333334187046</v>
      </c>
      <c r="J43" s="538" t="s">
        <v>966</v>
      </c>
      <c r="K43" s="1097"/>
      <c r="L43" s="1067"/>
      <c r="M43" s="1067"/>
      <c r="N43" s="1067"/>
      <c r="O43" s="1067"/>
      <c r="P43" s="1067"/>
      <c r="Q43" s="1067"/>
      <c r="R43" s="1067"/>
      <c r="S43" s="1067"/>
      <c r="T43" s="1067"/>
      <c r="U43" s="1067"/>
      <c r="V43" s="1067"/>
      <c r="W43" s="1067"/>
      <c r="X43" s="1067"/>
      <c r="Y43" s="1067"/>
      <c r="Z43" s="1067"/>
      <c r="AA43" s="1067"/>
      <c r="AB43" s="1067"/>
      <c r="AC43" s="1067"/>
      <c r="AD43" s="1067"/>
      <c r="AE43" s="1067"/>
      <c r="AF43" s="1067"/>
      <c r="AG43" s="1067"/>
      <c r="AH43" s="1120"/>
    </row>
    <row r="44" spans="1:34" s="1109" customFormat="1" ht="17.25" customHeight="1">
      <c r="A44" s="1153" t="s">
        <v>2153</v>
      </c>
      <c r="B44" s="1154" t="s">
        <v>2154</v>
      </c>
      <c r="C44" s="1155" t="s">
        <v>2155</v>
      </c>
      <c r="D44" s="1155" t="s">
        <v>2156</v>
      </c>
      <c r="E44" s="1156">
        <v>4.1666666664241347E-2</v>
      </c>
      <c r="F44" s="1157" t="s">
        <v>2043</v>
      </c>
      <c r="G44" s="537" t="s">
        <v>2157</v>
      </c>
      <c r="H44" s="472">
        <v>0</v>
      </c>
      <c r="I44" s="453">
        <v>0</v>
      </c>
      <c r="J44" s="538" t="s">
        <v>982</v>
      </c>
      <c r="K44" s="1097"/>
      <c r="L44" s="1067"/>
      <c r="M44" s="1067"/>
      <c r="N44" s="1067"/>
      <c r="O44" s="1067"/>
      <c r="P44" s="1067"/>
      <c r="Q44" s="1067"/>
      <c r="R44" s="1067"/>
      <c r="S44" s="1067"/>
      <c r="T44" s="1067"/>
      <c r="U44" s="1067"/>
      <c r="V44" s="1067"/>
      <c r="W44" s="1067"/>
      <c r="X44" s="1067"/>
      <c r="Y44" s="1067"/>
      <c r="Z44" s="1067"/>
      <c r="AA44" s="1067"/>
      <c r="AB44" s="1067"/>
      <c r="AC44" s="1067"/>
      <c r="AD44" s="1067"/>
      <c r="AE44" s="1067"/>
      <c r="AF44" s="1067"/>
      <c r="AG44" s="1067"/>
      <c r="AH44" s="1120"/>
    </row>
    <row r="45" spans="1:34" s="1109" customFormat="1" ht="17.25" customHeight="1">
      <c r="A45" s="1153" t="s">
        <v>2153</v>
      </c>
      <c r="B45" s="1154" t="s">
        <v>2158</v>
      </c>
      <c r="C45" s="1155" t="s">
        <v>2159</v>
      </c>
      <c r="D45" s="1155" t="s">
        <v>2160</v>
      </c>
      <c r="E45" s="1156">
        <v>8.4027777775190771E-2</v>
      </c>
      <c r="F45" s="1157" t="s">
        <v>2043</v>
      </c>
      <c r="G45" s="537" t="s">
        <v>2161</v>
      </c>
      <c r="H45" s="472">
        <v>0</v>
      </c>
      <c r="I45" s="453">
        <v>0</v>
      </c>
      <c r="J45" s="538" t="s">
        <v>982</v>
      </c>
      <c r="K45" s="1097"/>
      <c r="L45" s="1067"/>
      <c r="M45" s="1067"/>
      <c r="N45" s="1067"/>
      <c r="O45" s="1067"/>
      <c r="P45" s="1067"/>
      <c r="Q45" s="1067"/>
      <c r="R45" s="1067"/>
      <c r="S45" s="1067"/>
      <c r="T45" s="1067"/>
      <c r="U45" s="1067"/>
      <c r="V45" s="1067"/>
      <c r="W45" s="1067"/>
      <c r="X45" s="1067"/>
      <c r="Y45" s="1067"/>
      <c r="Z45" s="1067"/>
      <c r="AA45" s="1067"/>
      <c r="AB45" s="1067"/>
      <c r="AC45" s="1067"/>
      <c r="AD45" s="1067"/>
      <c r="AE45" s="1067"/>
      <c r="AF45" s="1067"/>
      <c r="AG45" s="1067"/>
      <c r="AH45" s="1120"/>
    </row>
    <row r="46" spans="1:34" s="1109" customFormat="1" ht="17.25" customHeight="1">
      <c r="A46" s="1153" t="s">
        <v>2162</v>
      </c>
      <c r="B46" s="1154" t="s">
        <v>2163</v>
      </c>
      <c r="C46" s="1155" t="s">
        <v>2164</v>
      </c>
      <c r="D46" s="1155" t="s">
        <v>2165</v>
      </c>
      <c r="E46" s="1156">
        <v>4.5138888883229811E-2</v>
      </c>
      <c r="F46" s="1157" t="s">
        <v>2043</v>
      </c>
      <c r="G46" s="537" t="s">
        <v>2122</v>
      </c>
      <c r="H46" s="472">
        <v>0</v>
      </c>
      <c r="I46" s="453">
        <v>0</v>
      </c>
      <c r="J46" s="538" t="s">
        <v>982</v>
      </c>
      <c r="K46" s="1097"/>
      <c r="L46" s="1067"/>
      <c r="M46" s="1067"/>
      <c r="N46" s="1067"/>
      <c r="O46" s="1067"/>
      <c r="P46" s="1067"/>
      <c r="Q46" s="1067"/>
      <c r="R46" s="1067"/>
      <c r="S46" s="1067"/>
      <c r="T46" s="1067"/>
      <c r="U46" s="1067"/>
      <c r="V46" s="1067"/>
      <c r="W46" s="1067"/>
      <c r="X46" s="1067"/>
      <c r="Y46" s="1067"/>
      <c r="Z46" s="1067"/>
      <c r="AA46" s="1067"/>
      <c r="AB46" s="1067"/>
      <c r="AC46" s="1067"/>
      <c r="AD46" s="1067"/>
      <c r="AE46" s="1067"/>
      <c r="AF46" s="1067"/>
      <c r="AG46" s="1067"/>
      <c r="AH46" s="1120"/>
    </row>
    <row r="47" spans="1:34" s="1109" customFormat="1" ht="17.25" customHeight="1">
      <c r="A47" s="1153" t="s">
        <v>2166</v>
      </c>
      <c r="B47" s="1154" t="s">
        <v>2167</v>
      </c>
      <c r="C47" s="1155" t="s">
        <v>2168</v>
      </c>
      <c r="D47" s="1155" t="s">
        <v>1895</v>
      </c>
      <c r="E47" s="1156">
        <v>5.4166666668606922E-2</v>
      </c>
      <c r="F47" s="1157" t="s">
        <v>2043</v>
      </c>
      <c r="G47" s="537" t="s">
        <v>2169</v>
      </c>
      <c r="H47" s="472">
        <v>0</v>
      </c>
      <c r="I47" s="453">
        <v>0</v>
      </c>
      <c r="J47" s="538" t="s">
        <v>982</v>
      </c>
      <c r="K47" s="1097"/>
      <c r="L47" s="1067"/>
      <c r="M47" s="1067"/>
      <c r="N47" s="1067"/>
      <c r="O47" s="1067"/>
      <c r="P47" s="1067"/>
      <c r="Q47" s="1067"/>
      <c r="R47" s="1067"/>
      <c r="S47" s="1067"/>
      <c r="T47" s="1067"/>
      <c r="U47" s="1067"/>
      <c r="V47" s="1067"/>
      <c r="W47" s="1067"/>
      <c r="X47" s="1067"/>
      <c r="Y47" s="1067"/>
      <c r="Z47" s="1067"/>
      <c r="AA47" s="1067"/>
      <c r="AB47" s="1067"/>
      <c r="AC47" s="1067"/>
      <c r="AD47" s="1067"/>
      <c r="AE47" s="1067"/>
      <c r="AF47" s="1067"/>
      <c r="AG47" s="1067"/>
      <c r="AH47" s="1120"/>
    </row>
    <row r="48" spans="1:34" s="1109" customFormat="1" ht="17.25" customHeight="1">
      <c r="A48" s="1153" t="s">
        <v>1029</v>
      </c>
      <c r="B48" s="1154" t="s">
        <v>2170</v>
      </c>
      <c r="C48" s="1155" t="s">
        <v>2171</v>
      </c>
      <c r="D48" s="1155" t="s">
        <v>2172</v>
      </c>
      <c r="E48" s="1156">
        <v>0.12638888889341615</v>
      </c>
      <c r="F48" s="1157" t="s">
        <v>2043</v>
      </c>
      <c r="G48" s="537" t="s">
        <v>2173</v>
      </c>
      <c r="H48" s="472">
        <v>0</v>
      </c>
      <c r="I48" s="453">
        <v>0</v>
      </c>
      <c r="J48" s="538" t="s">
        <v>982</v>
      </c>
      <c r="K48" s="1097"/>
      <c r="L48" s="1067"/>
      <c r="M48" s="1067"/>
      <c r="N48" s="1067"/>
      <c r="O48" s="1067"/>
      <c r="P48" s="1067"/>
      <c r="Q48" s="1067"/>
      <c r="R48" s="1067"/>
      <c r="S48" s="1067"/>
      <c r="T48" s="1067"/>
      <c r="U48" s="1067"/>
      <c r="V48" s="1067"/>
      <c r="W48" s="1067"/>
      <c r="X48" s="1067"/>
      <c r="Y48" s="1067"/>
      <c r="Z48" s="1067"/>
      <c r="AA48" s="1067"/>
      <c r="AB48" s="1067"/>
      <c r="AC48" s="1067"/>
      <c r="AD48" s="1067"/>
      <c r="AE48" s="1067"/>
      <c r="AF48" s="1067"/>
      <c r="AG48" s="1067"/>
      <c r="AH48" s="1120"/>
    </row>
    <row r="49" spans="1:34" s="1109" customFormat="1" ht="17.25" customHeight="1">
      <c r="A49" s="1153" t="s">
        <v>1029</v>
      </c>
      <c r="B49" s="1154" t="s">
        <v>2174</v>
      </c>
      <c r="C49" s="1155" t="s">
        <v>2175</v>
      </c>
      <c r="D49" s="1155" t="s">
        <v>2176</v>
      </c>
      <c r="E49" s="1156">
        <v>0.1368055555576575</v>
      </c>
      <c r="F49" s="1157" t="s">
        <v>2043</v>
      </c>
      <c r="G49" s="537" t="s">
        <v>2173</v>
      </c>
      <c r="H49" s="472">
        <v>0</v>
      </c>
      <c r="I49" s="453">
        <v>0</v>
      </c>
      <c r="J49" s="538" t="s">
        <v>982</v>
      </c>
      <c r="K49" s="1097"/>
      <c r="L49" s="1067"/>
      <c r="M49" s="1067"/>
      <c r="N49" s="1067"/>
      <c r="O49" s="1067"/>
      <c r="P49" s="1067"/>
      <c r="Q49" s="1067"/>
      <c r="R49" s="1067"/>
      <c r="S49" s="1067"/>
      <c r="T49" s="1067"/>
      <c r="U49" s="1067"/>
      <c r="V49" s="1067"/>
      <c r="W49" s="1067"/>
      <c r="X49" s="1067"/>
      <c r="Y49" s="1067"/>
      <c r="Z49" s="1067"/>
      <c r="AA49" s="1067"/>
      <c r="AB49" s="1067"/>
      <c r="AC49" s="1067"/>
      <c r="AD49" s="1067"/>
      <c r="AE49" s="1067"/>
      <c r="AF49" s="1067"/>
      <c r="AG49" s="1067"/>
      <c r="AH49" s="1120"/>
    </row>
    <row r="50" spans="1:34" s="1109" customFormat="1" ht="17.25" customHeight="1">
      <c r="A50" s="1153" t="s">
        <v>1029</v>
      </c>
      <c r="B50" s="1154" t="s">
        <v>2177</v>
      </c>
      <c r="C50" s="1155" t="s">
        <v>2178</v>
      </c>
      <c r="D50" s="1155" t="s">
        <v>2179</v>
      </c>
      <c r="E50" s="1156">
        <v>9.9999999998544808E-2</v>
      </c>
      <c r="F50" s="1157" t="s">
        <v>2043</v>
      </c>
      <c r="G50" s="537" t="s">
        <v>2173</v>
      </c>
      <c r="H50" s="472">
        <v>0</v>
      </c>
      <c r="I50" s="453">
        <v>0</v>
      </c>
      <c r="J50" s="538" t="s">
        <v>982</v>
      </c>
      <c r="K50" s="1097"/>
      <c r="L50" s="1067"/>
      <c r="M50" s="1067"/>
      <c r="N50" s="1067"/>
      <c r="O50" s="1067"/>
      <c r="P50" s="1067"/>
      <c r="Q50" s="1067"/>
      <c r="R50" s="1067"/>
      <c r="S50" s="1067"/>
      <c r="T50" s="1067"/>
      <c r="U50" s="1067"/>
      <c r="V50" s="1067"/>
      <c r="W50" s="1067"/>
      <c r="X50" s="1067"/>
      <c r="Y50" s="1067"/>
      <c r="Z50" s="1067"/>
      <c r="AA50" s="1067"/>
      <c r="AB50" s="1067"/>
      <c r="AC50" s="1067"/>
      <c r="AD50" s="1067"/>
      <c r="AE50" s="1067"/>
      <c r="AF50" s="1067"/>
      <c r="AG50" s="1067"/>
      <c r="AH50" s="1120"/>
    </row>
    <row r="51" spans="1:34" s="1109" customFormat="1" ht="17.25" customHeight="1">
      <c r="A51" s="1153" t="s">
        <v>1029</v>
      </c>
      <c r="B51" s="1154" t="s">
        <v>1307</v>
      </c>
      <c r="C51" s="1155" t="s">
        <v>2180</v>
      </c>
      <c r="D51" s="1158" t="s">
        <v>2181</v>
      </c>
      <c r="E51" s="1156">
        <v>1.0416666664241347E-2</v>
      </c>
      <c r="F51" s="1157" t="s">
        <v>2043</v>
      </c>
      <c r="G51" s="537" t="s">
        <v>2182</v>
      </c>
      <c r="H51" s="472">
        <v>0</v>
      </c>
      <c r="I51" s="453">
        <v>0</v>
      </c>
      <c r="J51" s="538" t="s">
        <v>982</v>
      </c>
      <c r="K51" s="1097"/>
      <c r="L51" s="1067"/>
      <c r="M51" s="1067"/>
      <c r="N51" s="1067"/>
      <c r="O51" s="1067"/>
      <c r="P51" s="1067"/>
      <c r="Q51" s="1067"/>
      <c r="R51" s="1067"/>
      <c r="S51" s="1067"/>
      <c r="T51" s="1067"/>
      <c r="U51" s="1067"/>
      <c r="V51" s="1067"/>
      <c r="W51" s="1067"/>
      <c r="X51" s="1067"/>
      <c r="Y51" s="1067"/>
      <c r="Z51" s="1067"/>
      <c r="AA51" s="1067"/>
      <c r="AB51" s="1067"/>
      <c r="AC51" s="1067"/>
      <c r="AD51" s="1067"/>
      <c r="AE51" s="1067"/>
      <c r="AF51" s="1067"/>
      <c r="AG51" s="1067"/>
      <c r="AH51" s="1120"/>
    </row>
    <row r="52" spans="1:34" s="1109" customFormat="1" ht="17.25" customHeight="1">
      <c r="A52" s="1153" t="s">
        <v>1029</v>
      </c>
      <c r="B52" s="1154" t="s">
        <v>1107</v>
      </c>
      <c r="C52" s="1155" t="s">
        <v>2183</v>
      </c>
      <c r="D52" s="1155" t="s">
        <v>2184</v>
      </c>
      <c r="E52" s="1156">
        <v>6.4583333332848269E-2</v>
      </c>
      <c r="F52" s="1157" t="s">
        <v>2043</v>
      </c>
      <c r="G52" s="537" t="s">
        <v>2185</v>
      </c>
      <c r="H52" s="472">
        <v>0</v>
      </c>
      <c r="I52" s="453">
        <v>0</v>
      </c>
      <c r="J52" s="538" t="s">
        <v>982</v>
      </c>
      <c r="K52" s="1097"/>
      <c r="L52" s="1067"/>
      <c r="M52" s="1067"/>
      <c r="N52" s="1067"/>
      <c r="O52" s="1067"/>
      <c r="P52" s="1067"/>
      <c r="Q52" s="1067"/>
      <c r="R52" s="1067"/>
      <c r="S52" s="1067"/>
      <c r="T52" s="1067"/>
      <c r="U52" s="1067"/>
      <c r="V52" s="1067"/>
      <c r="W52" s="1067"/>
      <c r="X52" s="1067"/>
      <c r="Y52" s="1067"/>
      <c r="Z52" s="1067"/>
      <c r="AA52" s="1067"/>
      <c r="AB52" s="1067"/>
      <c r="AC52" s="1067"/>
      <c r="AD52" s="1067"/>
      <c r="AE52" s="1067"/>
      <c r="AF52" s="1067"/>
      <c r="AG52" s="1067"/>
      <c r="AH52" s="1120"/>
    </row>
    <row r="53" spans="1:34" s="1109" customFormat="1" ht="17.25" customHeight="1">
      <c r="A53" s="1153" t="s">
        <v>1029</v>
      </c>
      <c r="B53" s="1154" t="s">
        <v>1030</v>
      </c>
      <c r="C53" s="1155" t="s">
        <v>2186</v>
      </c>
      <c r="D53" s="1155" t="s">
        <v>2187</v>
      </c>
      <c r="E53" s="1156">
        <v>0.20902777777519077</v>
      </c>
      <c r="F53" s="1157" t="s">
        <v>2043</v>
      </c>
      <c r="G53" s="537" t="s">
        <v>2188</v>
      </c>
      <c r="H53" s="472">
        <v>0</v>
      </c>
      <c r="I53" s="453">
        <v>0</v>
      </c>
      <c r="J53" s="538" t="s">
        <v>982</v>
      </c>
      <c r="K53" s="1097"/>
      <c r="L53" s="1067"/>
      <c r="M53" s="1067"/>
      <c r="N53" s="1067"/>
      <c r="O53" s="1067"/>
      <c r="P53" s="1067"/>
      <c r="Q53" s="1067"/>
      <c r="R53" s="1067"/>
      <c r="S53" s="1067"/>
      <c r="T53" s="1067"/>
      <c r="U53" s="1067"/>
      <c r="V53" s="1067"/>
      <c r="W53" s="1067"/>
      <c r="X53" s="1067"/>
      <c r="Y53" s="1067"/>
      <c r="Z53" s="1067"/>
      <c r="AA53" s="1067"/>
      <c r="AB53" s="1067"/>
      <c r="AC53" s="1067"/>
      <c r="AD53" s="1067"/>
      <c r="AE53" s="1067"/>
      <c r="AF53" s="1067"/>
      <c r="AG53" s="1067"/>
      <c r="AH53" s="1120"/>
    </row>
    <row r="54" spans="1:34" s="1109" customFormat="1" ht="17.25" customHeight="1">
      <c r="A54" s="1153" t="s">
        <v>1029</v>
      </c>
      <c r="B54" s="1154" t="s">
        <v>2177</v>
      </c>
      <c r="C54" s="1155" t="s">
        <v>2189</v>
      </c>
      <c r="D54" s="1155" t="s">
        <v>2187</v>
      </c>
      <c r="E54" s="1156">
        <v>0.20486111110949423</v>
      </c>
      <c r="F54" s="1157" t="s">
        <v>2043</v>
      </c>
      <c r="G54" s="537" t="s">
        <v>2190</v>
      </c>
      <c r="H54" s="472">
        <v>0</v>
      </c>
      <c r="I54" s="453">
        <v>0</v>
      </c>
      <c r="J54" s="538" t="s">
        <v>982</v>
      </c>
      <c r="K54" s="1097"/>
      <c r="L54" s="1067"/>
      <c r="M54" s="1067"/>
      <c r="N54" s="1067"/>
      <c r="O54" s="1067"/>
      <c r="P54" s="1067"/>
      <c r="Q54" s="1067"/>
      <c r="R54" s="1067"/>
      <c r="S54" s="1067"/>
      <c r="T54" s="1067"/>
      <c r="U54" s="1067"/>
      <c r="V54" s="1067"/>
      <c r="W54" s="1067"/>
      <c r="X54" s="1067"/>
      <c r="Y54" s="1067"/>
      <c r="Z54" s="1067"/>
      <c r="AA54" s="1067"/>
      <c r="AB54" s="1067"/>
      <c r="AC54" s="1067"/>
      <c r="AD54" s="1067"/>
      <c r="AE54" s="1067"/>
      <c r="AF54" s="1067"/>
      <c r="AG54" s="1067"/>
      <c r="AH54" s="1120"/>
    </row>
    <row r="55" spans="1:34" s="1109" customFormat="1" ht="17.25" customHeight="1">
      <c r="A55" s="1153" t="s">
        <v>1036</v>
      </c>
      <c r="B55" s="1154" t="s">
        <v>1047</v>
      </c>
      <c r="C55" s="1155" t="s">
        <v>2191</v>
      </c>
      <c r="D55" s="1155" t="s">
        <v>2192</v>
      </c>
      <c r="E55" s="1156">
        <v>0.41041666666569654</v>
      </c>
      <c r="F55" s="1157" t="s">
        <v>2043</v>
      </c>
      <c r="G55" s="537" t="s">
        <v>2193</v>
      </c>
      <c r="H55" s="472">
        <v>0</v>
      </c>
      <c r="I55" s="453">
        <v>0</v>
      </c>
      <c r="J55" s="538" t="s">
        <v>982</v>
      </c>
      <c r="K55" s="1097"/>
      <c r="L55" s="1067"/>
      <c r="M55" s="1067"/>
      <c r="N55" s="1067"/>
      <c r="O55" s="1067"/>
      <c r="P55" s="1067"/>
      <c r="Q55" s="1067"/>
      <c r="R55" s="1067"/>
      <c r="S55" s="1067"/>
      <c r="T55" s="1067"/>
      <c r="U55" s="1067"/>
      <c r="V55" s="1067"/>
      <c r="W55" s="1067"/>
      <c r="X55" s="1067"/>
      <c r="Y55" s="1067"/>
      <c r="Z55" s="1067"/>
      <c r="AA55" s="1067"/>
      <c r="AB55" s="1067"/>
      <c r="AC55" s="1067"/>
      <c r="AD55" s="1067"/>
      <c r="AE55" s="1067"/>
      <c r="AF55" s="1067"/>
      <c r="AG55" s="1067"/>
      <c r="AH55" s="1120"/>
    </row>
    <row r="56" spans="1:34" s="1109" customFormat="1" ht="17.25" customHeight="1">
      <c r="A56" s="1153" t="s">
        <v>1036</v>
      </c>
      <c r="B56" s="1154" t="s">
        <v>1047</v>
      </c>
      <c r="C56" s="1155" t="s">
        <v>2194</v>
      </c>
      <c r="D56" s="1155" t="s">
        <v>2195</v>
      </c>
      <c r="E56" s="1156">
        <v>0.37013888888759539</v>
      </c>
      <c r="F56" s="1157" t="s">
        <v>2043</v>
      </c>
      <c r="G56" s="537" t="s">
        <v>2196</v>
      </c>
      <c r="H56" s="472">
        <v>0</v>
      </c>
      <c r="I56" s="453">
        <v>0</v>
      </c>
      <c r="J56" s="538" t="s">
        <v>982</v>
      </c>
      <c r="K56" s="1097"/>
      <c r="L56" s="1067"/>
      <c r="M56" s="1067"/>
      <c r="N56" s="1067"/>
      <c r="O56" s="1067"/>
      <c r="P56" s="1067"/>
      <c r="Q56" s="1067"/>
      <c r="R56" s="1067"/>
      <c r="S56" s="1067"/>
      <c r="T56" s="1067"/>
      <c r="U56" s="1067"/>
      <c r="V56" s="1067"/>
      <c r="W56" s="1067"/>
      <c r="X56" s="1067"/>
      <c r="Y56" s="1067"/>
      <c r="Z56" s="1067"/>
      <c r="AA56" s="1067"/>
      <c r="AB56" s="1067"/>
      <c r="AC56" s="1067"/>
      <c r="AD56" s="1067"/>
      <c r="AE56" s="1067"/>
      <c r="AF56" s="1067"/>
      <c r="AG56" s="1067"/>
      <c r="AH56" s="1120"/>
    </row>
    <row r="57" spans="1:34" s="1109" customFormat="1" ht="17.25" customHeight="1">
      <c r="A57" s="1153" t="s">
        <v>1036</v>
      </c>
      <c r="B57" s="1154" t="s">
        <v>969</v>
      </c>
      <c r="C57" s="1155" t="s">
        <v>2197</v>
      </c>
      <c r="D57" s="1155" t="s">
        <v>2198</v>
      </c>
      <c r="E57" s="1156">
        <v>0.38124999999854481</v>
      </c>
      <c r="F57" s="1157" t="s">
        <v>2043</v>
      </c>
      <c r="G57" s="537" t="s">
        <v>2122</v>
      </c>
      <c r="H57" s="472">
        <v>0</v>
      </c>
      <c r="I57" s="453">
        <v>0</v>
      </c>
      <c r="J57" s="538" t="s">
        <v>982</v>
      </c>
      <c r="K57" s="1097"/>
      <c r="L57" s="1067"/>
      <c r="M57" s="1067"/>
      <c r="N57" s="1067"/>
      <c r="O57" s="1067"/>
      <c r="P57" s="1067"/>
      <c r="Q57" s="1067"/>
      <c r="R57" s="1067"/>
      <c r="S57" s="1067"/>
      <c r="T57" s="1067"/>
      <c r="U57" s="1067"/>
      <c r="V57" s="1067"/>
      <c r="W57" s="1067"/>
      <c r="X57" s="1067"/>
      <c r="Y57" s="1067"/>
      <c r="Z57" s="1067"/>
      <c r="AA57" s="1067"/>
      <c r="AB57" s="1067"/>
      <c r="AC57" s="1067"/>
      <c r="AD57" s="1067"/>
      <c r="AE57" s="1067"/>
      <c r="AF57" s="1067"/>
      <c r="AG57" s="1067"/>
      <c r="AH57" s="1120"/>
    </row>
    <row r="58" spans="1:34" s="1109" customFormat="1" ht="17.25" customHeight="1">
      <c r="A58" s="1153" t="s">
        <v>1036</v>
      </c>
      <c r="B58" s="1154" t="s">
        <v>969</v>
      </c>
      <c r="C58" s="1155" t="s">
        <v>2199</v>
      </c>
      <c r="D58" s="1155" t="s">
        <v>2200</v>
      </c>
      <c r="E58" s="1156">
        <v>0.31597222222626442</v>
      </c>
      <c r="F58" s="1157" t="s">
        <v>2043</v>
      </c>
      <c r="G58" s="537" t="s">
        <v>2201</v>
      </c>
      <c r="H58" s="472">
        <v>0</v>
      </c>
      <c r="I58" s="453">
        <v>0</v>
      </c>
      <c r="J58" s="538" t="s">
        <v>982</v>
      </c>
      <c r="K58" s="1097"/>
      <c r="L58" s="1067"/>
      <c r="M58" s="1067"/>
      <c r="N58" s="1067"/>
      <c r="O58" s="1067"/>
      <c r="P58" s="1067"/>
      <c r="Q58" s="1067"/>
      <c r="R58" s="1067"/>
      <c r="S58" s="1067"/>
      <c r="T58" s="1067"/>
      <c r="U58" s="1067"/>
      <c r="V58" s="1067"/>
      <c r="W58" s="1067"/>
      <c r="X58" s="1067"/>
      <c r="Y58" s="1067"/>
      <c r="Z58" s="1067"/>
      <c r="AA58" s="1067"/>
      <c r="AB58" s="1067"/>
      <c r="AC58" s="1067"/>
      <c r="AD58" s="1067"/>
      <c r="AE58" s="1067"/>
      <c r="AF58" s="1067"/>
      <c r="AG58" s="1067"/>
      <c r="AH58" s="1120"/>
    </row>
    <row r="59" spans="1:34" s="1109" customFormat="1" ht="17.25" customHeight="1">
      <c r="A59" s="1153" t="s">
        <v>1036</v>
      </c>
      <c r="B59" s="1154" t="s">
        <v>2202</v>
      </c>
      <c r="C59" s="1155" t="s">
        <v>2203</v>
      </c>
      <c r="D59" s="1155" t="s">
        <v>2204</v>
      </c>
      <c r="E59" s="1156">
        <v>0.32916666666278616</v>
      </c>
      <c r="F59" s="1157" t="s">
        <v>2043</v>
      </c>
      <c r="G59" s="537" t="s">
        <v>2205</v>
      </c>
      <c r="H59" s="472">
        <v>0</v>
      </c>
      <c r="I59" s="453">
        <v>0</v>
      </c>
      <c r="J59" s="538" t="s">
        <v>982</v>
      </c>
      <c r="K59" s="1097"/>
      <c r="L59" s="1067"/>
      <c r="M59" s="1067"/>
      <c r="N59" s="1067"/>
      <c r="O59" s="1067"/>
      <c r="P59" s="1067"/>
      <c r="Q59" s="1067"/>
      <c r="R59" s="1067"/>
      <c r="S59" s="1067"/>
      <c r="T59" s="1067"/>
      <c r="U59" s="1067"/>
      <c r="V59" s="1067"/>
      <c r="W59" s="1067"/>
      <c r="X59" s="1067"/>
      <c r="Y59" s="1067"/>
      <c r="Z59" s="1067"/>
      <c r="AA59" s="1067"/>
      <c r="AB59" s="1067"/>
      <c r="AC59" s="1067"/>
      <c r="AD59" s="1067"/>
      <c r="AE59" s="1067"/>
      <c r="AF59" s="1067"/>
      <c r="AG59" s="1067"/>
      <c r="AH59" s="1120"/>
    </row>
    <row r="60" spans="1:34" s="1109" customFormat="1" ht="17.25" customHeight="1">
      <c r="A60" s="1153" t="s">
        <v>1036</v>
      </c>
      <c r="B60" s="1154" t="s">
        <v>2206</v>
      </c>
      <c r="C60" s="1155" t="s">
        <v>2207</v>
      </c>
      <c r="D60" s="1155" t="s">
        <v>2208</v>
      </c>
      <c r="E60" s="1156">
        <v>0.28819444443797693</v>
      </c>
      <c r="F60" s="1157" t="s">
        <v>2043</v>
      </c>
      <c r="G60" s="537" t="s">
        <v>2122</v>
      </c>
      <c r="H60" s="472">
        <v>20</v>
      </c>
      <c r="I60" s="453">
        <v>138.33333333022892</v>
      </c>
      <c r="J60" s="538" t="s">
        <v>966</v>
      </c>
      <c r="K60" s="1097"/>
      <c r="L60" s="1067"/>
      <c r="M60" s="1067"/>
      <c r="N60" s="1067"/>
      <c r="O60" s="1067"/>
      <c r="P60" s="1067"/>
      <c r="Q60" s="1067"/>
      <c r="R60" s="1067"/>
      <c r="S60" s="1067"/>
      <c r="T60" s="1067"/>
      <c r="U60" s="1067"/>
      <c r="V60" s="1067"/>
      <c r="W60" s="1067"/>
      <c r="X60" s="1067"/>
      <c r="Y60" s="1067"/>
      <c r="Z60" s="1067"/>
      <c r="AA60" s="1067"/>
      <c r="AB60" s="1067"/>
      <c r="AC60" s="1067"/>
      <c r="AD60" s="1067"/>
      <c r="AE60" s="1067"/>
      <c r="AF60" s="1067"/>
      <c r="AG60" s="1067"/>
      <c r="AH60" s="1120"/>
    </row>
    <row r="61" spans="1:34" s="1109" customFormat="1" ht="17.25" customHeight="1">
      <c r="A61" s="1153" t="s">
        <v>1036</v>
      </c>
      <c r="B61" s="1154" t="s">
        <v>2202</v>
      </c>
      <c r="C61" s="1155" t="s">
        <v>2209</v>
      </c>
      <c r="D61" s="1155" t="s">
        <v>2210</v>
      </c>
      <c r="E61" s="1156">
        <v>3.4722222218988463E-2</v>
      </c>
      <c r="F61" s="1157" t="s">
        <v>2043</v>
      </c>
      <c r="G61" s="537" t="s">
        <v>2211</v>
      </c>
      <c r="H61" s="472">
        <v>0</v>
      </c>
      <c r="I61" s="453">
        <v>0</v>
      </c>
      <c r="J61" s="538" t="s">
        <v>982</v>
      </c>
      <c r="K61" s="1097"/>
      <c r="L61" s="1067"/>
      <c r="M61" s="1067"/>
      <c r="N61" s="1067"/>
      <c r="O61" s="1067"/>
      <c r="P61" s="1067"/>
      <c r="Q61" s="1067"/>
      <c r="R61" s="1067"/>
      <c r="S61" s="1067"/>
      <c r="T61" s="1067"/>
      <c r="U61" s="1067"/>
      <c r="V61" s="1067"/>
      <c r="W61" s="1067"/>
      <c r="X61" s="1067"/>
      <c r="Y61" s="1067"/>
      <c r="Z61" s="1067"/>
      <c r="AA61" s="1067"/>
      <c r="AB61" s="1067"/>
      <c r="AC61" s="1067"/>
      <c r="AD61" s="1067"/>
      <c r="AE61" s="1067"/>
      <c r="AF61" s="1067"/>
      <c r="AG61" s="1067"/>
      <c r="AH61" s="1120"/>
    </row>
    <row r="62" spans="1:34" s="1109" customFormat="1" ht="17.25" customHeight="1">
      <c r="A62" s="1153" t="s">
        <v>1036</v>
      </c>
      <c r="B62" s="1154" t="s">
        <v>2212</v>
      </c>
      <c r="C62" s="1155" t="s">
        <v>2213</v>
      </c>
      <c r="D62" s="1155" t="s">
        <v>2214</v>
      </c>
      <c r="E62" s="1156">
        <v>7.7083333329937886E-2</v>
      </c>
      <c r="F62" s="1157" t="s">
        <v>2043</v>
      </c>
      <c r="G62" s="537" t="s">
        <v>2211</v>
      </c>
      <c r="H62" s="472">
        <v>0</v>
      </c>
      <c r="I62" s="453">
        <v>0</v>
      </c>
      <c r="J62" s="538" t="s">
        <v>982</v>
      </c>
      <c r="K62" s="1097"/>
      <c r="L62" s="1067"/>
      <c r="M62" s="1067"/>
      <c r="N62" s="1067"/>
      <c r="O62" s="1067"/>
      <c r="P62" s="1067"/>
      <c r="Q62" s="1067"/>
      <c r="R62" s="1067"/>
      <c r="S62" s="1067"/>
      <c r="T62" s="1067"/>
      <c r="U62" s="1067"/>
      <c r="V62" s="1067"/>
      <c r="W62" s="1067"/>
      <c r="X62" s="1067"/>
      <c r="Y62" s="1067"/>
      <c r="Z62" s="1067"/>
      <c r="AA62" s="1067"/>
      <c r="AB62" s="1067"/>
      <c r="AC62" s="1067"/>
      <c r="AD62" s="1067"/>
      <c r="AE62" s="1067"/>
      <c r="AF62" s="1067"/>
      <c r="AG62" s="1067"/>
      <c r="AH62" s="1120"/>
    </row>
    <row r="63" spans="1:34" s="1109" customFormat="1" ht="17.25" customHeight="1">
      <c r="A63" s="1153" t="s">
        <v>1036</v>
      </c>
      <c r="B63" s="1154" t="s">
        <v>961</v>
      </c>
      <c r="C63" s="1155" t="s">
        <v>2215</v>
      </c>
      <c r="D63" s="1155" t="s">
        <v>2216</v>
      </c>
      <c r="E63" s="1156">
        <v>4.5833333329937886E-2</v>
      </c>
      <c r="F63" s="1157" t="s">
        <v>2043</v>
      </c>
      <c r="G63" s="537" t="s">
        <v>2211</v>
      </c>
      <c r="H63" s="472">
        <v>0</v>
      </c>
      <c r="I63" s="453">
        <v>0</v>
      </c>
      <c r="J63" s="538" t="s">
        <v>982</v>
      </c>
      <c r="K63" s="1097"/>
      <c r="L63" s="1067"/>
      <c r="M63" s="1067"/>
      <c r="N63" s="1067"/>
      <c r="O63" s="1067"/>
      <c r="P63" s="1067"/>
      <c r="Q63" s="1067"/>
      <c r="R63" s="1067"/>
      <c r="S63" s="1067"/>
      <c r="T63" s="1067"/>
      <c r="U63" s="1067"/>
      <c r="V63" s="1067"/>
      <c r="W63" s="1067"/>
      <c r="X63" s="1067"/>
      <c r="Y63" s="1067"/>
      <c r="Z63" s="1067"/>
      <c r="AA63" s="1067"/>
      <c r="AB63" s="1067"/>
      <c r="AC63" s="1067"/>
      <c r="AD63" s="1067"/>
      <c r="AE63" s="1067"/>
      <c r="AF63" s="1067"/>
      <c r="AG63" s="1067"/>
      <c r="AH63" s="1120"/>
    </row>
    <row r="64" spans="1:34" s="1109" customFormat="1" ht="17.25" customHeight="1">
      <c r="A64" s="1153" t="s">
        <v>1036</v>
      </c>
      <c r="B64" s="1154" t="s">
        <v>969</v>
      </c>
      <c r="C64" s="1155" t="s">
        <v>2217</v>
      </c>
      <c r="D64" s="1155" t="s">
        <v>2218</v>
      </c>
      <c r="E64" s="1156">
        <v>0.20138888888322981</v>
      </c>
      <c r="F64" s="1157" t="s">
        <v>2043</v>
      </c>
      <c r="G64" s="537" t="s">
        <v>2219</v>
      </c>
      <c r="H64" s="472">
        <v>0</v>
      </c>
      <c r="I64" s="453">
        <v>0</v>
      </c>
      <c r="J64" s="538" t="s">
        <v>982</v>
      </c>
      <c r="K64" s="1097"/>
      <c r="L64" s="1067"/>
      <c r="M64" s="1067"/>
      <c r="N64" s="1067"/>
      <c r="O64" s="1067"/>
      <c r="P64" s="1067"/>
      <c r="Q64" s="1067"/>
      <c r="R64" s="1067"/>
      <c r="S64" s="1067"/>
      <c r="T64" s="1067"/>
      <c r="U64" s="1067"/>
      <c r="V64" s="1067"/>
      <c r="W64" s="1067"/>
      <c r="X64" s="1067"/>
      <c r="Y64" s="1067"/>
      <c r="Z64" s="1067"/>
      <c r="AA64" s="1067"/>
      <c r="AB64" s="1067"/>
      <c r="AC64" s="1067"/>
      <c r="AD64" s="1067"/>
      <c r="AE64" s="1067"/>
      <c r="AF64" s="1067"/>
      <c r="AG64" s="1067"/>
      <c r="AH64" s="1120"/>
    </row>
    <row r="65" spans="1:34" s="1109" customFormat="1" ht="17.25" customHeight="1">
      <c r="A65" s="1153" t="s">
        <v>1051</v>
      </c>
      <c r="B65" s="1154" t="s">
        <v>2220</v>
      </c>
      <c r="C65" s="1155" t="s">
        <v>2221</v>
      </c>
      <c r="D65" s="1155" t="s">
        <v>2222</v>
      </c>
      <c r="E65" s="1156">
        <v>0.15972222222626442</v>
      </c>
      <c r="F65" s="1157" t="s">
        <v>2043</v>
      </c>
      <c r="G65" s="537" t="s">
        <v>2223</v>
      </c>
      <c r="H65" s="472">
        <v>50</v>
      </c>
      <c r="I65" s="453">
        <v>191.66666667151731</v>
      </c>
      <c r="J65" s="538" t="s">
        <v>966</v>
      </c>
      <c r="K65" s="1097"/>
      <c r="L65" s="1067"/>
      <c r="M65" s="1067"/>
      <c r="N65" s="1067"/>
      <c r="O65" s="1067"/>
      <c r="P65" s="1067"/>
      <c r="Q65" s="1067"/>
      <c r="R65" s="1067"/>
      <c r="S65" s="1067"/>
      <c r="T65" s="1067"/>
      <c r="U65" s="1067"/>
      <c r="V65" s="1067"/>
      <c r="W65" s="1067"/>
      <c r="X65" s="1067"/>
      <c r="Y65" s="1067"/>
      <c r="Z65" s="1067"/>
      <c r="AA65" s="1067"/>
      <c r="AB65" s="1067"/>
      <c r="AC65" s="1067"/>
      <c r="AD65" s="1067"/>
      <c r="AE65" s="1067"/>
      <c r="AF65" s="1067"/>
      <c r="AG65" s="1067"/>
      <c r="AH65" s="1120"/>
    </row>
    <row r="66" spans="1:34" s="1109" customFormat="1" ht="17.25" customHeight="1" thickBot="1">
      <c r="A66" s="1159" t="s">
        <v>1520</v>
      </c>
      <c r="B66" s="1160" t="s">
        <v>2224</v>
      </c>
      <c r="C66" s="1161" t="s">
        <v>2225</v>
      </c>
      <c r="D66" s="1161" t="s">
        <v>2226</v>
      </c>
      <c r="E66" s="1162">
        <v>4.9999999995634425E-2</v>
      </c>
      <c r="F66" s="1163" t="s">
        <v>2043</v>
      </c>
      <c r="G66" s="539" t="s">
        <v>2227</v>
      </c>
      <c r="H66" s="474">
        <v>0</v>
      </c>
      <c r="I66" s="503">
        <v>0</v>
      </c>
      <c r="J66" s="540" t="s">
        <v>982</v>
      </c>
      <c r="K66" s="1097"/>
      <c r="L66" s="1067"/>
      <c r="M66" s="1067"/>
      <c r="N66" s="1067"/>
      <c r="O66" s="1067"/>
      <c r="P66" s="1067"/>
      <c r="Q66" s="1067"/>
      <c r="R66" s="1067"/>
      <c r="S66" s="1067"/>
      <c r="T66" s="1067"/>
      <c r="U66" s="1067"/>
      <c r="V66" s="1067"/>
      <c r="W66" s="1067"/>
      <c r="X66" s="1067"/>
      <c r="Y66" s="1067"/>
      <c r="Z66" s="1067"/>
      <c r="AA66" s="1067"/>
      <c r="AB66" s="1067"/>
      <c r="AC66" s="1067"/>
      <c r="AD66" s="1067"/>
      <c r="AE66" s="1067"/>
      <c r="AF66" s="1067"/>
      <c r="AG66" s="1067"/>
      <c r="AH66" s="1120"/>
    </row>
    <row r="67" spans="1:34" ht="17.25" customHeight="1">
      <c r="A67" s="541"/>
      <c r="B67" s="1135"/>
      <c r="C67" s="1164"/>
      <c r="D67" s="458" t="s">
        <v>1063</v>
      </c>
      <c r="E67" s="459">
        <v>13.698611111067294</v>
      </c>
      <c r="F67" s="542"/>
      <c r="G67" s="461" t="s">
        <v>1064</v>
      </c>
      <c r="H67" s="264"/>
      <c r="I67" s="505">
        <v>1767.5166666657315</v>
      </c>
      <c r="J67" s="543"/>
      <c r="K67" s="1097"/>
    </row>
    <row r="68" spans="1:34" ht="17.25" customHeight="1" thickBot="1">
      <c r="A68" s="544" t="s">
        <v>1065</v>
      </c>
      <c r="B68" s="545"/>
      <c r="C68" s="546"/>
      <c r="D68" s="507"/>
      <c r="E68" s="547"/>
      <c r="F68" s="517"/>
      <c r="G68" s="548"/>
      <c r="H68" s="517"/>
      <c r="I68" s="327"/>
      <c r="J68" s="549"/>
      <c r="K68" s="1097"/>
    </row>
    <row r="69" spans="1:34" ht="17.25" customHeight="1">
      <c r="A69" s="1148" t="s">
        <v>2228</v>
      </c>
      <c r="B69" s="1149" t="s">
        <v>1060</v>
      </c>
      <c r="C69" s="1150" t="s">
        <v>2229</v>
      </c>
      <c r="D69" s="1150" t="s">
        <v>2229</v>
      </c>
      <c r="E69" s="1165">
        <v>0</v>
      </c>
      <c r="F69" s="1152" t="s">
        <v>2043</v>
      </c>
      <c r="G69" s="1149" t="s">
        <v>2230</v>
      </c>
      <c r="H69" s="1152">
        <v>0</v>
      </c>
      <c r="I69" s="502">
        <v>0</v>
      </c>
      <c r="J69" s="1166" t="s">
        <v>982</v>
      </c>
      <c r="K69" s="1097"/>
    </row>
    <row r="70" spans="1:34" ht="17.25" customHeight="1">
      <c r="A70" s="1153" t="s">
        <v>2231</v>
      </c>
      <c r="B70" s="1154" t="s">
        <v>2232</v>
      </c>
      <c r="C70" s="1155" t="s">
        <v>1297</v>
      </c>
      <c r="D70" s="1155" t="s">
        <v>2233</v>
      </c>
      <c r="E70" s="1167">
        <v>5.9027777773735579E-2</v>
      </c>
      <c r="F70" s="1157" t="s">
        <v>2043</v>
      </c>
      <c r="G70" s="1154" t="s">
        <v>2234</v>
      </c>
      <c r="H70" s="1157">
        <v>0</v>
      </c>
      <c r="I70" s="453">
        <v>0</v>
      </c>
      <c r="J70" s="1168" t="s">
        <v>982</v>
      </c>
      <c r="K70" s="1097"/>
    </row>
    <row r="71" spans="1:34" ht="17.25" customHeight="1">
      <c r="A71" s="1153" t="s">
        <v>2231</v>
      </c>
      <c r="B71" s="1154" t="s">
        <v>2232</v>
      </c>
      <c r="C71" s="1155" t="s">
        <v>2235</v>
      </c>
      <c r="D71" s="1155" t="s">
        <v>2236</v>
      </c>
      <c r="E71" s="1167">
        <v>5.1388888889050577E-2</v>
      </c>
      <c r="F71" s="1157" t="s">
        <v>2043</v>
      </c>
      <c r="G71" s="1154" t="s">
        <v>1310</v>
      </c>
      <c r="H71" s="1157">
        <v>40</v>
      </c>
      <c r="I71" s="453">
        <v>49.333333333488554</v>
      </c>
      <c r="J71" s="1168" t="s">
        <v>966</v>
      </c>
      <c r="K71" s="1097"/>
    </row>
    <row r="72" spans="1:34" ht="17.25" customHeight="1">
      <c r="A72" s="1153" t="s">
        <v>2237</v>
      </c>
      <c r="B72" s="1154" t="s">
        <v>2238</v>
      </c>
      <c r="C72" s="1155" t="s">
        <v>2239</v>
      </c>
      <c r="D72" s="1155" t="s">
        <v>2240</v>
      </c>
      <c r="E72" s="1167">
        <v>0.29027777777810115</v>
      </c>
      <c r="F72" s="1157" t="s">
        <v>2043</v>
      </c>
      <c r="G72" s="1154" t="s">
        <v>2241</v>
      </c>
      <c r="H72" s="1157">
        <v>0</v>
      </c>
      <c r="I72" s="1169">
        <v>0</v>
      </c>
      <c r="J72" s="1168" t="s">
        <v>982</v>
      </c>
      <c r="K72" s="1097"/>
    </row>
    <row r="73" spans="1:34" ht="17.25" customHeight="1">
      <c r="A73" s="1153" t="s">
        <v>2242</v>
      </c>
      <c r="B73" s="1154" t="s">
        <v>2243</v>
      </c>
      <c r="C73" s="1155" t="s">
        <v>2244</v>
      </c>
      <c r="D73" s="1155" t="s">
        <v>2245</v>
      </c>
      <c r="E73" s="1167">
        <v>0.45069444444379769</v>
      </c>
      <c r="F73" s="1157" t="s">
        <v>2043</v>
      </c>
      <c r="G73" s="1154" t="s">
        <v>2246</v>
      </c>
      <c r="H73" s="1157">
        <v>0</v>
      </c>
      <c r="I73" s="1169">
        <v>0</v>
      </c>
      <c r="J73" s="1168" t="s">
        <v>982</v>
      </c>
      <c r="K73" s="1097"/>
    </row>
    <row r="74" spans="1:34" ht="17.25" customHeight="1">
      <c r="A74" s="1153" t="s">
        <v>2242</v>
      </c>
      <c r="B74" s="1154" t="s">
        <v>2247</v>
      </c>
      <c r="C74" s="1158" t="s">
        <v>2248</v>
      </c>
      <c r="D74" s="1158" t="s">
        <v>2249</v>
      </c>
      <c r="E74" s="1167">
        <v>0.44374999999854481</v>
      </c>
      <c r="F74" s="1157" t="s">
        <v>2043</v>
      </c>
      <c r="G74" s="1154" t="s">
        <v>2246</v>
      </c>
      <c r="H74" s="1157">
        <v>0</v>
      </c>
      <c r="I74" s="1169">
        <v>0</v>
      </c>
      <c r="J74" s="1168" t="s">
        <v>982</v>
      </c>
      <c r="K74" s="1097"/>
    </row>
    <row r="75" spans="1:34" ht="17.25" customHeight="1">
      <c r="A75" s="1153" t="s">
        <v>2242</v>
      </c>
      <c r="B75" s="1154" t="s">
        <v>2250</v>
      </c>
      <c r="C75" s="1155" t="s">
        <v>2251</v>
      </c>
      <c r="D75" s="1158" t="s">
        <v>2252</v>
      </c>
      <c r="E75" s="1167">
        <v>0.43402777777373558</v>
      </c>
      <c r="F75" s="1157" t="s">
        <v>2043</v>
      </c>
      <c r="G75" s="1154" t="s">
        <v>2246</v>
      </c>
      <c r="H75" s="1157">
        <v>0</v>
      </c>
      <c r="I75" s="1169">
        <v>0</v>
      </c>
      <c r="J75" s="1168" t="s">
        <v>982</v>
      </c>
      <c r="K75" s="1097"/>
    </row>
    <row r="76" spans="1:34" ht="17.25" customHeight="1">
      <c r="A76" s="1153" t="s">
        <v>2242</v>
      </c>
      <c r="B76" s="1154" t="s">
        <v>2243</v>
      </c>
      <c r="C76" s="1155" t="s">
        <v>2253</v>
      </c>
      <c r="D76" s="1155" t="s">
        <v>2254</v>
      </c>
      <c r="E76" s="1167">
        <v>0.48680555554892635</v>
      </c>
      <c r="F76" s="1157" t="s">
        <v>2043</v>
      </c>
      <c r="G76" s="1154" t="s">
        <v>2246</v>
      </c>
      <c r="H76" s="1157">
        <v>0</v>
      </c>
      <c r="I76" s="1169">
        <v>0</v>
      </c>
      <c r="J76" s="1168" t="s">
        <v>982</v>
      </c>
      <c r="K76" s="1097"/>
    </row>
    <row r="77" spans="1:34" ht="17.25" customHeight="1">
      <c r="A77" s="1153" t="s">
        <v>2242</v>
      </c>
      <c r="B77" s="1154" t="s">
        <v>2255</v>
      </c>
      <c r="C77" s="1155" t="s">
        <v>2256</v>
      </c>
      <c r="D77" s="1155" t="s">
        <v>2257</v>
      </c>
      <c r="E77" s="1167">
        <v>1.5354166666656965</v>
      </c>
      <c r="F77" s="1157" t="s">
        <v>2043</v>
      </c>
      <c r="G77" s="1154" t="s">
        <v>2246</v>
      </c>
      <c r="H77" s="1157">
        <v>0</v>
      </c>
      <c r="I77" s="1169">
        <v>0</v>
      </c>
      <c r="J77" s="1168" t="s">
        <v>982</v>
      </c>
      <c r="K77" s="1097"/>
    </row>
    <row r="78" spans="1:34" ht="17.25" customHeight="1">
      <c r="A78" s="1153" t="s">
        <v>2242</v>
      </c>
      <c r="B78" s="1154" t="s">
        <v>2247</v>
      </c>
      <c r="C78" s="1155" t="s">
        <v>2258</v>
      </c>
      <c r="D78" s="1155" t="s">
        <v>2259</v>
      </c>
      <c r="E78" s="1167">
        <v>0.48055555555038154</v>
      </c>
      <c r="F78" s="1157" t="s">
        <v>2043</v>
      </c>
      <c r="G78" s="1154" t="s">
        <v>2246</v>
      </c>
      <c r="H78" s="1157">
        <v>0</v>
      </c>
      <c r="I78" s="1169">
        <v>0</v>
      </c>
      <c r="J78" s="1168" t="s">
        <v>982</v>
      </c>
      <c r="K78" s="1097"/>
    </row>
    <row r="79" spans="1:34" ht="17.25" customHeight="1">
      <c r="A79" s="1153" t="s">
        <v>2242</v>
      </c>
      <c r="B79" s="1154" t="s">
        <v>2250</v>
      </c>
      <c r="C79" s="1155" t="s">
        <v>2260</v>
      </c>
      <c r="D79" s="1155" t="s">
        <v>2261</v>
      </c>
      <c r="E79" s="1167">
        <v>0.46944444444670808</v>
      </c>
      <c r="F79" s="1157" t="s">
        <v>2043</v>
      </c>
      <c r="G79" s="1154" t="s">
        <v>2246</v>
      </c>
      <c r="H79" s="1157">
        <v>0</v>
      </c>
      <c r="I79" s="1169">
        <v>0</v>
      </c>
      <c r="J79" s="1168" t="s">
        <v>982</v>
      </c>
      <c r="K79" s="1097"/>
    </row>
    <row r="80" spans="1:34" ht="17.25" customHeight="1">
      <c r="A80" s="1153" t="s">
        <v>2242</v>
      </c>
      <c r="B80" s="1154" t="s">
        <v>2250</v>
      </c>
      <c r="C80" s="1155" t="s">
        <v>2262</v>
      </c>
      <c r="D80" s="1155" t="s">
        <v>2263</v>
      </c>
      <c r="E80" s="1167">
        <v>0.51875000000291038</v>
      </c>
      <c r="F80" s="1157" t="s">
        <v>2043</v>
      </c>
      <c r="G80" s="1154" t="s">
        <v>2246</v>
      </c>
      <c r="H80" s="1157">
        <v>0</v>
      </c>
      <c r="I80" s="1169">
        <v>0</v>
      </c>
      <c r="J80" s="1168" t="s">
        <v>982</v>
      </c>
      <c r="K80" s="1097"/>
    </row>
    <row r="81" spans="1:11" ht="17.25" customHeight="1">
      <c r="A81" s="1153" t="s">
        <v>2242</v>
      </c>
      <c r="B81" s="1154" t="s">
        <v>2247</v>
      </c>
      <c r="C81" s="1155" t="s">
        <v>2264</v>
      </c>
      <c r="D81" s="1155" t="s">
        <v>2265</v>
      </c>
      <c r="E81" s="1167">
        <v>0.51944444444961846</v>
      </c>
      <c r="F81" s="1157" t="s">
        <v>2043</v>
      </c>
      <c r="G81" s="1154" t="s">
        <v>2246</v>
      </c>
      <c r="H81" s="1157">
        <v>0</v>
      </c>
      <c r="I81" s="1169">
        <v>0</v>
      </c>
      <c r="J81" s="1168" t="s">
        <v>982</v>
      </c>
      <c r="K81" s="1097"/>
    </row>
    <row r="82" spans="1:11" ht="17.25" customHeight="1">
      <c r="A82" s="1153" t="s">
        <v>2242</v>
      </c>
      <c r="B82" s="1154" t="s">
        <v>2266</v>
      </c>
      <c r="C82" s="1155" t="s">
        <v>2267</v>
      </c>
      <c r="D82" s="1155" t="s">
        <v>2268</v>
      </c>
      <c r="E82" s="1167">
        <v>2.0569444444481633</v>
      </c>
      <c r="F82" s="1157" t="s">
        <v>2043</v>
      </c>
      <c r="G82" s="1154" t="s">
        <v>2269</v>
      </c>
      <c r="H82" s="1157">
        <v>0</v>
      </c>
      <c r="I82" s="1169">
        <v>0</v>
      </c>
      <c r="J82" s="1168" t="s">
        <v>982</v>
      </c>
      <c r="K82" s="1097"/>
    </row>
    <row r="83" spans="1:11" ht="17.25" customHeight="1">
      <c r="A83" s="1153" t="s">
        <v>2242</v>
      </c>
      <c r="B83" s="1154" t="s">
        <v>1282</v>
      </c>
      <c r="C83" s="1155" t="s">
        <v>2270</v>
      </c>
      <c r="D83" s="1155" t="s">
        <v>2271</v>
      </c>
      <c r="E83" s="1167">
        <v>0.47569444444525288</v>
      </c>
      <c r="F83" s="1157" t="s">
        <v>2043</v>
      </c>
      <c r="G83" s="1154" t="s">
        <v>2269</v>
      </c>
      <c r="H83" s="1157">
        <v>0</v>
      </c>
      <c r="I83" s="1169">
        <v>0</v>
      </c>
      <c r="J83" s="1168" t="s">
        <v>982</v>
      </c>
      <c r="K83" s="1097"/>
    </row>
    <row r="84" spans="1:11" ht="17.25" customHeight="1">
      <c r="A84" s="1153" t="s">
        <v>2242</v>
      </c>
      <c r="B84" s="1154" t="s">
        <v>2272</v>
      </c>
      <c r="C84" s="1155" t="s">
        <v>2273</v>
      </c>
      <c r="D84" s="1155" t="s">
        <v>2274</v>
      </c>
      <c r="E84" s="1167">
        <v>0.47083333333284827</v>
      </c>
      <c r="F84" s="1157" t="s">
        <v>2043</v>
      </c>
      <c r="G84" s="1154" t="s">
        <v>2269</v>
      </c>
      <c r="H84" s="1157">
        <v>0</v>
      </c>
      <c r="I84" s="1169">
        <v>0</v>
      </c>
      <c r="J84" s="1168" t="s">
        <v>982</v>
      </c>
      <c r="K84" s="1097"/>
    </row>
    <row r="85" spans="1:11" ht="17.25" customHeight="1">
      <c r="A85" s="1153" t="s">
        <v>2242</v>
      </c>
      <c r="B85" s="1154" t="s">
        <v>1282</v>
      </c>
      <c r="C85" s="1155" t="s">
        <v>2275</v>
      </c>
      <c r="D85" s="1155" t="s">
        <v>2276</v>
      </c>
      <c r="E85" s="1167">
        <v>0.47430555555183673</v>
      </c>
      <c r="F85" s="1157" t="s">
        <v>2043</v>
      </c>
      <c r="G85" s="1154" t="s">
        <v>2269</v>
      </c>
      <c r="H85" s="1157">
        <v>0</v>
      </c>
      <c r="I85" s="1169">
        <v>0</v>
      </c>
      <c r="J85" s="1168" t="s">
        <v>982</v>
      </c>
      <c r="K85" s="1097"/>
    </row>
    <row r="86" spans="1:11" ht="17.25" customHeight="1">
      <c r="A86" s="1153" t="s">
        <v>2242</v>
      </c>
      <c r="B86" s="1154" t="s">
        <v>2272</v>
      </c>
      <c r="C86" s="1155" t="s">
        <v>2277</v>
      </c>
      <c r="D86" s="1155" t="s">
        <v>2278</v>
      </c>
      <c r="E86" s="1167">
        <v>0.46597222222044365</v>
      </c>
      <c r="F86" s="1157" t="s">
        <v>2043</v>
      </c>
      <c r="G86" s="1154" t="s">
        <v>2269</v>
      </c>
      <c r="H86" s="1157">
        <v>0</v>
      </c>
      <c r="I86" s="1169">
        <v>0</v>
      </c>
      <c r="J86" s="1168" t="s">
        <v>982</v>
      </c>
      <c r="K86" s="1097"/>
    </row>
    <row r="87" spans="1:11" ht="17.25" customHeight="1">
      <c r="A87" s="1153" t="s">
        <v>2242</v>
      </c>
      <c r="B87" s="1154" t="s">
        <v>1282</v>
      </c>
      <c r="C87" s="1155" t="s">
        <v>2279</v>
      </c>
      <c r="D87" s="1155" t="s">
        <v>2280</v>
      </c>
      <c r="E87" s="1167">
        <v>0.49027777777519077</v>
      </c>
      <c r="F87" s="1157" t="s">
        <v>2043</v>
      </c>
      <c r="G87" s="1154" t="s">
        <v>2281</v>
      </c>
      <c r="H87" s="1157">
        <v>0</v>
      </c>
      <c r="I87" s="1169">
        <v>0</v>
      </c>
      <c r="J87" s="1168" t="s">
        <v>982</v>
      </c>
      <c r="K87" s="1097"/>
    </row>
    <row r="88" spans="1:11" ht="17.25" customHeight="1">
      <c r="A88" s="1153" t="s">
        <v>2242</v>
      </c>
      <c r="B88" s="1154" t="s">
        <v>2272</v>
      </c>
      <c r="C88" s="1155" t="s">
        <v>2282</v>
      </c>
      <c r="D88" s="1155" t="s">
        <v>2283</v>
      </c>
      <c r="E88" s="1167">
        <v>0.48333333332993789</v>
      </c>
      <c r="F88" s="1157" t="s">
        <v>2043</v>
      </c>
      <c r="G88" s="1154" t="s">
        <v>2281</v>
      </c>
      <c r="H88" s="1157">
        <v>0</v>
      </c>
      <c r="I88" s="1169">
        <v>0</v>
      </c>
      <c r="J88" s="1168" t="s">
        <v>982</v>
      </c>
      <c r="K88" s="1097"/>
    </row>
    <row r="89" spans="1:11" ht="17.25" customHeight="1">
      <c r="A89" s="1153" t="s">
        <v>1066</v>
      </c>
      <c r="B89" s="1154" t="s">
        <v>2284</v>
      </c>
      <c r="C89" s="1155" t="s">
        <v>2285</v>
      </c>
      <c r="D89" s="1155" t="s">
        <v>2286</v>
      </c>
      <c r="E89" s="1167">
        <v>3.9583333338669036E-2</v>
      </c>
      <c r="F89" s="1157" t="s">
        <v>2043</v>
      </c>
      <c r="G89" s="1154" t="s">
        <v>1359</v>
      </c>
      <c r="H89" s="1157">
        <v>0</v>
      </c>
      <c r="I89" s="1169">
        <v>0</v>
      </c>
      <c r="J89" s="1168" t="s">
        <v>982</v>
      </c>
      <c r="K89" s="1097"/>
    </row>
    <row r="90" spans="1:11" ht="17.25" customHeight="1">
      <c r="A90" s="1153" t="s">
        <v>1071</v>
      </c>
      <c r="B90" s="1154" t="s">
        <v>2287</v>
      </c>
      <c r="C90" s="1155" t="s">
        <v>2288</v>
      </c>
      <c r="D90" s="1155" t="s">
        <v>2289</v>
      </c>
      <c r="E90" s="1167">
        <v>1.3888888890505768E-2</v>
      </c>
      <c r="F90" s="1157" t="s">
        <v>2043</v>
      </c>
      <c r="G90" s="1154" t="s">
        <v>2290</v>
      </c>
      <c r="H90" s="1157">
        <v>0</v>
      </c>
      <c r="I90" s="1169">
        <v>0</v>
      </c>
      <c r="J90" s="1168" t="s">
        <v>982</v>
      </c>
      <c r="K90" s="1097"/>
    </row>
    <row r="91" spans="1:11" ht="17.25" customHeight="1">
      <c r="A91" s="1153" t="s">
        <v>1071</v>
      </c>
      <c r="B91" s="1154" t="s">
        <v>2291</v>
      </c>
      <c r="C91" s="1155" t="s">
        <v>2292</v>
      </c>
      <c r="D91" s="1155" t="s">
        <v>2293</v>
      </c>
      <c r="E91" s="1167">
        <v>0.14791666666860692</v>
      </c>
      <c r="F91" s="1157" t="s">
        <v>2043</v>
      </c>
      <c r="G91" s="1154" t="s">
        <v>2241</v>
      </c>
      <c r="H91" s="1157">
        <v>0</v>
      </c>
      <c r="I91" s="1169">
        <v>0</v>
      </c>
      <c r="J91" s="1168" t="s">
        <v>982</v>
      </c>
      <c r="K91" s="1097"/>
    </row>
    <row r="92" spans="1:11" ht="17.25" customHeight="1">
      <c r="A92" s="1153" t="s">
        <v>1071</v>
      </c>
      <c r="B92" s="1154" t="s">
        <v>2294</v>
      </c>
      <c r="C92" s="1155" t="s">
        <v>2295</v>
      </c>
      <c r="D92" s="1155" t="s">
        <v>2296</v>
      </c>
      <c r="E92" s="1167">
        <v>0.21597222222771961</v>
      </c>
      <c r="F92" s="1157" t="s">
        <v>2043</v>
      </c>
      <c r="G92" s="1154" t="s">
        <v>2241</v>
      </c>
      <c r="H92" s="1157">
        <v>0</v>
      </c>
      <c r="I92" s="1169">
        <v>0</v>
      </c>
      <c r="J92" s="1168" t="s">
        <v>982</v>
      </c>
      <c r="K92" s="1097"/>
    </row>
    <row r="93" spans="1:11" ht="17.25" customHeight="1">
      <c r="A93" s="1153" t="s">
        <v>1071</v>
      </c>
      <c r="B93" s="1154" t="s">
        <v>2297</v>
      </c>
      <c r="C93" s="1155" t="s">
        <v>2293</v>
      </c>
      <c r="D93" s="1155" t="s">
        <v>2298</v>
      </c>
      <c r="E93" s="1167">
        <v>5.3472222221898846E-2</v>
      </c>
      <c r="F93" s="1157" t="s">
        <v>2043</v>
      </c>
      <c r="G93" s="1154" t="s">
        <v>2241</v>
      </c>
      <c r="H93" s="1157">
        <v>0</v>
      </c>
      <c r="I93" s="1169">
        <v>0</v>
      </c>
      <c r="J93" s="1168" t="s">
        <v>982</v>
      </c>
      <c r="K93" s="1097"/>
    </row>
    <row r="94" spans="1:11" ht="17.25" customHeight="1">
      <c r="A94" s="1153" t="s">
        <v>1071</v>
      </c>
      <c r="B94" s="1154" t="s">
        <v>2297</v>
      </c>
      <c r="C94" s="1155" t="s">
        <v>2137</v>
      </c>
      <c r="D94" s="1155" t="s">
        <v>2299</v>
      </c>
      <c r="E94" s="1167">
        <v>0.11944444444816327</v>
      </c>
      <c r="F94" s="1157" t="s">
        <v>2043</v>
      </c>
      <c r="G94" s="1154" t="s">
        <v>2300</v>
      </c>
      <c r="H94" s="1157">
        <v>0</v>
      </c>
      <c r="I94" s="1169">
        <v>0</v>
      </c>
      <c r="J94" s="1168" t="s">
        <v>982</v>
      </c>
      <c r="K94" s="1097"/>
    </row>
    <row r="95" spans="1:11" ht="17.25" customHeight="1">
      <c r="A95" s="1153" t="s">
        <v>2301</v>
      </c>
      <c r="B95" s="1154" t="s">
        <v>2302</v>
      </c>
      <c r="C95" s="1155" t="s">
        <v>2303</v>
      </c>
      <c r="D95" s="1155" t="s">
        <v>2061</v>
      </c>
      <c r="E95" s="1167">
        <v>0.10972222222335404</v>
      </c>
      <c r="F95" s="1157" t="s">
        <v>2043</v>
      </c>
      <c r="G95" s="1154" t="s">
        <v>2304</v>
      </c>
      <c r="H95" s="1157">
        <v>0</v>
      </c>
      <c r="I95" s="1169">
        <v>0</v>
      </c>
      <c r="J95" s="1168" t="s">
        <v>982</v>
      </c>
      <c r="K95" s="1097"/>
    </row>
    <row r="96" spans="1:11" ht="17.25" customHeight="1">
      <c r="A96" s="1153" t="s">
        <v>1081</v>
      </c>
      <c r="B96" s="1154" t="s">
        <v>2305</v>
      </c>
      <c r="C96" s="1155" t="s">
        <v>2306</v>
      </c>
      <c r="D96" s="1155" t="s">
        <v>2307</v>
      </c>
      <c r="E96" s="1167">
        <v>0.32361111111094942</v>
      </c>
      <c r="F96" s="1157" t="s">
        <v>2043</v>
      </c>
      <c r="G96" s="1154" t="s">
        <v>2241</v>
      </c>
      <c r="H96" s="1157">
        <v>0</v>
      </c>
      <c r="I96" s="1169">
        <v>0</v>
      </c>
      <c r="J96" s="1168" t="s">
        <v>982</v>
      </c>
      <c r="K96" s="1097"/>
    </row>
    <row r="97" spans="1:37" ht="17.25" customHeight="1">
      <c r="A97" s="1153" t="s">
        <v>1086</v>
      </c>
      <c r="B97" s="1154" t="s">
        <v>2308</v>
      </c>
      <c r="C97" s="1155" t="s">
        <v>2309</v>
      </c>
      <c r="D97" s="1155" t="s">
        <v>2310</v>
      </c>
      <c r="E97" s="1167">
        <v>0.1368055555576575</v>
      </c>
      <c r="F97" s="1157" t="s">
        <v>2043</v>
      </c>
      <c r="G97" s="1154" t="s">
        <v>2311</v>
      </c>
      <c r="H97" s="1157">
        <v>0</v>
      </c>
      <c r="I97" s="1169">
        <v>0</v>
      </c>
      <c r="J97" s="1168" t="s">
        <v>982</v>
      </c>
      <c r="K97" s="1097"/>
    </row>
    <row r="98" spans="1:37" ht="17.25" customHeight="1">
      <c r="A98" s="1153" t="s">
        <v>1086</v>
      </c>
      <c r="B98" s="1154" t="s">
        <v>2174</v>
      </c>
      <c r="C98" s="1155" t="s">
        <v>2312</v>
      </c>
      <c r="D98" s="1155" t="s">
        <v>2313</v>
      </c>
      <c r="E98" s="1167">
        <v>0.15555555555329192</v>
      </c>
      <c r="F98" s="1157" t="s">
        <v>2043</v>
      </c>
      <c r="G98" s="1154" t="s">
        <v>2311</v>
      </c>
      <c r="H98" s="1157">
        <v>0</v>
      </c>
      <c r="I98" s="1169">
        <v>0</v>
      </c>
      <c r="J98" s="1168" t="s">
        <v>982</v>
      </c>
      <c r="K98" s="1097"/>
    </row>
    <row r="99" spans="1:37" ht="17.25" customHeight="1">
      <c r="A99" s="1153" t="s">
        <v>1092</v>
      </c>
      <c r="B99" s="1154" t="s">
        <v>2314</v>
      </c>
      <c r="C99" s="1155" t="s">
        <v>2315</v>
      </c>
      <c r="D99" s="1155" t="s">
        <v>2316</v>
      </c>
      <c r="E99" s="1167">
        <v>0.21041666666133096</v>
      </c>
      <c r="F99" s="1157" t="s">
        <v>2043</v>
      </c>
      <c r="G99" s="1154" t="s">
        <v>2317</v>
      </c>
      <c r="H99" s="1157">
        <v>0</v>
      </c>
      <c r="I99" s="1169">
        <v>0</v>
      </c>
      <c r="J99" s="1168" t="s">
        <v>982</v>
      </c>
      <c r="K99" s="1097"/>
    </row>
    <row r="100" spans="1:37" ht="17.25" customHeight="1">
      <c r="A100" s="1153" t="s">
        <v>1583</v>
      </c>
      <c r="B100" s="1154" t="s">
        <v>2318</v>
      </c>
      <c r="C100" s="1155" t="s">
        <v>2319</v>
      </c>
      <c r="D100" s="1155" t="s">
        <v>2151</v>
      </c>
      <c r="E100" s="1167">
        <v>0.21041666666860692</v>
      </c>
      <c r="F100" s="1157" t="s">
        <v>2043</v>
      </c>
      <c r="G100" s="1154" t="s">
        <v>2320</v>
      </c>
      <c r="H100" s="1157">
        <v>0</v>
      </c>
      <c r="I100" s="1169">
        <v>0</v>
      </c>
      <c r="J100" s="1168" t="s">
        <v>982</v>
      </c>
      <c r="K100" s="1097"/>
    </row>
    <row r="101" spans="1:37" ht="17.25" customHeight="1">
      <c r="A101" s="1153" t="s">
        <v>1583</v>
      </c>
      <c r="B101" s="1154" t="s">
        <v>2321</v>
      </c>
      <c r="C101" s="1155" t="s">
        <v>2322</v>
      </c>
      <c r="D101" s="1155" t="s">
        <v>2323</v>
      </c>
      <c r="E101" s="1167">
        <v>0.15694444443943212</v>
      </c>
      <c r="F101" s="1157" t="s">
        <v>2043</v>
      </c>
      <c r="G101" s="1154" t="s">
        <v>2241</v>
      </c>
      <c r="H101" s="1157">
        <v>0</v>
      </c>
      <c r="I101" s="453">
        <v>0</v>
      </c>
      <c r="J101" s="1168" t="s">
        <v>982</v>
      </c>
      <c r="K101" s="1097"/>
    </row>
    <row r="102" spans="1:37" ht="17.25" customHeight="1" thickBot="1">
      <c r="A102" s="1159" t="s">
        <v>1113</v>
      </c>
      <c r="B102" s="1160" t="s">
        <v>1060</v>
      </c>
      <c r="C102" s="1161" t="s">
        <v>2324</v>
      </c>
      <c r="D102" s="1161" t="s">
        <v>2325</v>
      </c>
      <c r="E102" s="1170">
        <v>0.13124999999854481</v>
      </c>
      <c r="F102" s="1163" t="s">
        <v>2043</v>
      </c>
      <c r="G102" s="1160" t="s">
        <v>2326</v>
      </c>
      <c r="H102" s="1163">
        <v>25</v>
      </c>
      <c r="I102" s="453">
        <v>78.749999999126885</v>
      </c>
      <c r="J102" s="1171" t="s">
        <v>966</v>
      </c>
      <c r="K102" s="1097"/>
    </row>
    <row r="103" spans="1:37" ht="17.25" customHeight="1">
      <c r="A103" s="550"/>
      <c r="B103" s="551"/>
      <c r="C103" s="552"/>
      <c r="D103" s="507" t="s">
        <v>1063</v>
      </c>
      <c r="E103" s="508">
        <v>12.681944444433611</v>
      </c>
      <c r="F103" s="462"/>
      <c r="G103" s="461" t="s">
        <v>1064</v>
      </c>
      <c r="H103" s="462"/>
      <c r="I103" s="296">
        <v>128.08333333261544</v>
      </c>
      <c r="J103" s="1172"/>
      <c r="K103" s="1097"/>
    </row>
    <row r="104" spans="1:37" ht="17.25" customHeight="1" thickBot="1">
      <c r="A104" s="446" t="s">
        <v>2327</v>
      </c>
      <c r="B104" s="1173"/>
      <c r="C104" s="553"/>
      <c r="D104" s="553"/>
      <c r="E104" s="554"/>
      <c r="F104" s="553"/>
      <c r="G104" s="555"/>
      <c r="H104" s="556"/>
      <c r="I104" s="556"/>
      <c r="J104" s="555"/>
      <c r="K104" s="1097"/>
    </row>
    <row r="105" spans="1:37" s="1176" customFormat="1" ht="17.25" customHeight="1">
      <c r="A105" s="1093" t="s">
        <v>1608</v>
      </c>
      <c r="B105" s="1174" t="s">
        <v>2328</v>
      </c>
      <c r="C105" s="535" t="s">
        <v>2329</v>
      </c>
      <c r="D105" s="535" t="s">
        <v>2330</v>
      </c>
      <c r="E105" s="1095">
        <v>4.2361111110949423E-2</v>
      </c>
      <c r="F105" s="1052" t="s">
        <v>2043</v>
      </c>
      <c r="G105" s="1050" t="s">
        <v>2331</v>
      </c>
      <c r="H105" s="1052">
        <v>0</v>
      </c>
      <c r="I105" s="557">
        <v>0</v>
      </c>
      <c r="J105" s="291" t="s">
        <v>982</v>
      </c>
      <c r="K105" s="1097"/>
      <c r="L105" s="1175"/>
      <c r="M105" s="1067"/>
      <c r="N105" s="1067"/>
      <c r="O105" s="1067"/>
      <c r="P105" s="1067"/>
      <c r="Q105" s="1067"/>
      <c r="R105" s="1067"/>
      <c r="S105" s="1067"/>
      <c r="T105" s="1067"/>
      <c r="U105" s="1067"/>
      <c r="V105" s="1067"/>
      <c r="W105" s="1067"/>
      <c r="X105" s="1067"/>
      <c r="Y105" s="1067"/>
      <c r="Z105" s="1067"/>
      <c r="AA105" s="1067"/>
      <c r="AB105" s="1067"/>
      <c r="AC105" s="1067"/>
      <c r="AD105" s="1067"/>
      <c r="AE105" s="1067"/>
      <c r="AF105" s="1067"/>
      <c r="AG105" s="1067"/>
      <c r="AH105" s="1067"/>
      <c r="AI105" s="1067"/>
      <c r="AJ105" s="1067"/>
      <c r="AK105" s="1067"/>
    </row>
    <row r="106" spans="1:37" ht="17.25" customHeight="1">
      <c r="A106" s="471" t="s">
        <v>1608</v>
      </c>
      <c r="B106" s="1177" t="s">
        <v>2332</v>
      </c>
      <c r="C106" s="472" t="s">
        <v>2333</v>
      </c>
      <c r="D106" s="472" t="s">
        <v>2330</v>
      </c>
      <c r="E106" s="1099">
        <v>1.5277777776645962E-2</v>
      </c>
      <c r="F106" s="1060" t="s">
        <v>2043</v>
      </c>
      <c r="G106" s="1056" t="s">
        <v>2331</v>
      </c>
      <c r="H106" s="1060">
        <v>14</v>
      </c>
      <c r="I106" s="453">
        <v>5.1333333329530433</v>
      </c>
      <c r="J106" s="452" t="s">
        <v>966</v>
      </c>
      <c r="K106" s="1097"/>
      <c r="L106" s="1175"/>
    </row>
    <row r="107" spans="1:37" ht="17.25" customHeight="1">
      <c r="A107" s="471" t="s">
        <v>1608</v>
      </c>
      <c r="B107" s="1177" t="s">
        <v>2334</v>
      </c>
      <c r="C107" s="472" t="s">
        <v>2333</v>
      </c>
      <c r="D107" s="472" t="s">
        <v>2335</v>
      </c>
      <c r="E107" s="1099">
        <v>1.5972222223354038E-2</v>
      </c>
      <c r="F107" s="1060" t="s">
        <v>2043</v>
      </c>
      <c r="G107" s="1056" t="s">
        <v>2331</v>
      </c>
      <c r="H107" s="1060">
        <v>14</v>
      </c>
      <c r="I107" s="453">
        <v>5.3666666670469567</v>
      </c>
      <c r="J107" s="452" t="s">
        <v>966</v>
      </c>
      <c r="K107" s="1097"/>
      <c r="L107" s="1175"/>
    </row>
    <row r="108" spans="1:37" ht="17.25" customHeight="1">
      <c r="A108" s="471" t="s">
        <v>1622</v>
      </c>
      <c r="B108" s="1177" t="s">
        <v>2336</v>
      </c>
      <c r="C108" s="472" t="s">
        <v>2337</v>
      </c>
      <c r="D108" s="472" t="s">
        <v>2338</v>
      </c>
      <c r="E108" s="1099">
        <v>11.041666666671517</v>
      </c>
      <c r="F108" s="1060" t="s">
        <v>2043</v>
      </c>
      <c r="G108" s="1056" t="s">
        <v>2339</v>
      </c>
      <c r="H108" s="1060">
        <v>0</v>
      </c>
      <c r="I108" s="487">
        <v>0</v>
      </c>
      <c r="J108" s="452" t="s">
        <v>982</v>
      </c>
      <c r="K108" s="1097"/>
      <c r="L108" s="1175"/>
    </row>
    <row r="109" spans="1:37" ht="17.25" customHeight="1">
      <c r="A109" s="471" t="s">
        <v>2340</v>
      </c>
      <c r="B109" s="1177" t="s">
        <v>2341</v>
      </c>
      <c r="C109" s="472" t="s">
        <v>2342</v>
      </c>
      <c r="D109" s="472" t="s">
        <v>2343</v>
      </c>
      <c r="E109" s="1099">
        <v>8.5416666668606922E-2</v>
      </c>
      <c r="F109" s="1060" t="s">
        <v>2043</v>
      </c>
      <c r="G109" s="537" t="s">
        <v>2122</v>
      </c>
      <c r="H109" s="1060">
        <v>18</v>
      </c>
      <c r="I109" s="453">
        <v>36.90000000083819</v>
      </c>
      <c r="J109" s="452" t="s">
        <v>966</v>
      </c>
      <c r="K109" s="1097"/>
      <c r="L109" s="1175"/>
    </row>
    <row r="110" spans="1:37" ht="17.25" customHeight="1">
      <c r="A110" s="471" t="s">
        <v>2344</v>
      </c>
      <c r="B110" s="1177" t="s">
        <v>2345</v>
      </c>
      <c r="C110" s="472" t="s">
        <v>2346</v>
      </c>
      <c r="D110" s="472" t="s">
        <v>2347</v>
      </c>
      <c r="E110" s="1099">
        <v>9.9305555551836733E-2</v>
      </c>
      <c r="F110" s="1060" t="s">
        <v>2043</v>
      </c>
      <c r="G110" s="1056" t="s">
        <v>2348</v>
      </c>
      <c r="H110" s="1060">
        <v>62</v>
      </c>
      <c r="I110" s="453">
        <v>147.76666666113306</v>
      </c>
      <c r="J110" s="452" t="s">
        <v>966</v>
      </c>
      <c r="K110" s="1097"/>
      <c r="L110" s="1175"/>
    </row>
    <row r="111" spans="1:37" ht="17.25" customHeight="1">
      <c r="A111" s="471" t="s">
        <v>1141</v>
      </c>
      <c r="B111" s="1177" t="s">
        <v>1142</v>
      </c>
      <c r="C111" s="472" t="s">
        <v>2349</v>
      </c>
      <c r="D111" s="472" t="s">
        <v>2350</v>
      </c>
      <c r="E111" s="1099">
        <v>3.3333333332848269E-2</v>
      </c>
      <c r="F111" s="1060" t="s">
        <v>2043</v>
      </c>
      <c r="G111" s="537" t="s">
        <v>2122</v>
      </c>
      <c r="H111" s="1060">
        <v>0</v>
      </c>
      <c r="I111" s="487">
        <v>0</v>
      </c>
      <c r="J111" s="452" t="s">
        <v>982</v>
      </c>
      <c r="K111" s="1097"/>
      <c r="L111" s="1175"/>
    </row>
    <row r="112" spans="1:37" ht="17.25" customHeight="1">
      <c r="A112" s="471" t="s">
        <v>2351</v>
      </c>
      <c r="B112" s="1177" t="s">
        <v>974</v>
      </c>
      <c r="C112" s="472" t="s">
        <v>2352</v>
      </c>
      <c r="D112" s="472" t="s">
        <v>2353</v>
      </c>
      <c r="E112" s="1099">
        <v>0.34930555555911269</v>
      </c>
      <c r="F112" s="1060" t="s">
        <v>2043</v>
      </c>
      <c r="G112" s="1056" t="s">
        <v>2354</v>
      </c>
      <c r="H112" s="1060">
        <v>0</v>
      </c>
      <c r="I112" s="487">
        <v>0</v>
      </c>
      <c r="J112" s="452" t="s">
        <v>982</v>
      </c>
      <c r="K112" s="1097"/>
      <c r="L112" s="1175"/>
    </row>
    <row r="113" spans="1:37" ht="17.25" customHeight="1">
      <c r="A113" s="471" t="s">
        <v>2351</v>
      </c>
      <c r="B113" s="1177" t="s">
        <v>2355</v>
      </c>
      <c r="C113" s="472" t="s">
        <v>2356</v>
      </c>
      <c r="D113" s="472" t="s">
        <v>2357</v>
      </c>
      <c r="E113" s="1099">
        <v>0.34166666666715173</v>
      </c>
      <c r="F113" s="1060" t="s">
        <v>2043</v>
      </c>
      <c r="G113" s="1056" t="s">
        <v>2354</v>
      </c>
      <c r="H113" s="1060">
        <v>0</v>
      </c>
      <c r="I113" s="487">
        <v>0</v>
      </c>
      <c r="J113" s="452" t="s">
        <v>982</v>
      </c>
      <c r="K113" s="1097"/>
      <c r="L113" s="1175"/>
    </row>
    <row r="114" spans="1:37" ht="17.25" customHeight="1">
      <c r="A114" s="471" t="s">
        <v>2351</v>
      </c>
      <c r="B114" s="1177" t="s">
        <v>2358</v>
      </c>
      <c r="C114" s="472" t="s">
        <v>2359</v>
      </c>
      <c r="D114" s="472" t="s">
        <v>2360</v>
      </c>
      <c r="E114" s="1099">
        <v>0.34652777777228039</v>
      </c>
      <c r="F114" s="1060" t="s">
        <v>2043</v>
      </c>
      <c r="G114" s="1056" t="s">
        <v>2354</v>
      </c>
      <c r="H114" s="1060">
        <v>0</v>
      </c>
      <c r="I114" s="453">
        <v>0</v>
      </c>
      <c r="J114" s="452" t="s">
        <v>982</v>
      </c>
      <c r="K114" s="1097"/>
      <c r="L114" s="1175"/>
    </row>
    <row r="115" spans="1:37" ht="17.25" customHeight="1">
      <c r="A115" s="471" t="s">
        <v>2351</v>
      </c>
      <c r="B115" s="1177" t="s">
        <v>2355</v>
      </c>
      <c r="C115" s="472" t="s">
        <v>2361</v>
      </c>
      <c r="D115" s="472" t="s">
        <v>2362</v>
      </c>
      <c r="E115" s="1099">
        <v>0.3395833333270275</v>
      </c>
      <c r="F115" s="1060" t="s">
        <v>2043</v>
      </c>
      <c r="G115" s="1056" t="s">
        <v>2363</v>
      </c>
      <c r="H115" s="1060">
        <v>0</v>
      </c>
      <c r="I115" s="453">
        <v>0</v>
      </c>
      <c r="J115" s="452" t="s">
        <v>982</v>
      </c>
      <c r="K115" s="1097"/>
      <c r="L115" s="1175"/>
    </row>
    <row r="116" spans="1:37" ht="17.25" customHeight="1">
      <c r="A116" s="471" t="s">
        <v>2364</v>
      </c>
      <c r="B116" s="1177" t="s">
        <v>2365</v>
      </c>
      <c r="C116" s="472" t="s">
        <v>2366</v>
      </c>
      <c r="D116" s="472" t="s">
        <v>2367</v>
      </c>
      <c r="E116" s="1099">
        <v>0.19861111111094942</v>
      </c>
      <c r="F116" s="1060" t="s">
        <v>2043</v>
      </c>
      <c r="G116" s="1056" t="s">
        <v>2368</v>
      </c>
      <c r="H116" s="1060">
        <v>0</v>
      </c>
      <c r="I116" s="453">
        <v>0</v>
      </c>
      <c r="J116" s="452" t="s">
        <v>982</v>
      </c>
      <c r="K116" s="1097"/>
      <c r="L116" s="1175"/>
    </row>
    <row r="117" spans="1:37" ht="17.25" customHeight="1" thickBot="1">
      <c r="A117" s="473" t="s">
        <v>2364</v>
      </c>
      <c r="B117" s="1178" t="s">
        <v>2369</v>
      </c>
      <c r="C117" s="474" t="s">
        <v>2366</v>
      </c>
      <c r="D117" s="474" t="s">
        <v>2370</v>
      </c>
      <c r="E117" s="1103">
        <v>0.20208333332993789</v>
      </c>
      <c r="F117" s="1104" t="s">
        <v>2043</v>
      </c>
      <c r="G117" s="1105" t="s">
        <v>2368</v>
      </c>
      <c r="H117" s="1104">
        <v>0</v>
      </c>
      <c r="I117" s="558">
        <v>0</v>
      </c>
      <c r="J117" s="454" t="s">
        <v>982</v>
      </c>
      <c r="K117" s="1097"/>
      <c r="L117" s="1175"/>
    </row>
    <row r="118" spans="1:37" s="1111" customFormat="1" ht="17.25" customHeight="1">
      <c r="A118" s="569"/>
      <c r="B118" s="1179"/>
      <c r="C118" s="559"/>
      <c r="D118" s="507" t="s">
        <v>1063</v>
      </c>
      <c r="E118" s="508">
        <v>13.111111111102218</v>
      </c>
      <c r="F118" s="542"/>
      <c r="G118" s="1067"/>
      <c r="H118" s="1046"/>
      <c r="I118" s="296">
        <v>195.16666666197125</v>
      </c>
      <c r="J118" s="1135"/>
      <c r="K118" s="1097"/>
      <c r="L118" s="1067"/>
      <c r="M118" s="1067"/>
      <c r="N118" s="1067"/>
      <c r="O118" s="1067"/>
      <c r="P118" s="1067"/>
      <c r="Q118" s="1067"/>
      <c r="R118" s="1067"/>
      <c r="S118" s="1067"/>
      <c r="T118" s="1067"/>
      <c r="U118" s="1067"/>
      <c r="V118" s="1067"/>
      <c r="W118" s="1067"/>
      <c r="X118" s="1067"/>
      <c r="Y118" s="1067"/>
      <c r="Z118" s="1067"/>
      <c r="AA118" s="1067"/>
      <c r="AB118" s="1067"/>
      <c r="AC118" s="1067"/>
      <c r="AD118" s="1067"/>
      <c r="AE118" s="1067"/>
      <c r="AF118" s="1067"/>
      <c r="AG118" s="1067"/>
      <c r="AH118" s="1067"/>
      <c r="AI118" s="1067"/>
      <c r="AJ118" s="1067"/>
      <c r="AK118" s="1067"/>
    </row>
    <row r="119" spans="1:37" ht="17.25" customHeight="1" thickBot="1">
      <c r="A119" s="446" t="s">
        <v>1158</v>
      </c>
      <c r="B119" s="1173"/>
      <c r="C119" s="553"/>
      <c r="D119" s="553"/>
      <c r="E119" s="554"/>
      <c r="F119" s="553"/>
      <c r="G119" s="560"/>
      <c r="H119" s="556"/>
      <c r="I119" s="556"/>
      <c r="J119" s="555"/>
      <c r="K119" s="1097"/>
    </row>
    <row r="120" spans="1:37" s="1181" customFormat="1" ht="17.25" customHeight="1">
      <c r="A120" s="1049" t="s">
        <v>1679</v>
      </c>
      <c r="B120" s="1050" t="s">
        <v>2371</v>
      </c>
      <c r="C120" s="1059" t="s">
        <v>2372</v>
      </c>
      <c r="D120" s="1059" t="s">
        <v>2373</v>
      </c>
      <c r="E120" s="1095">
        <v>7.3611111110949423E-2</v>
      </c>
      <c r="F120" s="1052" t="s">
        <v>2043</v>
      </c>
      <c r="G120" s="1050" t="s">
        <v>2374</v>
      </c>
      <c r="H120" s="1052">
        <v>0</v>
      </c>
      <c r="I120" s="502">
        <v>0</v>
      </c>
      <c r="J120" s="1166" t="s">
        <v>982</v>
      </c>
      <c r="K120" s="1180"/>
    </row>
    <row r="121" spans="1:37" s="1181" customFormat="1" ht="17.25" customHeight="1">
      <c r="A121" s="1182" t="s">
        <v>2375</v>
      </c>
      <c r="B121" s="1056" t="s">
        <v>2376</v>
      </c>
      <c r="C121" s="1057" t="s">
        <v>2377</v>
      </c>
      <c r="D121" s="1057" t="s">
        <v>2378</v>
      </c>
      <c r="E121" s="1099">
        <v>7.5694444443797693E-2</v>
      </c>
      <c r="F121" s="1060" t="s">
        <v>2043</v>
      </c>
      <c r="G121" s="1056" t="s">
        <v>2379</v>
      </c>
      <c r="H121" s="1060">
        <v>0</v>
      </c>
      <c r="I121" s="1127">
        <v>0</v>
      </c>
      <c r="J121" s="1168" t="s">
        <v>982</v>
      </c>
      <c r="K121" s="1180"/>
    </row>
    <row r="122" spans="1:37" s="1181" customFormat="1" ht="17.25" customHeight="1">
      <c r="A122" s="1182" t="s">
        <v>1692</v>
      </c>
      <c r="B122" s="1056" t="s">
        <v>2380</v>
      </c>
      <c r="C122" s="1057" t="s">
        <v>2381</v>
      </c>
      <c r="D122" s="1057" t="s">
        <v>2382</v>
      </c>
      <c r="E122" s="1099">
        <v>4.5138888890505768E-2</v>
      </c>
      <c r="F122" s="1060" t="s">
        <v>2043</v>
      </c>
      <c r="G122" s="537" t="s">
        <v>2132</v>
      </c>
      <c r="H122" s="1060">
        <v>0</v>
      </c>
      <c r="I122" s="1127">
        <v>0</v>
      </c>
      <c r="J122" s="1168" t="s">
        <v>982</v>
      </c>
      <c r="K122" s="1180"/>
    </row>
    <row r="123" spans="1:37" s="1181" customFormat="1" ht="17.25" customHeight="1">
      <c r="A123" s="1055" t="s">
        <v>2383</v>
      </c>
      <c r="B123" s="1056" t="s">
        <v>2384</v>
      </c>
      <c r="C123" s="1057" t="s">
        <v>2385</v>
      </c>
      <c r="D123" s="1057" t="s">
        <v>2386</v>
      </c>
      <c r="E123" s="1099">
        <v>0.3006944444423425</v>
      </c>
      <c r="F123" s="1060" t="s">
        <v>2043</v>
      </c>
      <c r="G123" s="537" t="s">
        <v>2132</v>
      </c>
      <c r="H123" s="1060">
        <v>0</v>
      </c>
      <c r="I123" s="453">
        <v>0</v>
      </c>
      <c r="J123" s="1168" t="s">
        <v>982</v>
      </c>
      <c r="K123" s="1180"/>
    </row>
    <row r="124" spans="1:37" s="1181" customFormat="1" ht="17.25" customHeight="1">
      <c r="A124" s="1055" t="s">
        <v>2383</v>
      </c>
      <c r="B124" s="1056" t="s">
        <v>2387</v>
      </c>
      <c r="C124" s="1057" t="s">
        <v>2388</v>
      </c>
      <c r="D124" s="1057" t="s">
        <v>2389</v>
      </c>
      <c r="E124" s="1099">
        <v>0.29652777777664596</v>
      </c>
      <c r="F124" s="1060" t="s">
        <v>2043</v>
      </c>
      <c r="G124" s="537" t="s">
        <v>2132</v>
      </c>
      <c r="H124" s="1060">
        <v>0</v>
      </c>
      <c r="I124" s="453">
        <v>0</v>
      </c>
      <c r="J124" s="1168" t="s">
        <v>982</v>
      </c>
      <c r="K124" s="1180"/>
    </row>
    <row r="125" spans="1:37" s="1181" customFormat="1" ht="17.25" customHeight="1">
      <c r="A125" s="1182" t="s">
        <v>2383</v>
      </c>
      <c r="B125" s="1126" t="s">
        <v>2387</v>
      </c>
      <c r="C125" s="1057" t="s">
        <v>2390</v>
      </c>
      <c r="D125" s="1057" t="s">
        <v>2391</v>
      </c>
      <c r="E125" s="1099">
        <v>0.15694444444670808</v>
      </c>
      <c r="F125" s="1060" t="s">
        <v>2043</v>
      </c>
      <c r="G125" s="537" t="s">
        <v>2132</v>
      </c>
      <c r="H125" s="1060">
        <v>0</v>
      </c>
      <c r="I125" s="1127">
        <v>0</v>
      </c>
      <c r="J125" s="1168" t="s">
        <v>982</v>
      </c>
      <c r="K125" s="1180"/>
    </row>
    <row r="126" spans="1:37" s="1181" customFormat="1" ht="17.25" customHeight="1">
      <c r="A126" s="1182" t="s">
        <v>2383</v>
      </c>
      <c r="B126" s="1126" t="s">
        <v>2387</v>
      </c>
      <c r="C126" s="1057" t="s">
        <v>2392</v>
      </c>
      <c r="D126" s="1057" t="s">
        <v>2393</v>
      </c>
      <c r="E126" s="1099">
        <v>0.23958333332848269</v>
      </c>
      <c r="F126" s="1060" t="s">
        <v>2043</v>
      </c>
      <c r="G126" s="537" t="s">
        <v>2132</v>
      </c>
      <c r="H126" s="1060">
        <v>0</v>
      </c>
      <c r="I126" s="453">
        <v>0</v>
      </c>
      <c r="J126" s="1168" t="s">
        <v>982</v>
      </c>
      <c r="K126" s="1180"/>
    </row>
    <row r="127" spans="1:37" s="1181" customFormat="1" ht="17.25" customHeight="1">
      <c r="A127" s="1182" t="s">
        <v>2394</v>
      </c>
      <c r="B127" s="1126" t="s">
        <v>2395</v>
      </c>
      <c r="C127" s="1057" t="s">
        <v>2396</v>
      </c>
      <c r="D127" s="1057" t="s">
        <v>2397</v>
      </c>
      <c r="E127" s="1099">
        <v>0.11666666666860692</v>
      </c>
      <c r="F127" s="1060" t="s">
        <v>2043</v>
      </c>
      <c r="G127" s="1056" t="s">
        <v>2398</v>
      </c>
      <c r="H127" s="1060">
        <v>23</v>
      </c>
      <c r="I127" s="453">
        <v>64.400000001071021</v>
      </c>
      <c r="J127" s="1168" t="s">
        <v>966</v>
      </c>
      <c r="K127" s="1180"/>
    </row>
    <row r="128" spans="1:37" s="1181" customFormat="1" ht="17.25" customHeight="1">
      <c r="A128" s="1182" t="s">
        <v>2394</v>
      </c>
      <c r="B128" s="1126" t="s">
        <v>2399</v>
      </c>
      <c r="C128" s="1057" t="s">
        <v>2400</v>
      </c>
      <c r="D128" s="1057" t="s">
        <v>2401</v>
      </c>
      <c r="E128" s="1099">
        <v>0.14722222222189885</v>
      </c>
      <c r="F128" s="1060" t="s">
        <v>2043</v>
      </c>
      <c r="G128" s="1056" t="s">
        <v>2402</v>
      </c>
      <c r="H128" s="472">
        <v>20</v>
      </c>
      <c r="I128" s="453">
        <v>70.666666666511446</v>
      </c>
      <c r="J128" s="1168" t="s">
        <v>966</v>
      </c>
      <c r="K128" s="1180"/>
    </row>
    <row r="129" spans="1:11" s="1181" customFormat="1" ht="17.25" customHeight="1">
      <c r="A129" s="1182" t="s">
        <v>2394</v>
      </c>
      <c r="B129" s="1126" t="s">
        <v>2395</v>
      </c>
      <c r="C129" s="1057" t="s">
        <v>2403</v>
      </c>
      <c r="D129" s="1057" t="s">
        <v>2404</v>
      </c>
      <c r="E129" s="1099">
        <v>0.20416666666278616</v>
      </c>
      <c r="F129" s="1060" t="s">
        <v>2043</v>
      </c>
      <c r="G129" s="1056" t="s">
        <v>2122</v>
      </c>
      <c r="H129" s="472">
        <v>0</v>
      </c>
      <c r="I129" s="453">
        <v>0</v>
      </c>
      <c r="J129" s="1168" t="s">
        <v>982</v>
      </c>
      <c r="K129" s="1180"/>
    </row>
    <row r="130" spans="1:11" s="1181" customFormat="1" ht="17.25" customHeight="1">
      <c r="A130" s="1182" t="s">
        <v>2394</v>
      </c>
      <c r="B130" s="1126" t="s">
        <v>2405</v>
      </c>
      <c r="C130" s="1057" t="s">
        <v>2406</v>
      </c>
      <c r="D130" s="1057" t="s">
        <v>2407</v>
      </c>
      <c r="E130" s="1099">
        <v>0.10555555555038154</v>
      </c>
      <c r="F130" s="1060" t="s">
        <v>2043</v>
      </c>
      <c r="G130" s="1056" t="s">
        <v>1310</v>
      </c>
      <c r="H130" s="1060">
        <v>0</v>
      </c>
      <c r="I130" s="1127">
        <v>0</v>
      </c>
      <c r="J130" s="1168" t="s">
        <v>982</v>
      </c>
      <c r="K130" s="1180"/>
    </row>
    <row r="131" spans="1:11" s="1181" customFormat="1" ht="17.25" customHeight="1">
      <c r="A131" s="1182" t="s">
        <v>1720</v>
      </c>
      <c r="B131" s="1126" t="s">
        <v>2408</v>
      </c>
      <c r="C131" s="1057" t="s">
        <v>2409</v>
      </c>
      <c r="D131" s="1057" t="s">
        <v>2410</v>
      </c>
      <c r="E131" s="1099">
        <v>0.31111111111385981</v>
      </c>
      <c r="F131" s="1060" t="s">
        <v>2043</v>
      </c>
      <c r="G131" s="1056" t="s">
        <v>2411</v>
      </c>
      <c r="H131" s="1060">
        <v>20</v>
      </c>
      <c r="I131" s="453">
        <v>149.33333333465271</v>
      </c>
      <c r="J131" s="1168" t="s">
        <v>966</v>
      </c>
      <c r="K131" s="1180"/>
    </row>
    <row r="132" spans="1:11" s="1181" customFormat="1" ht="17.25" customHeight="1">
      <c r="A132" s="1182" t="s">
        <v>1731</v>
      </c>
      <c r="B132" s="1126" t="s">
        <v>2412</v>
      </c>
      <c r="C132" s="1057" t="s">
        <v>2413</v>
      </c>
      <c r="D132" s="1057" t="s">
        <v>2414</v>
      </c>
      <c r="E132" s="1099">
        <v>0.17916666666860692</v>
      </c>
      <c r="F132" s="1060" t="s">
        <v>2043</v>
      </c>
      <c r="G132" s="1056" t="s">
        <v>2122</v>
      </c>
      <c r="H132" s="1060">
        <v>0</v>
      </c>
      <c r="I132" s="1127">
        <v>0</v>
      </c>
      <c r="J132" s="1168" t="s">
        <v>982</v>
      </c>
      <c r="K132" s="1180"/>
    </row>
    <row r="133" spans="1:11" s="1181" customFormat="1" ht="17.25" customHeight="1">
      <c r="A133" s="1182" t="s">
        <v>1168</v>
      </c>
      <c r="B133" s="1126" t="s">
        <v>2387</v>
      </c>
      <c r="C133" s="1057" t="s">
        <v>2415</v>
      </c>
      <c r="D133" s="1057" t="s">
        <v>2416</v>
      </c>
      <c r="E133" s="1099">
        <v>0.91875000000436557</v>
      </c>
      <c r="F133" s="1060" t="s">
        <v>2043</v>
      </c>
      <c r="G133" s="1056" t="s">
        <v>2417</v>
      </c>
      <c r="H133" s="1060">
        <v>0</v>
      </c>
      <c r="I133" s="1127">
        <v>0</v>
      </c>
      <c r="J133" s="1168" t="s">
        <v>982</v>
      </c>
      <c r="K133" s="1180"/>
    </row>
    <row r="134" spans="1:11" s="1181" customFormat="1" ht="17.25" customHeight="1">
      <c r="A134" s="1182" t="s">
        <v>1168</v>
      </c>
      <c r="B134" s="1126" t="s">
        <v>2384</v>
      </c>
      <c r="C134" s="1057" t="s">
        <v>2418</v>
      </c>
      <c r="D134" s="1057" t="s">
        <v>2419</v>
      </c>
      <c r="E134" s="1099">
        <v>6.944444467080757E-4</v>
      </c>
      <c r="F134" s="1060" t="s">
        <v>2043</v>
      </c>
      <c r="G134" s="1056" t="s">
        <v>2122</v>
      </c>
      <c r="H134" s="1060">
        <v>0</v>
      </c>
      <c r="I134" s="1127">
        <v>0</v>
      </c>
      <c r="J134" s="1168" t="s">
        <v>982</v>
      </c>
      <c r="K134" s="1180"/>
    </row>
    <row r="135" spans="1:11" s="1181" customFormat="1" ht="17.25" customHeight="1">
      <c r="A135" s="1182" t="s">
        <v>2420</v>
      </c>
      <c r="B135" s="1126" t="s">
        <v>2421</v>
      </c>
      <c r="C135" s="1057" t="s">
        <v>2422</v>
      </c>
      <c r="D135" s="1057" t="s">
        <v>2423</v>
      </c>
      <c r="E135" s="1099">
        <v>0.19027777777228039</v>
      </c>
      <c r="F135" s="1060" t="s">
        <v>2043</v>
      </c>
      <c r="G135" s="1183" t="s">
        <v>2424</v>
      </c>
      <c r="H135" s="1060">
        <v>0</v>
      </c>
      <c r="I135" s="1127">
        <v>0</v>
      </c>
      <c r="J135" s="1168" t="s">
        <v>982</v>
      </c>
      <c r="K135" s="1180"/>
    </row>
    <row r="136" spans="1:11" s="1181" customFormat="1" ht="17.25" customHeight="1">
      <c r="A136" s="1182" t="s">
        <v>2425</v>
      </c>
      <c r="B136" s="1126" t="s">
        <v>2314</v>
      </c>
      <c r="C136" s="1057" t="s">
        <v>2426</v>
      </c>
      <c r="D136" s="1057" t="s">
        <v>2427</v>
      </c>
      <c r="E136" s="1099">
        <v>8.1944444442342501E-2</v>
      </c>
      <c r="F136" s="1060" t="s">
        <v>2043</v>
      </c>
      <c r="G136" s="1183" t="s">
        <v>2428</v>
      </c>
      <c r="H136" s="1060">
        <v>0</v>
      </c>
      <c r="I136" s="1127">
        <v>0</v>
      </c>
      <c r="J136" s="1168" t="s">
        <v>982</v>
      </c>
      <c r="K136" s="1180"/>
    </row>
    <row r="137" spans="1:11" s="1181" customFormat="1" ht="17.25" customHeight="1">
      <c r="A137" s="1182" t="s">
        <v>2425</v>
      </c>
      <c r="B137" s="1126" t="s">
        <v>2387</v>
      </c>
      <c r="C137" s="1057" t="s">
        <v>2429</v>
      </c>
      <c r="D137" s="1057" t="s">
        <v>2430</v>
      </c>
      <c r="E137" s="1099">
        <v>4.4444444443797693E-2</v>
      </c>
      <c r="F137" s="1060" t="s">
        <v>2043</v>
      </c>
      <c r="G137" s="1183" t="s">
        <v>2431</v>
      </c>
      <c r="H137" s="1060">
        <v>0</v>
      </c>
      <c r="I137" s="1127">
        <v>0</v>
      </c>
      <c r="J137" s="1168" t="s">
        <v>982</v>
      </c>
      <c r="K137" s="1180"/>
    </row>
    <row r="138" spans="1:11" s="1181" customFormat="1" ht="17.25" customHeight="1">
      <c r="A138" s="1182" t="s">
        <v>2432</v>
      </c>
      <c r="B138" s="1126" t="s">
        <v>2314</v>
      </c>
      <c r="C138" s="1057" t="s">
        <v>783</v>
      </c>
      <c r="D138" s="1057" t="s">
        <v>2433</v>
      </c>
      <c r="E138" s="1099">
        <v>6.4583333332848269E-2</v>
      </c>
      <c r="F138" s="1060" t="s">
        <v>2043</v>
      </c>
      <c r="G138" s="1183" t="s">
        <v>2434</v>
      </c>
      <c r="H138" s="1060">
        <v>0</v>
      </c>
      <c r="I138" s="1127">
        <v>0</v>
      </c>
      <c r="J138" s="1168" t="s">
        <v>982</v>
      </c>
      <c r="K138" s="1180"/>
    </row>
    <row r="139" spans="1:11" s="1181" customFormat="1" ht="17.25" customHeight="1">
      <c r="A139" s="1182" t="s">
        <v>2432</v>
      </c>
      <c r="B139" s="1126" t="s">
        <v>2314</v>
      </c>
      <c r="C139" s="1057" t="s">
        <v>2435</v>
      </c>
      <c r="D139" s="1057" t="s">
        <v>2436</v>
      </c>
      <c r="E139" s="1099">
        <v>0.43958333333284827</v>
      </c>
      <c r="F139" s="1060" t="s">
        <v>2043</v>
      </c>
      <c r="G139" s="1183" t="s">
        <v>2437</v>
      </c>
      <c r="H139" s="1060">
        <v>0</v>
      </c>
      <c r="I139" s="1127">
        <v>0</v>
      </c>
      <c r="J139" s="1168" t="s">
        <v>982</v>
      </c>
      <c r="K139" s="1180"/>
    </row>
    <row r="140" spans="1:11" s="1181" customFormat="1" ht="17.25" customHeight="1">
      <c r="A140" s="1182" t="s">
        <v>2432</v>
      </c>
      <c r="B140" s="1126" t="s">
        <v>2438</v>
      </c>
      <c r="C140" s="1057" t="s">
        <v>2439</v>
      </c>
      <c r="D140" s="1057" t="s">
        <v>2440</v>
      </c>
      <c r="E140" s="1099">
        <v>0.29583333332993789</v>
      </c>
      <c r="F140" s="1060" t="s">
        <v>2043</v>
      </c>
      <c r="G140" s="1183" t="s">
        <v>2441</v>
      </c>
      <c r="H140" s="1060">
        <v>0</v>
      </c>
      <c r="I140" s="1127">
        <v>0</v>
      </c>
      <c r="J140" s="1168" t="s">
        <v>982</v>
      </c>
      <c r="K140" s="1180"/>
    </row>
    <row r="141" spans="1:11" s="1181" customFormat="1" ht="17.25" customHeight="1">
      <c r="A141" s="1182" t="s">
        <v>2432</v>
      </c>
      <c r="B141" s="1126" t="s">
        <v>2314</v>
      </c>
      <c r="C141" s="1057" t="s">
        <v>2442</v>
      </c>
      <c r="D141" s="1057" t="s">
        <v>2443</v>
      </c>
      <c r="E141" s="1099">
        <v>0.29444444444379769</v>
      </c>
      <c r="F141" s="1060" t="s">
        <v>2043</v>
      </c>
      <c r="G141" s="1183" t="s">
        <v>2441</v>
      </c>
      <c r="H141" s="1060">
        <v>0</v>
      </c>
      <c r="I141" s="1127">
        <v>0</v>
      </c>
      <c r="J141" s="1168" t="s">
        <v>982</v>
      </c>
      <c r="K141" s="1180"/>
    </row>
    <row r="142" spans="1:11" s="1181" customFormat="1" ht="17.25" customHeight="1">
      <c r="A142" s="1182" t="s">
        <v>2432</v>
      </c>
      <c r="B142" s="1126" t="s">
        <v>2438</v>
      </c>
      <c r="C142" s="1057" t="s">
        <v>2444</v>
      </c>
      <c r="D142" s="1057" t="s">
        <v>2445</v>
      </c>
      <c r="E142" s="1099">
        <v>9.2361111106583849E-2</v>
      </c>
      <c r="F142" s="1060" t="s">
        <v>2043</v>
      </c>
      <c r="G142" s="1183" t="s">
        <v>2446</v>
      </c>
      <c r="H142" s="1060">
        <v>0</v>
      </c>
      <c r="I142" s="1127">
        <v>0</v>
      </c>
      <c r="J142" s="1168" t="s">
        <v>982</v>
      </c>
      <c r="K142" s="1180"/>
    </row>
    <row r="143" spans="1:11" s="1181" customFormat="1" ht="17.25" customHeight="1">
      <c r="A143" s="1182" t="s">
        <v>1755</v>
      </c>
      <c r="B143" s="1126" t="s">
        <v>2447</v>
      </c>
      <c r="C143" s="1057" t="s">
        <v>2448</v>
      </c>
      <c r="D143" s="1057" t="s">
        <v>2449</v>
      </c>
      <c r="E143" s="1099">
        <v>5.2083333335758653E-2</v>
      </c>
      <c r="F143" s="1060" t="s">
        <v>2043</v>
      </c>
      <c r="G143" s="1183" t="s">
        <v>2450</v>
      </c>
      <c r="H143" s="1060">
        <v>35</v>
      </c>
      <c r="I143" s="453">
        <v>43.750000002037268</v>
      </c>
      <c r="J143" s="1168" t="s">
        <v>966</v>
      </c>
      <c r="K143" s="1180"/>
    </row>
    <row r="144" spans="1:11" s="1181" customFormat="1" ht="17.25" customHeight="1">
      <c r="A144" s="1182" t="s">
        <v>1172</v>
      </c>
      <c r="B144" s="1126" t="s">
        <v>1183</v>
      </c>
      <c r="C144" s="1057" t="s">
        <v>2451</v>
      </c>
      <c r="D144" s="1057" t="s">
        <v>2452</v>
      </c>
      <c r="E144" s="1099">
        <v>0.15000000000145519</v>
      </c>
      <c r="F144" s="1060" t="s">
        <v>2043</v>
      </c>
      <c r="G144" s="1183" t="s">
        <v>2453</v>
      </c>
      <c r="H144" s="1060">
        <v>0</v>
      </c>
      <c r="I144" s="1127">
        <v>0</v>
      </c>
      <c r="J144" s="1168" t="s">
        <v>982</v>
      </c>
      <c r="K144" s="1180"/>
    </row>
    <row r="145" spans="1:11" s="1181" customFormat="1" ht="17.25" customHeight="1">
      <c r="A145" s="1182" t="s">
        <v>1172</v>
      </c>
      <c r="B145" s="1126" t="s">
        <v>2454</v>
      </c>
      <c r="C145" s="1057" t="s">
        <v>2455</v>
      </c>
      <c r="D145" s="1057" t="s">
        <v>2456</v>
      </c>
      <c r="E145" s="1099">
        <v>0.14375000000291038</v>
      </c>
      <c r="F145" s="1060" t="s">
        <v>2043</v>
      </c>
      <c r="G145" s="1183" t="s">
        <v>2457</v>
      </c>
      <c r="H145" s="1060">
        <v>0</v>
      </c>
      <c r="I145" s="1127">
        <v>0</v>
      </c>
      <c r="J145" s="1168" t="s">
        <v>982</v>
      </c>
      <c r="K145" s="1180"/>
    </row>
    <row r="146" spans="1:11" s="1181" customFormat="1" ht="17.25" customHeight="1">
      <c r="A146" s="1182" t="s">
        <v>1172</v>
      </c>
      <c r="B146" s="1126" t="s">
        <v>1183</v>
      </c>
      <c r="C146" s="1057" t="s">
        <v>2458</v>
      </c>
      <c r="D146" s="1057" t="s">
        <v>2459</v>
      </c>
      <c r="E146" s="1099">
        <v>0.12361111111385981</v>
      </c>
      <c r="F146" s="1060" t="s">
        <v>2043</v>
      </c>
      <c r="G146" s="1183" t="s">
        <v>2460</v>
      </c>
      <c r="H146" s="1060">
        <v>0</v>
      </c>
      <c r="I146" s="453">
        <v>0</v>
      </c>
      <c r="J146" s="1168" t="s">
        <v>982</v>
      </c>
      <c r="K146" s="1180"/>
    </row>
    <row r="147" spans="1:11" s="1181" customFormat="1" ht="17.25" customHeight="1" thickBot="1">
      <c r="A147" s="1184" t="s">
        <v>1172</v>
      </c>
      <c r="B147" s="1129" t="s">
        <v>1180</v>
      </c>
      <c r="C147" s="1102" t="s">
        <v>2461</v>
      </c>
      <c r="D147" s="1102" t="s">
        <v>2462</v>
      </c>
      <c r="E147" s="1103">
        <v>0.10763888889050577</v>
      </c>
      <c r="F147" s="1104" t="s">
        <v>2043</v>
      </c>
      <c r="G147" s="1185" t="s">
        <v>2460</v>
      </c>
      <c r="H147" s="1104">
        <v>0</v>
      </c>
      <c r="I147" s="1130">
        <v>0</v>
      </c>
      <c r="J147" s="1171" t="s">
        <v>982</v>
      </c>
      <c r="K147" s="1180"/>
    </row>
    <row r="148" spans="1:11" ht="17.25" customHeight="1">
      <c r="A148" s="1186"/>
      <c r="B148" s="1187"/>
      <c r="C148" s="553"/>
      <c r="D148" s="507" t="s">
        <v>1063</v>
      </c>
      <c r="E148" s="508">
        <v>5.2520833333255723</v>
      </c>
      <c r="F148" s="542"/>
      <c r="G148" s="461"/>
      <c r="H148" s="264"/>
      <c r="I148" s="296">
        <v>328.15000000427244</v>
      </c>
      <c r="J148" s="1135"/>
      <c r="K148" s="1097"/>
    </row>
    <row r="149" spans="1:11" ht="17.25" customHeight="1" thickBot="1">
      <c r="A149" s="561" t="s">
        <v>1186</v>
      </c>
      <c r="B149" s="1173"/>
      <c r="C149" s="1089"/>
      <c r="D149" s="1091"/>
      <c r="E149" s="1188"/>
      <c r="F149" s="1089"/>
      <c r="G149" s="1090"/>
      <c r="H149" s="1036"/>
      <c r="I149" s="1036"/>
      <c r="J149" s="1173"/>
      <c r="K149" s="1097"/>
    </row>
    <row r="150" spans="1:11" ht="17.25" customHeight="1">
      <c r="A150" s="1049" t="s">
        <v>1797</v>
      </c>
      <c r="B150" s="1050" t="s">
        <v>2463</v>
      </c>
      <c r="C150" s="1189" t="s">
        <v>2464</v>
      </c>
      <c r="D150" s="1189" t="s">
        <v>2465</v>
      </c>
      <c r="E150" s="1095">
        <v>5.7638888887595385E-2</v>
      </c>
      <c r="F150" s="1052" t="s">
        <v>2043</v>
      </c>
      <c r="G150" s="1050" t="s">
        <v>2466</v>
      </c>
      <c r="H150" s="1052">
        <v>65</v>
      </c>
      <c r="I150" s="453">
        <v>89.916666664648801</v>
      </c>
      <c r="J150" s="1166" t="s">
        <v>966</v>
      </c>
      <c r="K150" s="1097"/>
    </row>
    <row r="151" spans="1:11" ht="17.25" customHeight="1">
      <c r="A151" s="1055" t="s">
        <v>1797</v>
      </c>
      <c r="B151" s="1056" t="s">
        <v>2467</v>
      </c>
      <c r="C151" s="1062" t="s">
        <v>2468</v>
      </c>
      <c r="D151" s="1062" t="s">
        <v>2469</v>
      </c>
      <c r="E151" s="1099">
        <v>5.8333333334303461E-2</v>
      </c>
      <c r="F151" s="1060" t="s">
        <v>2043</v>
      </c>
      <c r="G151" s="1056" t="s">
        <v>2470</v>
      </c>
      <c r="H151" s="1060">
        <v>20</v>
      </c>
      <c r="I151" s="453">
        <v>28.000000000465661</v>
      </c>
      <c r="J151" s="1168" t="s">
        <v>966</v>
      </c>
      <c r="K151" s="1097"/>
    </row>
    <row r="152" spans="1:11" ht="17.25" customHeight="1">
      <c r="A152" s="1055" t="s">
        <v>2471</v>
      </c>
      <c r="B152" s="1056" t="s">
        <v>1224</v>
      </c>
      <c r="C152" s="1062" t="s">
        <v>2472</v>
      </c>
      <c r="D152" s="1062" t="s">
        <v>2473</v>
      </c>
      <c r="E152" s="1099">
        <v>5.486111110803904E-2</v>
      </c>
      <c r="F152" s="1060" t="s">
        <v>2043</v>
      </c>
      <c r="G152" s="1056" t="s">
        <v>2474</v>
      </c>
      <c r="H152" s="1060">
        <v>4</v>
      </c>
      <c r="I152" s="453">
        <v>5.2666666663717479</v>
      </c>
      <c r="J152" s="1168" t="s">
        <v>966</v>
      </c>
      <c r="K152" s="1097"/>
    </row>
    <row r="153" spans="1:11" ht="17.25" customHeight="1">
      <c r="A153" s="1055" t="s">
        <v>1187</v>
      </c>
      <c r="B153" s="1056" t="s">
        <v>2475</v>
      </c>
      <c r="C153" s="1062" t="s">
        <v>2476</v>
      </c>
      <c r="D153" s="1062" t="s">
        <v>2477</v>
      </c>
      <c r="E153" s="1099">
        <v>5.486111110803904E-2</v>
      </c>
      <c r="F153" s="1060" t="s">
        <v>2043</v>
      </c>
      <c r="G153" s="1056" t="s">
        <v>2478</v>
      </c>
      <c r="H153" s="1060">
        <v>50</v>
      </c>
      <c r="I153" s="453">
        <v>65.833333329646848</v>
      </c>
      <c r="J153" s="1168" t="s">
        <v>966</v>
      </c>
      <c r="K153" s="1097"/>
    </row>
    <row r="154" spans="1:11" ht="17.25" customHeight="1">
      <c r="A154" s="1055" t="s">
        <v>1187</v>
      </c>
      <c r="B154" s="1056" t="s">
        <v>2475</v>
      </c>
      <c r="C154" s="1062" t="s">
        <v>2479</v>
      </c>
      <c r="D154" s="1062" t="s">
        <v>2480</v>
      </c>
      <c r="E154" s="1099">
        <v>5.4861111115314998E-2</v>
      </c>
      <c r="F154" s="1060" t="s">
        <v>2043</v>
      </c>
      <c r="G154" s="1056" t="s">
        <v>2481</v>
      </c>
      <c r="H154" s="1060">
        <v>30</v>
      </c>
      <c r="I154" s="453">
        <v>39.500000003026798</v>
      </c>
      <c r="J154" s="1168" t="s">
        <v>966</v>
      </c>
      <c r="K154" s="1097"/>
    </row>
    <row r="155" spans="1:11" ht="17.25" customHeight="1">
      <c r="A155" s="1055" t="s">
        <v>1187</v>
      </c>
      <c r="B155" s="1056" t="s">
        <v>2482</v>
      </c>
      <c r="C155" s="1062" t="s">
        <v>2483</v>
      </c>
      <c r="D155" s="1062" t="s">
        <v>2484</v>
      </c>
      <c r="E155" s="1099">
        <v>6.1111111113859806E-2</v>
      </c>
      <c r="F155" s="1060" t="s">
        <v>2043</v>
      </c>
      <c r="G155" s="1056" t="s">
        <v>2485</v>
      </c>
      <c r="H155" s="1060">
        <v>0</v>
      </c>
      <c r="I155" s="453">
        <v>0</v>
      </c>
      <c r="J155" s="1168" t="s">
        <v>982</v>
      </c>
      <c r="K155" s="1097"/>
    </row>
    <row r="156" spans="1:11" ht="17.25" customHeight="1">
      <c r="A156" s="1055" t="s">
        <v>1202</v>
      </c>
      <c r="B156" s="1056" t="s">
        <v>2486</v>
      </c>
      <c r="C156" s="1062" t="s">
        <v>2487</v>
      </c>
      <c r="D156" s="1062" t="s">
        <v>2488</v>
      </c>
      <c r="E156" s="1099">
        <v>0.13611111111094942</v>
      </c>
      <c r="F156" s="1060" t="s">
        <v>2043</v>
      </c>
      <c r="G156" s="1056" t="s">
        <v>2489</v>
      </c>
      <c r="H156" s="1060">
        <v>0</v>
      </c>
      <c r="I156" s="453">
        <v>0</v>
      </c>
      <c r="J156" s="1168" t="s">
        <v>982</v>
      </c>
      <c r="K156" s="1097"/>
    </row>
    <row r="157" spans="1:11" ht="17.25" customHeight="1">
      <c r="A157" s="1055" t="s">
        <v>1202</v>
      </c>
      <c r="B157" s="1056" t="s">
        <v>2174</v>
      </c>
      <c r="C157" s="1062" t="s">
        <v>2490</v>
      </c>
      <c r="D157" s="1062" t="s">
        <v>2491</v>
      </c>
      <c r="E157" s="1099">
        <v>0.14375000000291038</v>
      </c>
      <c r="F157" s="1060" t="s">
        <v>2043</v>
      </c>
      <c r="G157" s="1056" t="s">
        <v>2492</v>
      </c>
      <c r="H157" s="1060">
        <v>21</v>
      </c>
      <c r="I157" s="453">
        <v>72.450000001466833</v>
      </c>
      <c r="J157" s="1168" t="s">
        <v>966</v>
      </c>
      <c r="K157" s="1097"/>
    </row>
    <row r="158" spans="1:11" ht="17.25" customHeight="1">
      <c r="A158" s="1055" t="s">
        <v>1202</v>
      </c>
      <c r="B158" s="1056" t="s">
        <v>2493</v>
      </c>
      <c r="C158" s="1062" t="s">
        <v>2490</v>
      </c>
      <c r="D158" s="1062" t="s">
        <v>2494</v>
      </c>
      <c r="E158" s="1099">
        <v>0.23680555555620231</v>
      </c>
      <c r="F158" s="1060" t="s">
        <v>2043</v>
      </c>
      <c r="G158" s="1056" t="s">
        <v>2495</v>
      </c>
      <c r="H158" s="1060">
        <v>21</v>
      </c>
      <c r="I158" s="453">
        <v>119.35000000032596</v>
      </c>
      <c r="J158" s="1168" t="s">
        <v>966</v>
      </c>
      <c r="K158" s="1097"/>
    </row>
    <row r="159" spans="1:11" ht="17.25" customHeight="1">
      <c r="A159" s="1055" t="s">
        <v>1202</v>
      </c>
      <c r="B159" s="1056" t="s">
        <v>2493</v>
      </c>
      <c r="C159" s="1062" t="s">
        <v>2496</v>
      </c>
      <c r="D159" s="1062" t="s">
        <v>2497</v>
      </c>
      <c r="E159" s="1099">
        <v>0.17152777777664596</v>
      </c>
      <c r="F159" s="1060" t="s">
        <v>2043</v>
      </c>
      <c r="G159" s="1056" t="s">
        <v>2498</v>
      </c>
      <c r="H159" s="1060">
        <v>0</v>
      </c>
      <c r="I159" s="453">
        <v>0</v>
      </c>
      <c r="J159" s="1168" t="s">
        <v>982</v>
      </c>
      <c r="K159" s="1097"/>
    </row>
    <row r="160" spans="1:11" ht="17.25" customHeight="1">
      <c r="A160" s="1055" t="s">
        <v>1202</v>
      </c>
      <c r="B160" s="1056" t="s">
        <v>1232</v>
      </c>
      <c r="C160" s="1062" t="s">
        <v>2499</v>
      </c>
      <c r="D160" s="1062" t="s">
        <v>2500</v>
      </c>
      <c r="E160" s="1099">
        <v>8.5416666668606922E-2</v>
      </c>
      <c r="F160" s="1060" t="s">
        <v>2043</v>
      </c>
      <c r="G160" s="1056" t="s">
        <v>2501</v>
      </c>
      <c r="H160" s="1060">
        <v>33</v>
      </c>
      <c r="I160" s="453">
        <v>67.650000001536682</v>
      </c>
      <c r="J160" s="1168" t="s">
        <v>966</v>
      </c>
      <c r="K160" s="1097"/>
    </row>
    <row r="161" spans="1:11" ht="17.25" customHeight="1">
      <c r="A161" s="1055" t="s">
        <v>1202</v>
      </c>
      <c r="B161" s="1056" t="s">
        <v>2493</v>
      </c>
      <c r="C161" s="1062" t="s">
        <v>2502</v>
      </c>
      <c r="D161" s="1062" t="s">
        <v>2503</v>
      </c>
      <c r="E161" s="1099">
        <v>5.5555555554747116E-2</v>
      </c>
      <c r="F161" s="1060" t="s">
        <v>2043</v>
      </c>
      <c r="G161" s="1056" t="s">
        <v>2504</v>
      </c>
      <c r="H161" s="1060">
        <v>41</v>
      </c>
      <c r="I161" s="453">
        <v>54.666666665871162</v>
      </c>
      <c r="J161" s="1168" t="s">
        <v>966</v>
      </c>
      <c r="K161" s="1097"/>
    </row>
    <row r="162" spans="1:11" ht="17.25" customHeight="1">
      <c r="A162" s="1055" t="s">
        <v>1202</v>
      </c>
      <c r="B162" s="1056" t="s">
        <v>2174</v>
      </c>
      <c r="C162" s="1062" t="s">
        <v>2505</v>
      </c>
      <c r="D162" s="1062" t="s">
        <v>2506</v>
      </c>
      <c r="E162" s="1099">
        <v>0.17777777777519077</v>
      </c>
      <c r="F162" s="1060" t="s">
        <v>2043</v>
      </c>
      <c r="G162" s="1056" t="s">
        <v>2507</v>
      </c>
      <c r="H162" s="1060">
        <v>8</v>
      </c>
      <c r="I162" s="453">
        <v>34.133333332836628</v>
      </c>
      <c r="J162" s="1168" t="s">
        <v>966</v>
      </c>
      <c r="K162" s="1097"/>
    </row>
    <row r="163" spans="1:11" ht="17.25" customHeight="1">
      <c r="A163" s="1055" t="s">
        <v>1223</v>
      </c>
      <c r="B163" s="1056" t="s">
        <v>1224</v>
      </c>
      <c r="C163" s="1062" t="s">
        <v>2508</v>
      </c>
      <c r="D163" s="1062" t="s">
        <v>2509</v>
      </c>
      <c r="E163" s="1099">
        <v>0.28611111111240461</v>
      </c>
      <c r="F163" s="1060" t="s">
        <v>2043</v>
      </c>
      <c r="G163" s="1056" t="s">
        <v>2510</v>
      </c>
      <c r="H163" s="1060">
        <v>35</v>
      </c>
      <c r="I163" s="453">
        <v>240.33333333441988</v>
      </c>
      <c r="J163" s="1168" t="s">
        <v>966</v>
      </c>
      <c r="K163" s="1097"/>
    </row>
    <row r="164" spans="1:11" ht="17.25" customHeight="1">
      <c r="A164" s="1055" t="s">
        <v>1223</v>
      </c>
      <c r="B164" s="1056" t="s">
        <v>1278</v>
      </c>
      <c r="C164" s="1062" t="s">
        <v>2511</v>
      </c>
      <c r="D164" s="1062" t="s">
        <v>2512</v>
      </c>
      <c r="E164" s="1099">
        <v>0.28819444444525288</v>
      </c>
      <c r="F164" s="1060" t="s">
        <v>2043</v>
      </c>
      <c r="G164" s="1056" t="s">
        <v>2510</v>
      </c>
      <c r="H164" s="1060">
        <v>35</v>
      </c>
      <c r="I164" s="453">
        <v>242.08333333401242</v>
      </c>
      <c r="J164" s="1168" t="s">
        <v>966</v>
      </c>
      <c r="K164" s="1097"/>
    </row>
    <row r="165" spans="1:11" ht="17.25" customHeight="1">
      <c r="A165" s="1055" t="s">
        <v>2513</v>
      </c>
      <c r="B165" s="1056" t="s">
        <v>2486</v>
      </c>
      <c r="C165" s="1062" t="s">
        <v>2514</v>
      </c>
      <c r="D165" s="1062" t="s">
        <v>2514</v>
      </c>
      <c r="E165" s="1099">
        <v>0</v>
      </c>
      <c r="F165" s="1060" t="s">
        <v>2043</v>
      </c>
      <c r="G165" s="1056" t="s">
        <v>2515</v>
      </c>
      <c r="H165" s="1060">
        <v>0</v>
      </c>
      <c r="I165" s="453">
        <v>0</v>
      </c>
      <c r="J165" s="1168" t="s">
        <v>982</v>
      </c>
      <c r="K165" s="1097"/>
    </row>
    <row r="166" spans="1:11" ht="17.25" customHeight="1">
      <c r="A166" s="1055" t="s">
        <v>1231</v>
      </c>
      <c r="B166" s="1056" t="s">
        <v>2516</v>
      </c>
      <c r="C166" s="1062" t="s">
        <v>2517</v>
      </c>
      <c r="D166" s="1062" t="s">
        <v>2518</v>
      </c>
      <c r="E166" s="1099">
        <v>0.12361111111385981</v>
      </c>
      <c r="F166" s="1060" t="s">
        <v>2043</v>
      </c>
      <c r="G166" s="1056" t="s">
        <v>2519</v>
      </c>
      <c r="H166" s="1060">
        <v>5</v>
      </c>
      <c r="I166" s="453">
        <v>14.833333333663177</v>
      </c>
      <c r="J166" s="1168" t="s">
        <v>966</v>
      </c>
      <c r="K166" s="1097"/>
    </row>
    <row r="167" spans="1:11" ht="17.25" customHeight="1">
      <c r="A167" s="1055" t="s">
        <v>1231</v>
      </c>
      <c r="B167" s="1056" t="s">
        <v>2493</v>
      </c>
      <c r="C167" s="1062" t="s">
        <v>2517</v>
      </c>
      <c r="D167" s="1062" t="s">
        <v>2518</v>
      </c>
      <c r="E167" s="1099">
        <v>0.12361111111385981</v>
      </c>
      <c r="F167" s="1060" t="s">
        <v>2043</v>
      </c>
      <c r="G167" s="1056" t="s">
        <v>2519</v>
      </c>
      <c r="H167" s="1060">
        <v>5</v>
      </c>
      <c r="I167" s="453">
        <v>14.833333333663177</v>
      </c>
      <c r="J167" s="1168" t="s">
        <v>966</v>
      </c>
      <c r="K167" s="1097"/>
    </row>
    <row r="168" spans="1:11" ht="17.25" customHeight="1">
      <c r="A168" s="1055" t="s">
        <v>1231</v>
      </c>
      <c r="B168" s="1056" t="s">
        <v>2493</v>
      </c>
      <c r="C168" s="1062" t="s">
        <v>2520</v>
      </c>
      <c r="D168" s="1062" t="s">
        <v>2521</v>
      </c>
      <c r="E168" s="1099">
        <v>6.5277777772280388E-2</v>
      </c>
      <c r="F168" s="1060" t="s">
        <v>2043</v>
      </c>
      <c r="G168" s="1056" t="s">
        <v>2522</v>
      </c>
      <c r="H168" s="1060">
        <v>3</v>
      </c>
      <c r="I168" s="453">
        <v>4.6999999996041879</v>
      </c>
      <c r="J168" s="1168" t="s">
        <v>966</v>
      </c>
      <c r="K168" s="1097"/>
    </row>
    <row r="169" spans="1:11" ht="17.25" customHeight="1">
      <c r="A169" s="1055" t="s">
        <v>1231</v>
      </c>
      <c r="B169" s="1056" t="s">
        <v>2516</v>
      </c>
      <c r="C169" s="1062" t="s">
        <v>2523</v>
      </c>
      <c r="D169" s="1062" t="s">
        <v>2524</v>
      </c>
      <c r="E169" s="1099">
        <v>5.8333333334303461E-2</v>
      </c>
      <c r="F169" s="1060" t="s">
        <v>2043</v>
      </c>
      <c r="G169" s="1056" t="s">
        <v>2522</v>
      </c>
      <c r="H169" s="1060">
        <v>3</v>
      </c>
      <c r="I169" s="453">
        <v>4.2000000000698492</v>
      </c>
      <c r="J169" s="1168" t="s">
        <v>966</v>
      </c>
      <c r="K169" s="1097"/>
    </row>
    <row r="170" spans="1:11" ht="17.25" customHeight="1">
      <c r="A170" s="1055" t="s">
        <v>1834</v>
      </c>
      <c r="B170" s="1056" t="s">
        <v>2525</v>
      </c>
      <c r="C170" s="1062" t="s">
        <v>2526</v>
      </c>
      <c r="D170" s="1062" t="s">
        <v>2527</v>
      </c>
      <c r="E170" s="1099">
        <v>0.11041666666278616</v>
      </c>
      <c r="F170" s="1060" t="s">
        <v>2043</v>
      </c>
      <c r="G170" s="537" t="s">
        <v>2122</v>
      </c>
      <c r="H170" s="1060">
        <v>0</v>
      </c>
      <c r="I170" s="453">
        <v>0</v>
      </c>
      <c r="J170" s="1168" t="s">
        <v>982</v>
      </c>
      <c r="K170" s="1097"/>
    </row>
    <row r="171" spans="1:11" ht="17.25" customHeight="1">
      <c r="A171" s="1055" t="s">
        <v>1834</v>
      </c>
      <c r="B171" s="1056" t="s">
        <v>2525</v>
      </c>
      <c r="C171" s="1062" t="s">
        <v>2528</v>
      </c>
      <c r="D171" s="1062" t="s">
        <v>2529</v>
      </c>
      <c r="E171" s="1099">
        <v>0.19861111111094942</v>
      </c>
      <c r="F171" s="1060" t="s">
        <v>2043</v>
      </c>
      <c r="G171" s="537" t="s">
        <v>2122</v>
      </c>
      <c r="H171" s="1060">
        <v>0</v>
      </c>
      <c r="I171" s="453">
        <v>0</v>
      </c>
      <c r="J171" s="1168" t="s">
        <v>982</v>
      </c>
      <c r="K171" s="1097"/>
    </row>
    <row r="172" spans="1:11" ht="17.25" customHeight="1">
      <c r="A172" s="1055" t="s">
        <v>1834</v>
      </c>
      <c r="B172" s="1056" t="s">
        <v>2525</v>
      </c>
      <c r="C172" s="1062" t="s">
        <v>2530</v>
      </c>
      <c r="D172" s="1062" t="s">
        <v>2531</v>
      </c>
      <c r="E172" s="1099">
        <v>0.59375</v>
      </c>
      <c r="F172" s="1060" t="s">
        <v>2043</v>
      </c>
      <c r="G172" s="537" t="s">
        <v>2122</v>
      </c>
      <c r="H172" s="1060">
        <v>0</v>
      </c>
      <c r="I172" s="453">
        <v>0</v>
      </c>
      <c r="J172" s="1168" t="s">
        <v>982</v>
      </c>
      <c r="K172" s="1097"/>
    </row>
    <row r="173" spans="1:11" ht="17.25" customHeight="1">
      <c r="A173" s="1055" t="s">
        <v>1834</v>
      </c>
      <c r="B173" s="1056" t="s">
        <v>2525</v>
      </c>
      <c r="C173" s="1062" t="s">
        <v>2532</v>
      </c>
      <c r="D173" s="1062" t="s">
        <v>2533</v>
      </c>
      <c r="E173" s="1099">
        <v>0.52083333333575865</v>
      </c>
      <c r="F173" s="1060" t="s">
        <v>2043</v>
      </c>
      <c r="G173" s="537" t="s">
        <v>2122</v>
      </c>
      <c r="H173" s="1060">
        <v>0</v>
      </c>
      <c r="I173" s="487">
        <v>0</v>
      </c>
      <c r="J173" s="1168" t="s">
        <v>982</v>
      </c>
      <c r="K173" s="1097"/>
    </row>
    <row r="174" spans="1:11" ht="17.25" customHeight="1">
      <c r="A174" s="1055" t="s">
        <v>1834</v>
      </c>
      <c r="B174" s="1056" t="s">
        <v>2525</v>
      </c>
      <c r="C174" s="1062" t="s">
        <v>2534</v>
      </c>
      <c r="D174" s="1062" t="s">
        <v>2535</v>
      </c>
      <c r="E174" s="1099">
        <v>0.44444444444525288</v>
      </c>
      <c r="F174" s="1060" t="s">
        <v>2043</v>
      </c>
      <c r="G174" s="537" t="s">
        <v>2122</v>
      </c>
      <c r="H174" s="1060">
        <v>0</v>
      </c>
      <c r="I174" s="453">
        <v>0</v>
      </c>
      <c r="J174" s="1168" t="s">
        <v>982</v>
      </c>
      <c r="K174" s="1097"/>
    </row>
    <row r="175" spans="1:11" ht="17.25" customHeight="1">
      <c r="A175" s="1055" t="s">
        <v>1834</v>
      </c>
      <c r="B175" s="1056" t="s">
        <v>2536</v>
      </c>
      <c r="C175" s="1062" t="s">
        <v>2537</v>
      </c>
      <c r="D175" s="1062" t="s">
        <v>2538</v>
      </c>
      <c r="E175" s="1099">
        <v>0.57361111111094942</v>
      </c>
      <c r="F175" s="1060" t="s">
        <v>2043</v>
      </c>
      <c r="G175" s="537" t="s">
        <v>2122</v>
      </c>
      <c r="H175" s="472">
        <v>0</v>
      </c>
      <c r="I175" s="453">
        <v>0</v>
      </c>
      <c r="J175" s="1168" t="s">
        <v>982</v>
      </c>
      <c r="K175" s="1097"/>
    </row>
    <row r="176" spans="1:11" ht="17.25" customHeight="1">
      <c r="A176" s="1055" t="s">
        <v>1834</v>
      </c>
      <c r="B176" s="1056" t="s">
        <v>2536</v>
      </c>
      <c r="C176" s="1062" t="s">
        <v>2539</v>
      </c>
      <c r="D176" s="1062" t="s">
        <v>2540</v>
      </c>
      <c r="E176" s="1099">
        <v>0.51666666667006211</v>
      </c>
      <c r="F176" s="1060" t="s">
        <v>2043</v>
      </c>
      <c r="G176" s="537" t="s">
        <v>2122</v>
      </c>
      <c r="H176" s="1060">
        <v>0</v>
      </c>
      <c r="I176" s="1127">
        <v>0</v>
      </c>
      <c r="J176" s="1168" t="s">
        <v>982</v>
      </c>
      <c r="K176" s="1097"/>
    </row>
    <row r="177" spans="1:11" ht="17.25" customHeight="1">
      <c r="A177" s="1055" t="s">
        <v>1834</v>
      </c>
      <c r="B177" s="1056" t="s">
        <v>2536</v>
      </c>
      <c r="C177" s="1062" t="s">
        <v>2541</v>
      </c>
      <c r="D177" s="1062" t="s">
        <v>2542</v>
      </c>
      <c r="E177" s="1099">
        <v>0.49444444444088731</v>
      </c>
      <c r="F177" s="1060" t="s">
        <v>2043</v>
      </c>
      <c r="G177" s="537" t="s">
        <v>2122</v>
      </c>
      <c r="H177" s="1060">
        <v>0</v>
      </c>
      <c r="I177" s="1127">
        <v>0</v>
      </c>
      <c r="J177" s="1168" t="s">
        <v>982</v>
      </c>
      <c r="K177" s="1097"/>
    </row>
    <row r="178" spans="1:11" ht="17.25" customHeight="1">
      <c r="A178" s="1055" t="s">
        <v>1255</v>
      </c>
      <c r="B178" s="1056" t="s">
        <v>2543</v>
      </c>
      <c r="C178" s="1062" t="s">
        <v>2544</v>
      </c>
      <c r="D178" s="1062" t="s">
        <v>2545</v>
      </c>
      <c r="E178" s="1099">
        <v>8.3333333335758653E-2</v>
      </c>
      <c r="F178" s="1060" t="s">
        <v>2043</v>
      </c>
      <c r="G178" s="1056" t="s">
        <v>2546</v>
      </c>
      <c r="H178" s="1060">
        <v>0</v>
      </c>
      <c r="I178" s="1127">
        <v>0</v>
      </c>
      <c r="J178" s="1168" t="s">
        <v>982</v>
      </c>
      <c r="K178" s="1097"/>
    </row>
    <row r="179" spans="1:11" ht="17.25" customHeight="1">
      <c r="A179" s="1055" t="s">
        <v>2547</v>
      </c>
      <c r="B179" s="1056" t="s">
        <v>2548</v>
      </c>
      <c r="C179" s="1062" t="s">
        <v>2549</v>
      </c>
      <c r="D179" s="1062" t="s">
        <v>2550</v>
      </c>
      <c r="E179" s="1099">
        <v>0.10972222222335404</v>
      </c>
      <c r="F179" s="1060" t="s">
        <v>2043</v>
      </c>
      <c r="G179" s="1056" t="s">
        <v>2551</v>
      </c>
      <c r="H179" s="1060">
        <v>25</v>
      </c>
      <c r="I179" s="453">
        <v>65.833333334012423</v>
      </c>
      <c r="J179" s="1168" t="s">
        <v>966</v>
      </c>
      <c r="K179" s="1097"/>
    </row>
    <row r="180" spans="1:11" ht="17.25" customHeight="1">
      <c r="A180" s="1055" t="s">
        <v>2547</v>
      </c>
      <c r="B180" s="1056" t="s">
        <v>2552</v>
      </c>
      <c r="C180" s="1062" t="s">
        <v>2553</v>
      </c>
      <c r="D180" s="1062" t="s">
        <v>2553</v>
      </c>
      <c r="E180" s="1099">
        <v>0</v>
      </c>
      <c r="F180" s="1060" t="s">
        <v>2043</v>
      </c>
      <c r="G180" s="1056" t="s">
        <v>2554</v>
      </c>
      <c r="H180" s="1060">
        <v>0</v>
      </c>
      <c r="I180" s="487">
        <v>0</v>
      </c>
      <c r="J180" s="1168" t="s">
        <v>982</v>
      </c>
      <c r="K180" s="1097"/>
    </row>
    <row r="181" spans="1:11" ht="17.25" customHeight="1">
      <c r="A181" s="1055" t="s">
        <v>2555</v>
      </c>
      <c r="B181" s="1056" t="s">
        <v>2556</v>
      </c>
      <c r="C181" s="1062" t="s">
        <v>2557</v>
      </c>
      <c r="D181" s="1062" t="s">
        <v>2558</v>
      </c>
      <c r="E181" s="1099">
        <v>6.6666666665696539E-2</v>
      </c>
      <c r="F181" s="1060" t="s">
        <v>2043</v>
      </c>
      <c r="G181" s="537" t="s">
        <v>2122</v>
      </c>
      <c r="H181" s="1060">
        <v>0</v>
      </c>
      <c r="I181" s="1127">
        <v>0</v>
      </c>
      <c r="J181" s="1168" t="s">
        <v>982</v>
      </c>
      <c r="K181" s="1097"/>
    </row>
    <row r="182" spans="1:11" ht="17.25" customHeight="1">
      <c r="A182" s="1055" t="s">
        <v>2559</v>
      </c>
      <c r="B182" s="1056" t="s">
        <v>2560</v>
      </c>
      <c r="C182" s="1062" t="s">
        <v>2561</v>
      </c>
      <c r="D182" s="1062" t="s">
        <v>2562</v>
      </c>
      <c r="E182" s="1099">
        <v>3.4722222226264421E-2</v>
      </c>
      <c r="F182" s="1060" t="s">
        <v>2043</v>
      </c>
      <c r="G182" s="1056" t="s">
        <v>2563</v>
      </c>
      <c r="H182" s="1060">
        <v>0</v>
      </c>
      <c r="I182" s="1127">
        <v>0</v>
      </c>
      <c r="J182" s="1168" t="s">
        <v>982</v>
      </c>
      <c r="K182" s="1097"/>
    </row>
    <row r="183" spans="1:11" ht="17.25" customHeight="1">
      <c r="A183" s="1055" t="s">
        <v>1277</v>
      </c>
      <c r="B183" s="1056" t="s">
        <v>987</v>
      </c>
      <c r="C183" s="1062" t="s">
        <v>2564</v>
      </c>
      <c r="D183" s="1062" t="s">
        <v>2565</v>
      </c>
      <c r="E183" s="1099">
        <v>3.2638888893416151E-2</v>
      </c>
      <c r="F183" s="1060" t="s">
        <v>2043</v>
      </c>
      <c r="G183" s="1056" t="s">
        <v>2566</v>
      </c>
      <c r="H183" s="1060">
        <v>0</v>
      </c>
      <c r="I183" s="1127">
        <v>0</v>
      </c>
      <c r="J183" s="1168" t="s">
        <v>982</v>
      </c>
      <c r="K183" s="1097"/>
    </row>
    <row r="184" spans="1:11" ht="17.25" customHeight="1">
      <c r="A184" s="1055" t="s">
        <v>1277</v>
      </c>
      <c r="B184" s="1056" t="s">
        <v>2567</v>
      </c>
      <c r="C184" s="1062" t="s">
        <v>2568</v>
      </c>
      <c r="D184" s="1062" t="s">
        <v>2569</v>
      </c>
      <c r="E184" s="1099">
        <v>3.0638888888934162</v>
      </c>
      <c r="F184" s="1060" t="s">
        <v>2043</v>
      </c>
      <c r="G184" s="1056" t="s">
        <v>2570</v>
      </c>
      <c r="H184" s="1060">
        <v>0</v>
      </c>
      <c r="I184" s="453">
        <v>0</v>
      </c>
      <c r="J184" s="1168" t="s">
        <v>982</v>
      </c>
      <c r="K184" s="1097"/>
    </row>
    <row r="185" spans="1:11" ht="17.25" customHeight="1" thickBot="1">
      <c r="A185" s="1128" t="s">
        <v>1277</v>
      </c>
      <c r="B185" s="1105" t="s">
        <v>2571</v>
      </c>
      <c r="C185" s="1190" t="s">
        <v>2572</v>
      </c>
      <c r="D185" s="1190" t="s">
        <v>2573</v>
      </c>
      <c r="E185" s="1103">
        <v>2.0326388888861402</v>
      </c>
      <c r="F185" s="1104" t="s">
        <v>2043</v>
      </c>
      <c r="G185" s="1105" t="s">
        <v>2574</v>
      </c>
      <c r="H185" s="1104">
        <v>0</v>
      </c>
      <c r="I185" s="1130">
        <v>0</v>
      </c>
      <c r="J185" s="1171" t="s">
        <v>982</v>
      </c>
      <c r="K185" s="1097"/>
    </row>
    <row r="186" spans="1:11" ht="17.25" customHeight="1">
      <c r="A186" s="562"/>
      <c r="B186" s="1181"/>
      <c r="C186" s="553"/>
      <c r="D186" s="522" t="s">
        <v>1063</v>
      </c>
      <c r="E186" s="563">
        <v>11.170138888905058</v>
      </c>
      <c r="F186" s="564"/>
      <c r="G186" s="565" t="s">
        <v>2575</v>
      </c>
      <c r="H186" s="566"/>
      <c r="I186" s="567">
        <v>1163.5833333356422</v>
      </c>
      <c r="J186" s="555"/>
      <c r="K186" s="1097"/>
    </row>
    <row r="187" spans="1:11" ht="17.25" customHeight="1" thickBot="1">
      <c r="A187" s="446" t="s">
        <v>2576</v>
      </c>
      <c r="B187" s="1144"/>
      <c r="C187" s="511"/>
      <c r="D187" s="511"/>
      <c r="E187" s="568"/>
      <c r="F187" s="553"/>
      <c r="G187" s="560"/>
      <c r="H187" s="556"/>
      <c r="I187" s="556"/>
      <c r="J187" s="555"/>
      <c r="K187" s="1097"/>
    </row>
    <row r="188" spans="1:11" ht="17.25" customHeight="1">
      <c r="A188" s="1049" t="s">
        <v>1286</v>
      </c>
      <c r="B188" s="1149" t="s">
        <v>2577</v>
      </c>
      <c r="C188" s="1189" t="s">
        <v>2578</v>
      </c>
      <c r="D188" s="1189" t="s">
        <v>2579</v>
      </c>
      <c r="E188" s="1095">
        <v>0.38125000000582077</v>
      </c>
      <c r="F188" s="1054" t="s">
        <v>2043</v>
      </c>
      <c r="G188" s="1050" t="s">
        <v>2580</v>
      </c>
      <c r="H188" s="1052">
        <v>10</v>
      </c>
      <c r="I188" s="453">
        <v>91.500000001396984</v>
      </c>
      <c r="J188" s="1166" t="s">
        <v>966</v>
      </c>
      <c r="K188" s="1097"/>
    </row>
    <row r="189" spans="1:11" ht="17.25" customHeight="1">
      <c r="A189" s="1191" t="s">
        <v>1286</v>
      </c>
      <c r="B189" s="1192" t="s">
        <v>2581</v>
      </c>
      <c r="C189" s="1193" t="s">
        <v>2582</v>
      </c>
      <c r="D189" s="1193" t="s">
        <v>2583</v>
      </c>
      <c r="E189" s="1099">
        <v>0.34027777778101154</v>
      </c>
      <c r="F189" s="1060" t="s">
        <v>2043</v>
      </c>
      <c r="G189" s="1194" t="s">
        <v>2580</v>
      </c>
      <c r="H189" s="1195">
        <v>10</v>
      </c>
      <c r="I189" s="453">
        <v>81.666666667442769</v>
      </c>
      <c r="J189" s="1196" t="s">
        <v>966</v>
      </c>
      <c r="K189" s="1097"/>
    </row>
    <row r="190" spans="1:11" ht="17.25" customHeight="1">
      <c r="A190" s="1191" t="s">
        <v>1286</v>
      </c>
      <c r="B190" s="1192" t="s">
        <v>2584</v>
      </c>
      <c r="C190" s="1193" t="s">
        <v>2585</v>
      </c>
      <c r="D190" s="1193" t="s">
        <v>2586</v>
      </c>
      <c r="E190" s="1099">
        <v>0.33541666666860692</v>
      </c>
      <c r="F190" s="1060" t="s">
        <v>2043</v>
      </c>
      <c r="G190" s="1194" t="s">
        <v>2580</v>
      </c>
      <c r="H190" s="1195">
        <v>10</v>
      </c>
      <c r="I190" s="453">
        <v>80.500000000465661</v>
      </c>
      <c r="J190" s="1196" t="s">
        <v>966</v>
      </c>
      <c r="K190" s="1097"/>
    </row>
    <row r="191" spans="1:11" ht="17.25" customHeight="1">
      <c r="A191" s="1191" t="s">
        <v>2587</v>
      </c>
      <c r="B191" s="1192" t="s">
        <v>2588</v>
      </c>
      <c r="C191" s="1193" t="s">
        <v>2589</v>
      </c>
      <c r="D191" s="1193" t="s">
        <v>2590</v>
      </c>
      <c r="E191" s="1099">
        <v>1.3395833333343035</v>
      </c>
      <c r="F191" s="1060" t="s">
        <v>2043</v>
      </c>
      <c r="G191" s="1194" t="s">
        <v>2591</v>
      </c>
      <c r="H191" s="1195">
        <v>0</v>
      </c>
      <c r="I191" s="1197">
        <v>0</v>
      </c>
      <c r="J191" s="1196" t="s">
        <v>982</v>
      </c>
      <c r="K191" s="1097"/>
    </row>
    <row r="192" spans="1:11" ht="17.25" customHeight="1">
      <c r="A192" s="1191" t="s">
        <v>257</v>
      </c>
      <c r="B192" s="1192" t="s">
        <v>2592</v>
      </c>
      <c r="C192" s="1193" t="s">
        <v>2593</v>
      </c>
      <c r="D192" s="1193" t="s">
        <v>2594</v>
      </c>
      <c r="E192" s="1099">
        <v>0.22152777777955635</v>
      </c>
      <c r="F192" s="1060" t="s">
        <v>2043</v>
      </c>
      <c r="G192" s="1194" t="s">
        <v>2595</v>
      </c>
      <c r="H192" s="1195">
        <v>0</v>
      </c>
      <c r="I192" s="1197">
        <v>0</v>
      </c>
      <c r="J192" s="1196" t="s">
        <v>982</v>
      </c>
      <c r="K192" s="1097"/>
    </row>
    <row r="193" spans="1:11" ht="17.25" customHeight="1">
      <c r="A193" s="1198" t="s">
        <v>257</v>
      </c>
      <c r="B193" s="1199" t="s">
        <v>1884</v>
      </c>
      <c r="C193" s="1200" t="s">
        <v>2596</v>
      </c>
      <c r="D193" s="1200" t="s">
        <v>2597</v>
      </c>
      <c r="E193" s="1099">
        <v>0.20277777777664596</v>
      </c>
      <c r="F193" s="1060" t="s">
        <v>2043</v>
      </c>
      <c r="G193" s="1194" t="s">
        <v>2598</v>
      </c>
      <c r="H193" s="1195">
        <v>0</v>
      </c>
      <c r="I193" s="1197">
        <v>0</v>
      </c>
      <c r="J193" s="1196" t="s">
        <v>982</v>
      </c>
      <c r="K193" s="1097"/>
    </row>
    <row r="194" spans="1:11" ht="17.25" customHeight="1">
      <c r="A194" s="1191" t="s">
        <v>2599</v>
      </c>
      <c r="B194" s="1192" t="s">
        <v>2600</v>
      </c>
      <c r="C194" s="1193" t="s">
        <v>2601</v>
      </c>
      <c r="D194" s="1193" t="s">
        <v>2602</v>
      </c>
      <c r="E194" s="1099">
        <v>8.1944444442342501E-2</v>
      </c>
      <c r="F194" s="1060" t="s">
        <v>2043</v>
      </c>
      <c r="G194" s="1194" t="s">
        <v>2603</v>
      </c>
      <c r="H194" s="1195">
        <v>30</v>
      </c>
      <c r="I194" s="453">
        <v>58.999999998486601</v>
      </c>
      <c r="J194" s="1196" t="s">
        <v>966</v>
      </c>
      <c r="K194" s="1097"/>
    </row>
    <row r="195" spans="1:11" ht="17.25" customHeight="1">
      <c r="A195" s="1191" t="s">
        <v>1311</v>
      </c>
      <c r="B195" s="1192" t="s">
        <v>1307</v>
      </c>
      <c r="C195" s="1193" t="s">
        <v>2604</v>
      </c>
      <c r="D195" s="1193" t="s">
        <v>2605</v>
      </c>
      <c r="E195" s="1099">
        <v>9.7916666665696539E-2</v>
      </c>
      <c r="F195" s="1060" t="s">
        <v>2043</v>
      </c>
      <c r="G195" s="1194" t="s">
        <v>2606</v>
      </c>
      <c r="H195" s="1195">
        <v>0</v>
      </c>
      <c r="I195" s="1197">
        <v>0</v>
      </c>
      <c r="J195" s="1196" t="s">
        <v>982</v>
      </c>
      <c r="K195" s="1097"/>
    </row>
    <row r="196" spans="1:11" ht="17.25" customHeight="1">
      <c r="A196" s="1191" t="s">
        <v>2607</v>
      </c>
      <c r="B196" s="1192" t="s">
        <v>2608</v>
      </c>
      <c r="C196" s="1193" t="s">
        <v>2609</v>
      </c>
      <c r="D196" s="1193" t="s">
        <v>2610</v>
      </c>
      <c r="E196" s="1099">
        <v>0.38402777777810115</v>
      </c>
      <c r="F196" s="1060" t="s">
        <v>2043</v>
      </c>
      <c r="G196" s="1194" t="s">
        <v>2611</v>
      </c>
      <c r="H196" s="1195">
        <v>12</v>
      </c>
      <c r="I196" s="453">
        <v>110.60000000009313</v>
      </c>
      <c r="J196" s="1196" t="s">
        <v>966</v>
      </c>
      <c r="K196" s="1097"/>
    </row>
    <row r="197" spans="1:11" ht="17.25" customHeight="1">
      <c r="A197" s="1191" t="s">
        <v>2612</v>
      </c>
      <c r="B197" s="1192" t="s">
        <v>1303</v>
      </c>
      <c r="C197" s="1193" t="s">
        <v>2613</v>
      </c>
      <c r="D197" s="1193" t="s">
        <v>2614</v>
      </c>
      <c r="E197" s="1099">
        <v>0.28125</v>
      </c>
      <c r="F197" s="1060" t="s">
        <v>2043</v>
      </c>
      <c r="G197" s="1194" t="s">
        <v>2615</v>
      </c>
      <c r="H197" s="1195">
        <v>8</v>
      </c>
      <c r="I197" s="453">
        <v>54</v>
      </c>
      <c r="J197" s="1196" t="s">
        <v>966</v>
      </c>
      <c r="K197" s="1097"/>
    </row>
    <row r="198" spans="1:11" ht="17.25" customHeight="1">
      <c r="A198" s="1191" t="s">
        <v>1911</v>
      </c>
      <c r="B198" s="1192" t="s">
        <v>2616</v>
      </c>
      <c r="C198" s="1193" t="s">
        <v>2617</v>
      </c>
      <c r="D198" s="1193" t="s">
        <v>2618</v>
      </c>
      <c r="E198" s="1099">
        <v>1.1805555557657499E-2</v>
      </c>
      <c r="F198" s="1060" t="s">
        <v>2043</v>
      </c>
      <c r="G198" s="1194" t="s">
        <v>2619</v>
      </c>
      <c r="H198" s="1195">
        <v>0</v>
      </c>
      <c r="I198" s="1197">
        <v>0</v>
      </c>
      <c r="J198" s="1196" t="s">
        <v>982</v>
      </c>
      <c r="K198" s="1097"/>
    </row>
    <row r="199" spans="1:11" ht="17.25" customHeight="1">
      <c r="A199" s="1191" t="s">
        <v>1911</v>
      </c>
      <c r="B199" s="1192" t="s">
        <v>2620</v>
      </c>
      <c r="C199" s="1193" t="s">
        <v>2621</v>
      </c>
      <c r="D199" s="1193" t="s">
        <v>2622</v>
      </c>
      <c r="E199" s="1099">
        <v>5.5555555591126904E-3</v>
      </c>
      <c r="F199" s="1060" t="s">
        <v>2043</v>
      </c>
      <c r="G199" s="1194" t="s">
        <v>2619</v>
      </c>
      <c r="H199" s="1195">
        <v>0</v>
      </c>
      <c r="I199" s="1197">
        <v>0</v>
      </c>
      <c r="J199" s="1196" t="s">
        <v>982</v>
      </c>
      <c r="K199" s="1097"/>
    </row>
    <row r="200" spans="1:11" ht="17.25" customHeight="1">
      <c r="A200" s="1055" t="s">
        <v>1911</v>
      </c>
      <c r="B200" s="1154" t="s">
        <v>2623</v>
      </c>
      <c r="C200" s="1062" t="s">
        <v>2624</v>
      </c>
      <c r="D200" s="1062" t="s">
        <v>2625</v>
      </c>
      <c r="E200" s="1099">
        <v>6.9444444452528842E-3</v>
      </c>
      <c r="F200" s="1060" t="s">
        <v>2043</v>
      </c>
      <c r="G200" s="1183" t="s">
        <v>2626</v>
      </c>
      <c r="H200" s="1060">
        <v>0</v>
      </c>
      <c r="I200" s="1127">
        <v>0</v>
      </c>
      <c r="J200" s="1168" t="s">
        <v>982</v>
      </c>
      <c r="K200" s="1097"/>
    </row>
    <row r="201" spans="1:11" ht="17.25" customHeight="1" thickBot="1">
      <c r="A201" s="1128" t="s">
        <v>1911</v>
      </c>
      <c r="B201" s="1160" t="s">
        <v>2627</v>
      </c>
      <c r="C201" s="1190" t="s">
        <v>2628</v>
      </c>
      <c r="D201" s="1190" t="s">
        <v>2629</v>
      </c>
      <c r="E201" s="1103">
        <v>5.5555555518367328E-3</v>
      </c>
      <c r="F201" s="1104" t="s">
        <v>2043</v>
      </c>
      <c r="G201" s="1185" t="s">
        <v>2626</v>
      </c>
      <c r="H201" s="1104">
        <v>0</v>
      </c>
      <c r="I201" s="1130">
        <v>0</v>
      </c>
      <c r="J201" s="1171" t="s">
        <v>982</v>
      </c>
      <c r="K201" s="1097"/>
    </row>
    <row r="202" spans="1:11" ht="17.25" customHeight="1">
      <c r="A202" s="569"/>
      <c r="B202" s="629"/>
      <c r="C202" s="553"/>
      <c r="D202" s="522" t="s">
        <v>1063</v>
      </c>
      <c r="E202" s="563">
        <v>3.695833333345945</v>
      </c>
      <c r="F202" s="564"/>
      <c r="G202" s="570" t="s">
        <v>2575</v>
      </c>
      <c r="H202" s="566"/>
      <c r="I202" s="567">
        <v>477.26666666788515</v>
      </c>
      <c r="J202" s="511"/>
      <c r="K202" s="1097"/>
    </row>
    <row r="203" spans="1:11" ht="17.25" customHeight="1" thickBot="1">
      <c r="A203" s="446" t="s">
        <v>1326</v>
      </c>
      <c r="B203" s="1090"/>
      <c r="C203" s="1089"/>
      <c r="D203" s="531"/>
      <c r="E203" s="571"/>
      <c r="F203" s="1089"/>
      <c r="G203" s="572"/>
      <c r="H203" s="1036"/>
      <c r="I203" s="1036"/>
      <c r="J203" s="1090"/>
      <c r="K203" s="1097"/>
    </row>
    <row r="204" spans="1:11" ht="17.25" customHeight="1">
      <c r="A204" s="1049" t="s">
        <v>1332</v>
      </c>
      <c r="B204" s="1050" t="s">
        <v>2630</v>
      </c>
      <c r="C204" s="1059" t="s">
        <v>2631</v>
      </c>
      <c r="D204" s="1059" t="s">
        <v>2632</v>
      </c>
      <c r="E204" s="1095">
        <v>8.7500000001455192E-2</v>
      </c>
      <c r="F204" s="1052" t="s">
        <v>2043</v>
      </c>
      <c r="G204" s="1050" t="s">
        <v>2633</v>
      </c>
      <c r="H204" s="1052">
        <v>15</v>
      </c>
      <c r="I204" s="502">
        <v>31.500000000523869</v>
      </c>
      <c r="J204" s="1166" t="s">
        <v>966</v>
      </c>
      <c r="K204" s="1097"/>
    </row>
    <row r="205" spans="1:11" ht="17.25" customHeight="1">
      <c r="A205" s="1055" t="s">
        <v>1332</v>
      </c>
      <c r="B205" s="1056" t="s">
        <v>1344</v>
      </c>
      <c r="C205" s="1057" t="s">
        <v>2634</v>
      </c>
      <c r="D205" s="1057" t="s">
        <v>677</v>
      </c>
      <c r="E205" s="1099">
        <v>0.49166666666860692</v>
      </c>
      <c r="F205" s="1060" t="s">
        <v>2043</v>
      </c>
      <c r="G205" s="1056" t="s">
        <v>2633</v>
      </c>
      <c r="H205" s="1060">
        <v>0</v>
      </c>
      <c r="I205" s="453">
        <v>0</v>
      </c>
      <c r="J205" s="1168" t="s">
        <v>982</v>
      </c>
      <c r="K205" s="1097"/>
    </row>
    <row r="206" spans="1:11" ht="17.25" customHeight="1">
      <c r="A206" s="1065" t="s">
        <v>1350</v>
      </c>
      <c r="B206" s="1056" t="s">
        <v>2635</v>
      </c>
      <c r="C206" s="1057" t="s">
        <v>2636</v>
      </c>
      <c r="D206" s="1057" t="s">
        <v>2637</v>
      </c>
      <c r="E206" s="1099">
        <v>9.0277777781011537E-2</v>
      </c>
      <c r="F206" s="1060" t="s">
        <v>2043</v>
      </c>
      <c r="G206" s="1056" t="s">
        <v>2638</v>
      </c>
      <c r="H206" s="1060">
        <v>0</v>
      </c>
      <c r="I206" s="1127">
        <v>0</v>
      </c>
      <c r="J206" s="1168" t="s">
        <v>982</v>
      </c>
      <c r="K206" s="1097"/>
    </row>
    <row r="207" spans="1:11" ht="17.25" customHeight="1">
      <c r="A207" s="1065" t="s">
        <v>1954</v>
      </c>
      <c r="B207" s="1056" t="s">
        <v>2639</v>
      </c>
      <c r="C207" s="1057" t="s">
        <v>2640</v>
      </c>
      <c r="D207" s="1057" t="s">
        <v>2641</v>
      </c>
      <c r="E207" s="1099">
        <v>0.14513888888905058</v>
      </c>
      <c r="F207" s="1060" t="s">
        <v>2043</v>
      </c>
      <c r="G207" s="1056" t="s">
        <v>2642</v>
      </c>
      <c r="H207" s="1060">
        <v>0</v>
      </c>
      <c r="I207" s="1127">
        <v>0</v>
      </c>
      <c r="J207" s="1168" t="s">
        <v>982</v>
      </c>
      <c r="K207" s="1097"/>
    </row>
    <row r="208" spans="1:11" ht="17.25" customHeight="1">
      <c r="A208" s="1055" t="s">
        <v>1373</v>
      </c>
      <c r="B208" s="1109" t="s">
        <v>2643</v>
      </c>
      <c r="C208" s="1057" t="s">
        <v>2644</v>
      </c>
      <c r="D208" s="1057" t="s">
        <v>2645</v>
      </c>
      <c r="E208" s="1099">
        <v>7.4305555550381541E-2</v>
      </c>
      <c r="F208" s="1060" t="s">
        <v>2043</v>
      </c>
      <c r="G208" s="1056" t="s">
        <v>2646</v>
      </c>
      <c r="H208" s="1060">
        <v>0</v>
      </c>
      <c r="I208" s="1127">
        <v>0</v>
      </c>
      <c r="J208" s="1168" t="s">
        <v>982</v>
      </c>
      <c r="K208" s="1097"/>
    </row>
    <row r="209" spans="1:11" ht="17.25" customHeight="1">
      <c r="A209" s="1055" t="s">
        <v>1399</v>
      </c>
      <c r="B209" s="1056" t="s">
        <v>1307</v>
      </c>
      <c r="C209" s="1057" t="s">
        <v>2647</v>
      </c>
      <c r="D209" s="1057" t="s">
        <v>2648</v>
      </c>
      <c r="E209" s="1099">
        <v>6.5972222218988463E-2</v>
      </c>
      <c r="F209" s="1060" t="s">
        <v>2043</v>
      </c>
      <c r="G209" s="1056" t="s">
        <v>2649</v>
      </c>
      <c r="H209" s="1060">
        <v>35</v>
      </c>
      <c r="I209" s="453">
        <v>55.416666663950309</v>
      </c>
      <c r="J209" s="1168" t="s">
        <v>966</v>
      </c>
      <c r="K209" s="1097"/>
    </row>
    <row r="210" spans="1:11" ht="17.25" customHeight="1">
      <c r="A210" s="1065" t="s">
        <v>1399</v>
      </c>
      <c r="B210" s="1056" t="s">
        <v>1303</v>
      </c>
      <c r="C210" s="1057" t="s">
        <v>2650</v>
      </c>
      <c r="D210" s="1057" t="s">
        <v>2651</v>
      </c>
      <c r="E210" s="1099">
        <v>9.0277777781011537E-2</v>
      </c>
      <c r="F210" s="1060" t="s">
        <v>2043</v>
      </c>
      <c r="G210" s="1056" t="s">
        <v>2652</v>
      </c>
      <c r="H210" s="1060">
        <v>0</v>
      </c>
      <c r="I210" s="453">
        <v>0</v>
      </c>
      <c r="J210" s="1168" t="s">
        <v>982</v>
      </c>
      <c r="K210" s="1097"/>
    </row>
    <row r="211" spans="1:11" ht="17.25" customHeight="1">
      <c r="A211" s="1055" t="s">
        <v>1399</v>
      </c>
      <c r="B211" s="1056" t="s">
        <v>2653</v>
      </c>
      <c r="C211" s="1057" t="s">
        <v>2654</v>
      </c>
      <c r="D211" s="1057" t="s">
        <v>2655</v>
      </c>
      <c r="E211" s="1099">
        <v>8.7500000001455192E-2</v>
      </c>
      <c r="F211" s="1060" t="s">
        <v>2043</v>
      </c>
      <c r="G211" s="1056" t="s">
        <v>2652</v>
      </c>
      <c r="H211" s="1060">
        <v>0</v>
      </c>
      <c r="I211" s="453">
        <v>0</v>
      </c>
      <c r="J211" s="1168" t="s">
        <v>982</v>
      </c>
      <c r="K211" s="1097"/>
    </row>
    <row r="212" spans="1:11" ht="17.25" customHeight="1">
      <c r="A212" s="1065" t="s">
        <v>1399</v>
      </c>
      <c r="B212" s="1056" t="s">
        <v>1307</v>
      </c>
      <c r="C212" s="1057" t="s">
        <v>2656</v>
      </c>
      <c r="D212" s="1057" t="s">
        <v>2657</v>
      </c>
      <c r="E212" s="1099">
        <v>6.1111111106583849E-2</v>
      </c>
      <c r="F212" s="1060" t="s">
        <v>2043</v>
      </c>
      <c r="G212" s="1056" t="s">
        <v>2658</v>
      </c>
      <c r="H212" s="1060">
        <v>0</v>
      </c>
      <c r="I212" s="453">
        <v>0</v>
      </c>
      <c r="J212" s="1168" t="s">
        <v>982</v>
      </c>
      <c r="K212" s="1097"/>
    </row>
    <row r="213" spans="1:11" ht="17.25" customHeight="1">
      <c r="A213" s="1055" t="s">
        <v>2659</v>
      </c>
      <c r="B213" s="1201" t="s">
        <v>2660</v>
      </c>
      <c r="C213" s="1057" t="s">
        <v>2661</v>
      </c>
      <c r="D213" s="1057" t="s">
        <v>2662</v>
      </c>
      <c r="E213" s="1099">
        <v>0.12083333333430346</v>
      </c>
      <c r="F213" s="1060" t="s">
        <v>2043</v>
      </c>
      <c r="G213" s="1056" t="s">
        <v>2663</v>
      </c>
      <c r="H213" s="1060">
        <v>0</v>
      </c>
      <c r="I213" s="453">
        <v>0</v>
      </c>
      <c r="J213" s="1168" t="s">
        <v>982</v>
      </c>
      <c r="K213" s="1097"/>
    </row>
    <row r="214" spans="1:11" ht="17.25" customHeight="1">
      <c r="A214" s="1065" t="s">
        <v>2664</v>
      </c>
      <c r="B214" s="1056" t="s">
        <v>2665</v>
      </c>
      <c r="C214" s="1057" t="s">
        <v>2666</v>
      </c>
      <c r="D214" s="1057" t="s">
        <v>2667</v>
      </c>
      <c r="E214" s="1099">
        <v>0.17222222222335404</v>
      </c>
      <c r="F214" s="1060" t="s">
        <v>2043</v>
      </c>
      <c r="G214" s="1056" t="s">
        <v>2668</v>
      </c>
      <c r="H214" s="1060">
        <v>3</v>
      </c>
      <c r="I214" s="453">
        <v>12.400000000081491</v>
      </c>
      <c r="J214" s="1168" t="s">
        <v>966</v>
      </c>
      <c r="K214" s="1097"/>
    </row>
    <row r="215" spans="1:11" ht="17.25" customHeight="1">
      <c r="A215" s="1065" t="s">
        <v>1417</v>
      </c>
      <c r="B215" s="1201" t="s">
        <v>1425</v>
      </c>
      <c r="C215" s="1057" t="s">
        <v>2669</v>
      </c>
      <c r="D215" s="1057" t="s">
        <v>2670</v>
      </c>
      <c r="E215" s="1099">
        <v>0.10277777777810115</v>
      </c>
      <c r="F215" s="1060" t="s">
        <v>2043</v>
      </c>
      <c r="G215" s="1056" t="s">
        <v>2633</v>
      </c>
      <c r="H215" s="1060">
        <v>25</v>
      </c>
      <c r="I215" s="1127">
        <v>61.666666666860692</v>
      </c>
      <c r="J215" s="1168" t="s">
        <v>966</v>
      </c>
      <c r="K215" s="1097"/>
    </row>
    <row r="216" spans="1:11" ht="17.25" customHeight="1">
      <c r="A216" s="1065" t="s">
        <v>2007</v>
      </c>
      <c r="B216" s="1109" t="s">
        <v>2671</v>
      </c>
      <c r="C216" s="1057" t="s">
        <v>2672</v>
      </c>
      <c r="D216" s="1057" t="s">
        <v>2673</v>
      </c>
      <c r="E216" s="1099">
        <v>0.44722222222480923</v>
      </c>
      <c r="F216" s="1060" t="s">
        <v>2043</v>
      </c>
      <c r="G216" s="1066" t="s">
        <v>2674</v>
      </c>
      <c r="H216" s="1060">
        <v>0</v>
      </c>
      <c r="I216" s="453">
        <v>0</v>
      </c>
      <c r="J216" s="1168" t="s">
        <v>982</v>
      </c>
      <c r="K216" s="1097"/>
    </row>
    <row r="217" spans="1:11" ht="17.25" customHeight="1">
      <c r="A217" s="1065" t="s">
        <v>2007</v>
      </c>
      <c r="B217" s="1056" t="s">
        <v>2556</v>
      </c>
      <c r="C217" s="1057" t="s">
        <v>2675</v>
      </c>
      <c r="D217" s="1057" t="s">
        <v>2676</v>
      </c>
      <c r="E217" s="1099">
        <v>0.40416666666715173</v>
      </c>
      <c r="F217" s="1060" t="s">
        <v>2043</v>
      </c>
      <c r="G217" s="1066" t="s">
        <v>2677</v>
      </c>
      <c r="H217" s="1060">
        <v>0</v>
      </c>
      <c r="I217" s="1127">
        <v>0</v>
      </c>
      <c r="J217" s="1168" t="s">
        <v>982</v>
      </c>
      <c r="K217" s="1097"/>
    </row>
    <row r="218" spans="1:11" ht="17.25" customHeight="1">
      <c r="A218" s="1065" t="s">
        <v>2007</v>
      </c>
      <c r="B218" s="1056" t="s">
        <v>2671</v>
      </c>
      <c r="C218" s="1057" t="s">
        <v>2678</v>
      </c>
      <c r="D218" s="1057" t="s">
        <v>2679</v>
      </c>
      <c r="E218" s="1099">
        <v>0.19097222222626442</v>
      </c>
      <c r="F218" s="1060" t="s">
        <v>2043</v>
      </c>
      <c r="G218" s="1066" t="s">
        <v>2680</v>
      </c>
      <c r="H218" s="1060">
        <v>0</v>
      </c>
      <c r="I218" s="487">
        <v>0</v>
      </c>
      <c r="J218" s="1168" t="s">
        <v>982</v>
      </c>
      <c r="K218" s="1097"/>
    </row>
    <row r="219" spans="1:11" ht="17.25" customHeight="1">
      <c r="A219" s="1065" t="s">
        <v>2007</v>
      </c>
      <c r="B219" s="1056" t="s">
        <v>2556</v>
      </c>
      <c r="C219" s="1057" t="s">
        <v>2681</v>
      </c>
      <c r="D219" s="1057" t="s">
        <v>2682</v>
      </c>
      <c r="E219" s="1099">
        <v>0.13194444444525288</v>
      </c>
      <c r="F219" s="1060" t="s">
        <v>2043</v>
      </c>
      <c r="G219" s="1066" t="s">
        <v>2680</v>
      </c>
      <c r="H219" s="1060">
        <v>0</v>
      </c>
      <c r="I219" s="487">
        <v>0</v>
      </c>
      <c r="J219" s="1168" t="s">
        <v>982</v>
      </c>
      <c r="K219" s="1097"/>
    </row>
    <row r="220" spans="1:11" ht="17.25" customHeight="1">
      <c r="A220" s="1065" t="s">
        <v>2007</v>
      </c>
      <c r="B220" s="1056" t="s">
        <v>2683</v>
      </c>
      <c r="C220" s="1057" t="s">
        <v>2072</v>
      </c>
      <c r="D220" s="1057" t="s">
        <v>2684</v>
      </c>
      <c r="E220" s="1099">
        <v>0.21180555556202307</v>
      </c>
      <c r="F220" s="1060" t="s">
        <v>2043</v>
      </c>
      <c r="G220" s="1066" t="s">
        <v>2677</v>
      </c>
      <c r="H220" s="1060">
        <v>0</v>
      </c>
      <c r="I220" s="487">
        <v>0</v>
      </c>
      <c r="J220" s="1168" t="s">
        <v>982</v>
      </c>
      <c r="K220" s="1097"/>
    </row>
    <row r="221" spans="1:11" ht="17.25" customHeight="1">
      <c r="A221" s="1065" t="s">
        <v>1440</v>
      </c>
      <c r="B221" s="1056" t="s">
        <v>2685</v>
      </c>
      <c r="C221" s="1057" t="s">
        <v>2686</v>
      </c>
      <c r="D221" s="1057" t="s">
        <v>2687</v>
      </c>
      <c r="E221" s="1099">
        <v>0.12569444443943212</v>
      </c>
      <c r="F221" s="1060" t="s">
        <v>2043</v>
      </c>
      <c r="G221" s="1056" t="s">
        <v>2633</v>
      </c>
      <c r="H221" s="1060">
        <v>0</v>
      </c>
      <c r="I221" s="487">
        <v>0</v>
      </c>
      <c r="J221" s="1168" t="s">
        <v>982</v>
      </c>
      <c r="K221" s="1097"/>
    </row>
    <row r="222" spans="1:11" ht="17.25" customHeight="1" thickBot="1">
      <c r="A222" s="1202" t="s">
        <v>1440</v>
      </c>
      <c r="B222" s="1105" t="s">
        <v>1441</v>
      </c>
      <c r="C222" s="1102" t="s">
        <v>2688</v>
      </c>
      <c r="D222" s="1102" t="s">
        <v>2689</v>
      </c>
      <c r="E222" s="1103">
        <v>3.2638888886140194E-2</v>
      </c>
      <c r="F222" s="1104" t="s">
        <v>2043</v>
      </c>
      <c r="G222" s="1203" t="s">
        <v>2690</v>
      </c>
      <c r="H222" s="1104">
        <v>14</v>
      </c>
      <c r="I222" s="503">
        <v>10.966666665743105</v>
      </c>
      <c r="J222" s="1171" t="s">
        <v>966</v>
      </c>
      <c r="K222" s="1097"/>
    </row>
    <row r="223" spans="1:11" ht="17.25" customHeight="1">
      <c r="A223" s="525"/>
      <c r="B223" s="1090"/>
      <c r="C223" s="1089"/>
      <c r="D223" s="522" t="s">
        <v>1063</v>
      </c>
      <c r="E223" s="563">
        <v>3.1340277777853771</v>
      </c>
      <c r="F223" s="559"/>
      <c r="G223" s="570" t="s">
        <v>2575</v>
      </c>
      <c r="H223" s="566"/>
      <c r="I223" s="567">
        <v>171.94999999715947</v>
      </c>
      <c r="J223" s="555"/>
      <c r="K223" s="1097"/>
    </row>
    <row r="224" spans="1:11" ht="17.25" customHeight="1" thickBot="1">
      <c r="A224" s="573" t="s">
        <v>2032</v>
      </c>
      <c r="B224" s="1047"/>
      <c r="D224" s="529"/>
      <c r="E224" s="574"/>
      <c r="F224" s="528"/>
      <c r="G224" s="560"/>
      <c r="H224" s="556"/>
      <c r="I224" s="556"/>
      <c r="J224" s="555"/>
      <c r="K224" s="1097"/>
    </row>
    <row r="225" spans="1:11" ht="17.25" customHeight="1" thickBot="1">
      <c r="A225" s="1204"/>
      <c r="B225" s="1137"/>
      <c r="C225" s="1138"/>
      <c r="D225" s="1138"/>
      <c r="E225" s="575"/>
      <c r="F225" s="1139"/>
      <c r="G225" s="1205"/>
      <c r="H225" s="1139"/>
      <c r="I225" s="1206"/>
      <c r="J225" s="576"/>
      <c r="K225" s="1097"/>
    </row>
    <row r="226" spans="1:11" ht="18" customHeight="1">
      <c r="H226" s="577"/>
      <c r="I226" s="577"/>
      <c r="J226" s="560"/>
      <c r="K226" s="1097"/>
    </row>
    <row r="227" spans="1:11" ht="19.5" customHeight="1">
      <c r="B227" s="516"/>
      <c r="C227" s="517"/>
      <c r="D227" s="528" t="s">
        <v>1063</v>
      </c>
      <c r="E227" s="563">
        <v>0</v>
      </c>
      <c r="F227" s="1142"/>
      <c r="G227" s="1090"/>
      <c r="H227" s="578"/>
      <c r="I227" s="362">
        <v>0</v>
      </c>
      <c r="J227" s="1143"/>
    </row>
    <row r="228" spans="1:11" ht="19.5" customHeight="1">
      <c r="B228" s="516"/>
      <c r="C228" s="517"/>
      <c r="D228" s="528"/>
      <c r="E228" s="579"/>
      <c r="F228" s="1142"/>
      <c r="G228" s="1090"/>
      <c r="H228" s="578"/>
      <c r="I228" s="362"/>
      <c r="J228" s="1143"/>
    </row>
    <row r="229" spans="1:11" ht="17.25" customHeight="1">
      <c r="A229" s="520" t="s">
        <v>2691</v>
      </c>
      <c r="B229" s="516"/>
      <c r="C229" s="517"/>
      <c r="D229" s="521"/>
      <c r="E229" s="580">
        <v>62.743749999965075</v>
      </c>
      <c r="F229" s="522" t="s">
        <v>1450</v>
      </c>
      <c r="G229" s="1090"/>
    </row>
    <row r="230" spans="1:11">
      <c r="A230" s="1144" t="s">
        <v>2692</v>
      </c>
      <c r="B230" s="1090"/>
      <c r="C230" s="1089"/>
      <c r="D230" s="1091"/>
      <c r="E230" s="523"/>
      <c r="F230" s="1089"/>
      <c r="G230" s="524" t="s">
        <v>2693</v>
      </c>
      <c r="I230" s="80" t="s">
        <v>173</v>
      </c>
    </row>
    <row r="231" spans="1:11">
      <c r="A231" s="1144"/>
      <c r="B231" s="1090"/>
      <c r="C231" s="1089"/>
      <c r="D231" s="1091"/>
      <c r="E231" s="523"/>
      <c r="F231" s="1143"/>
      <c r="G231" s="1143"/>
      <c r="I231" s="80" t="s">
        <v>1453</v>
      </c>
      <c r="J231" s="1143"/>
    </row>
    <row r="232" spans="1:11">
      <c r="I232" s="83" t="s">
        <v>1454</v>
      </c>
    </row>
    <row r="233" spans="1:11" ht="33">
      <c r="A233" s="658"/>
      <c r="B233" s="658"/>
      <c r="C233" s="658"/>
      <c r="D233" s="658"/>
      <c r="E233" s="658"/>
    </row>
    <row r="234" spans="1:11" ht="33">
      <c r="A234" s="562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 I12 I16 I19:I20 I27 I29:I33 I35:I36 I38:I39 I41 I44:I46 I50:I56 I58 I61">
    <cfRule type="expression" dxfId="17" priority="1">
      <formula>AND($U10=$U11,$U10&gt;0)</formula>
    </cfRule>
  </conditionalFormatting>
  <conditionalFormatting sqref="I11 I17:I18 I26 I34 I37 I40 I42 I47:I49 I57 I59 I62">
    <cfRule type="expression" dxfId="16" priority="2">
      <formula>AND($U11=#REF!,$U11&gt;0)</formula>
    </cfRule>
  </conditionalFormatting>
  <conditionalFormatting sqref="I63:I64 I175">
    <cfRule type="expression" dxfId="15" priority="3">
      <formula>AND($U63=$U64,$U63&gt;0)</formula>
    </cfRule>
  </conditionalFormatting>
  <conditionalFormatting sqref="I66">
    <cfRule type="expression" dxfId="14" priority="4">
      <formula>AND($U66=#REF!,$U66&gt;0)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103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FE519-5EE8-4490-9DE0-E7D7FBF9C520}">
  <sheetPr>
    <pageSetUpPr fitToPage="1"/>
  </sheetPr>
  <dimension ref="A1:BE205"/>
  <sheetViews>
    <sheetView zoomScale="85" zoomScaleNormal="85" zoomScaleSheetLayoutView="85" workbookViewId="0">
      <pane ySplit="8" topLeftCell="A9" activePane="bottomLeft" state="frozen"/>
      <selection activeCell="B245" sqref="B245"/>
      <selection pane="bottomLeft" activeCell="A9" sqref="A9"/>
    </sheetView>
  </sheetViews>
  <sheetFormatPr defaultRowHeight="15"/>
  <cols>
    <col min="1" max="1" width="47.5703125" style="1067" customWidth="1"/>
    <col min="2" max="2" width="44.5703125" style="1067" customWidth="1"/>
    <col min="3" max="3" width="27.140625" style="1067" customWidth="1"/>
    <col min="4" max="4" width="27.42578125" style="1067" customWidth="1"/>
    <col min="5" max="5" width="14.7109375" style="1067" customWidth="1"/>
    <col min="6" max="6" width="13.42578125" style="1067" customWidth="1"/>
    <col min="7" max="7" width="66.7109375" style="1067" customWidth="1"/>
    <col min="8" max="8" width="16.42578125" style="1067" customWidth="1"/>
    <col min="9" max="9" width="19.140625" style="1067" customWidth="1"/>
    <col min="10" max="10" width="20.28515625" style="1067" customWidth="1"/>
    <col min="11" max="16384" width="9.140625" style="1067"/>
  </cols>
  <sheetData>
    <row r="1" spans="1:17">
      <c r="A1" s="1079"/>
      <c r="B1" s="1080"/>
      <c r="C1" s="1080" t="s">
        <v>396</v>
      </c>
      <c r="D1" s="1080"/>
      <c r="E1" s="1080"/>
      <c r="F1" s="1080"/>
      <c r="G1" s="1080"/>
      <c r="H1" s="1080"/>
      <c r="I1" s="1080"/>
      <c r="J1" s="439" t="s">
        <v>9</v>
      </c>
    </row>
    <row r="2" spans="1:17" ht="20.25">
      <c r="A2" s="1544" t="s">
        <v>614</v>
      </c>
      <c r="B2" s="1544"/>
      <c r="C2" s="1544"/>
      <c r="D2" s="1544"/>
      <c r="E2" s="1544"/>
      <c r="F2" s="1544"/>
      <c r="G2" s="1544"/>
      <c r="H2" s="1544"/>
      <c r="I2" s="1544"/>
      <c r="J2" s="1544"/>
    </row>
    <row r="3" spans="1:17" ht="18">
      <c r="A3" s="1545" t="s">
        <v>2035</v>
      </c>
      <c r="B3" s="1545"/>
      <c r="C3" s="1545"/>
      <c r="D3" s="1545"/>
      <c r="E3" s="1545"/>
      <c r="F3" s="1545"/>
      <c r="G3" s="1545"/>
      <c r="H3" s="1545"/>
      <c r="I3" s="1545"/>
      <c r="J3" s="1545"/>
    </row>
    <row r="4" spans="1:17" ht="18">
      <c r="A4" s="1546" t="s">
        <v>2694</v>
      </c>
      <c r="B4" s="1546"/>
      <c r="C4" s="1546"/>
      <c r="D4" s="1546"/>
      <c r="E4" s="1546"/>
      <c r="F4" s="1546"/>
      <c r="G4" s="1546"/>
      <c r="H4" s="1546"/>
      <c r="I4" s="1546"/>
      <c r="J4" s="1546"/>
    </row>
    <row r="5" spans="1:17">
      <c r="A5" s="1080"/>
      <c r="B5" s="1080"/>
      <c r="C5" s="1080"/>
      <c r="D5" s="1080"/>
      <c r="E5" s="1080"/>
      <c r="F5" s="1080"/>
      <c r="G5" s="1080"/>
      <c r="H5" s="1080"/>
      <c r="I5" s="1080"/>
      <c r="J5" s="1080"/>
    </row>
    <row r="6" spans="1:17" ht="20.25" customHeight="1" thickBot="1">
      <c r="A6" s="1081" t="s">
        <v>908</v>
      </c>
      <c r="B6" s="440"/>
      <c r="C6" s="441"/>
      <c r="D6" s="442"/>
      <c r="E6" s="443"/>
      <c r="F6" s="444"/>
      <c r="G6" s="440"/>
      <c r="H6" s="441"/>
      <c r="I6" s="445"/>
      <c r="J6" s="1082"/>
    </row>
    <row r="7" spans="1:17" ht="18">
      <c r="A7" s="1529" t="s">
        <v>1456</v>
      </c>
      <c r="B7" s="1531" t="s">
        <v>948</v>
      </c>
      <c r="C7" s="1083" t="s">
        <v>949</v>
      </c>
      <c r="D7" s="1083" t="s">
        <v>950</v>
      </c>
      <c r="E7" s="1540" t="s">
        <v>951</v>
      </c>
      <c r="F7" s="1084" t="s">
        <v>952</v>
      </c>
      <c r="G7" s="1542" t="s">
        <v>953</v>
      </c>
      <c r="H7" s="1084" t="s">
        <v>954</v>
      </c>
      <c r="I7" s="1084" t="s">
        <v>954</v>
      </c>
      <c r="J7" s="1085" t="s">
        <v>42</v>
      </c>
    </row>
    <row r="8" spans="1:17" ht="18.75" thickBot="1">
      <c r="A8" s="1530"/>
      <c r="B8" s="1532"/>
      <c r="C8" s="1086" t="s">
        <v>955</v>
      </c>
      <c r="D8" s="1087" t="s">
        <v>956</v>
      </c>
      <c r="E8" s="1541"/>
      <c r="F8" s="1086" t="s">
        <v>957</v>
      </c>
      <c r="G8" s="1543"/>
      <c r="H8" s="1086" t="s">
        <v>236</v>
      </c>
      <c r="I8" s="1086" t="s">
        <v>958</v>
      </c>
      <c r="J8" s="1088"/>
    </row>
    <row r="9" spans="1:17" ht="16.5" thickBot="1">
      <c r="A9" s="446" t="s">
        <v>959</v>
      </c>
      <c r="B9" s="924"/>
      <c r="C9" s="1089"/>
      <c r="D9" s="1090"/>
      <c r="E9" s="1089"/>
      <c r="F9" s="1091"/>
      <c r="G9" s="447"/>
      <c r="H9" s="1089"/>
      <c r="I9" s="448"/>
      <c r="J9" s="449"/>
      <c r="L9" s="450"/>
      <c r="M9" s="1092"/>
      <c r="N9" s="1092"/>
      <c r="O9" s="451"/>
      <c r="Q9" s="450"/>
    </row>
    <row r="10" spans="1:17" ht="17.25" customHeight="1">
      <c r="A10" s="1093" t="s">
        <v>1457</v>
      </c>
      <c r="B10" s="1094" t="s">
        <v>2695</v>
      </c>
      <c r="C10" s="1059" t="s">
        <v>2696</v>
      </c>
      <c r="D10" s="1059" t="s">
        <v>2697</v>
      </c>
      <c r="E10" s="1095">
        <v>0.35416666666424135</v>
      </c>
      <c r="F10" s="1052" t="s">
        <v>2043</v>
      </c>
      <c r="G10" s="1050" t="s">
        <v>2698</v>
      </c>
      <c r="H10" s="1052">
        <v>0</v>
      </c>
      <c r="I10" s="1096">
        <v>0</v>
      </c>
      <c r="J10" s="291" t="s">
        <v>982</v>
      </c>
      <c r="K10" s="1097"/>
    </row>
    <row r="11" spans="1:17" ht="17.25" customHeight="1">
      <c r="A11" s="471" t="s">
        <v>1457</v>
      </c>
      <c r="B11" s="1098" t="s">
        <v>2699</v>
      </c>
      <c r="C11" s="1057" t="s">
        <v>2700</v>
      </c>
      <c r="D11" s="1057" t="s">
        <v>2701</v>
      </c>
      <c r="E11" s="1099">
        <v>0.32013888889196096</v>
      </c>
      <c r="F11" s="1060" t="s">
        <v>2043</v>
      </c>
      <c r="G11" s="1056" t="s">
        <v>2702</v>
      </c>
      <c r="H11" s="1060">
        <v>0</v>
      </c>
      <c r="I11" s="1100">
        <v>0</v>
      </c>
      <c r="J11" s="452" t="s">
        <v>982</v>
      </c>
      <c r="K11" s="1097"/>
    </row>
    <row r="12" spans="1:17" ht="17.25" customHeight="1">
      <c r="A12" s="471" t="s">
        <v>1457</v>
      </c>
      <c r="B12" s="1098" t="s">
        <v>2695</v>
      </c>
      <c r="C12" s="1057" t="s">
        <v>2703</v>
      </c>
      <c r="D12" s="1057" t="s">
        <v>2704</v>
      </c>
      <c r="E12" s="1099">
        <v>0.33750000000145519</v>
      </c>
      <c r="F12" s="1060" t="s">
        <v>2043</v>
      </c>
      <c r="G12" s="1056" t="s">
        <v>2705</v>
      </c>
      <c r="H12" s="1060">
        <v>0</v>
      </c>
      <c r="I12" s="1100">
        <v>0</v>
      </c>
      <c r="J12" s="452" t="s">
        <v>982</v>
      </c>
      <c r="K12" s="1097"/>
    </row>
    <row r="13" spans="1:17" ht="17.25" customHeight="1">
      <c r="A13" s="471" t="s">
        <v>1457</v>
      </c>
      <c r="B13" s="1098" t="s">
        <v>2695</v>
      </c>
      <c r="C13" s="1057" t="s">
        <v>2706</v>
      </c>
      <c r="D13" s="1057" t="s">
        <v>2707</v>
      </c>
      <c r="E13" s="1099">
        <v>0.320138888884685</v>
      </c>
      <c r="F13" s="1060" t="s">
        <v>2043</v>
      </c>
      <c r="G13" s="1056" t="s">
        <v>2705</v>
      </c>
      <c r="H13" s="1060">
        <v>0</v>
      </c>
      <c r="I13" s="1100">
        <v>0</v>
      </c>
      <c r="J13" s="452" t="s">
        <v>982</v>
      </c>
      <c r="K13" s="1097"/>
    </row>
    <row r="14" spans="1:17" ht="17.25" customHeight="1">
      <c r="A14" s="471" t="s">
        <v>1457</v>
      </c>
      <c r="B14" s="1098" t="s">
        <v>2695</v>
      </c>
      <c r="C14" s="1057" t="s">
        <v>2708</v>
      </c>
      <c r="D14" s="1057" t="s">
        <v>2709</v>
      </c>
      <c r="E14" s="1099">
        <v>0.26180555555038154</v>
      </c>
      <c r="F14" s="1060" t="s">
        <v>2043</v>
      </c>
      <c r="G14" s="1056" t="s">
        <v>2710</v>
      </c>
      <c r="H14" s="1060">
        <v>0</v>
      </c>
      <c r="I14" s="1100">
        <v>0</v>
      </c>
      <c r="J14" s="452" t="s">
        <v>982</v>
      </c>
      <c r="K14" s="1097"/>
    </row>
    <row r="15" spans="1:17" ht="17.25" customHeight="1">
      <c r="A15" s="471" t="s">
        <v>1457</v>
      </c>
      <c r="B15" s="1098" t="s">
        <v>2699</v>
      </c>
      <c r="C15" s="1057" t="s">
        <v>2711</v>
      </c>
      <c r="D15" s="1057" t="s">
        <v>2712</v>
      </c>
      <c r="E15" s="1099">
        <v>0.33333333333575865</v>
      </c>
      <c r="F15" s="1060" t="s">
        <v>2043</v>
      </c>
      <c r="G15" s="1056" t="s">
        <v>2713</v>
      </c>
      <c r="H15" s="1060">
        <v>0</v>
      </c>
      <c r="I15" s="1100">
        <v>0</v>
      </c>
      <c r="J15" s="452" t="s">
        <v>982</v>
      </c>
      <c r="K15" s="1097"/>
    </row>
    <row r="16" spans="1:17" ht="17.25" customHeight="1">
      <c r="A16" s="471" t="s">
        <v>1457</v>
      </c>
      <c r="B16" s="1098" t="s">
        <v>2699</v>
      </c>
      <c r="C16" s="1057" t="s">
        <v>2714</v>
      </c>
      <c r="D16" s="1057" t="s">
        <v>2715</v>
      </c>
      <c r="E16" s="1099">
        <v>0.26527777777664596</v>
      </c>
      <c r="F16" s="1060" t="s">
        <v>2043</v>
      </c>
      <c r="G16" s="1056" t="s">
        <v>2710</v>
      </c>
      <c r="H16" s="1060">
        <v>0</v>
      </c>
      <c r="I16" s="1100">
        <v>0</v>
      </c>
      <c r="J16" s="452" t="s">
        <v>982</v>
      </c>
      <c r="K16" s="1097"/>
    </row>
    <row r="17" spans="1:11" ht="17.25" customHeight="1">
      <c r="A17" s="471" t="s">
        <v>960</v>
      </c>
      <c r="B17" s="1098" t="s">
        <v>2716</v>
      </c>
      <c r="C17" s="1057" t="s">
        <v>2717</v>
      </c>
      <c r="D17" s="1057" t="s">
        <v>2718</v>
      </c>
      <c r="E17" s="1099">
        <v>4.1666666664241347E-2</v>
      </c>
      <c r="F17" s="1060" t="s">
        <v>2043</v>
      </c>
      <c r="G17" s="1056" t="s">
        <v>2719</v>
      </c>
      <c r="H17" s="1060">
        <v>0</v>
      </c>
      <c r="I17" s="1100">
        <v>0</v>
      </c>
      <c r="J17" s="452" t="s">
        <v>982</v>
      </c>
      <c r="K17" s="1097"/>
    </row>
    <row r="18" spans="1:11" ht="17.25" customHeight="1">
      <c r="A18" s="471" t="s">
        <v>1464</v>
      </c>
      <c r="B18" s="1098" t="s">
        <v>2720</v>
      </c>
      <c r="C18" s="1057" t="s">
        <v>2721</v>
      </c>
      <c r="D18" s="1057" t="s">
        <v>2722</v>
      </c>
      <c r="E18" s="1099">
        <v>0.13472222222480923</v>
      </c>
      <c r="F18" s="1060" t="s">
        <v>2043</v>
      </c>
      <c r="G18" s="1056" t="s">
        <v>2122</v>
      </c>
      <c r="H18" s="1060">
        <v>0</v>
      </c>
      <c r="I18" s="1100">
        <v>0</v>
      </c>
      <c r="J18" s="452" t="s">
        <v>982</v>
      </c>
      <c r="K18" s="1097"/>
    </row>
    <row r="19" spans="1:11" ht="17.25" customHeight="1">
      <c r="A19" s="471" t="s">
        <v>1464</v>
      </c>
      <c r="B19" s="1098" t="s">
        <v>1465</v>
      </c>
      <c r="C19" s="1057" t="s">
        <v>2723</v>
      </c>
      <c r="D19" s="1057" t="s">
        <v>2724</v>
      </c>
      <c r="E19" s="1099">
        <v>0.27916666666715173</v>
      </c>
      <c r="F19" s="1060" t="s">
        <v>2043</v>
      </c>
      <c r="G19" s="1056" t="s">
        <v>2725</v>
      </c>
      <c r="H19" s="1060">
        <v>0</v>
      </c>
      <c r="I19" s="1100">
        <v>0</v>
      </c>
      <c r="J19" s="452" t="s">
        <v>982</v>
      </c>
      <c r="K19" s="1097"/>
    </row>
    <row r="20" spans="1:11" ht="17.25" customHeight="1">
      <c r="A20" s="471" t="s">
        <v>1464</v>
      </c>
      <c r="B20" s="1098" t="s">
        <v>2720</v>
      </c>
      <c r="C20" s="1057" t="s">
        <v>2726</v>
      </c>
      <c r="D20" s="1057" t="s">
        <v>2727</v>
      </c>
      <c r="E20" s="1099">
        <v>0.22916666667151731</v>
      </c>
      <c r="F20" s="1060" t="s">
        <v>2043</v>
      </c>
      <c r="G20" s="1056" t="s">
        <v>2728</v>
      </c>
      <c r="H20" s="1060">
        <v>0</v>
      </c>
      <c r="I20" s="1100">
        <v>0</v>
      </c>
      <c r="J20" s="452" t="s">
        <v>982</v>
      </c>
      <c r="K20" s="1097"/>
    </row>
    <row r="21" spans="1:11" ht="17.25" customHeight="1">
      <c r="A21" s="471" t="s">
        <v>1464</v>
      </c>
      <c r="B21" s="1098" t="s">
        <v>1465</v>
      </c>
      <c r="C21" s="1057" t="s">
        <v>2729</v>
      </c>
      <c r="D21" s="1057" t="s">
        <v>2730</v>
      </c>
      <c r="E21" s="1099">
        <v>0.18958333333284827</v>
      </c>
      <c r="F21" s="1060" t="s">
        <v>2043</v>
      </c>
      <c r="G21" s="1056" t="s">
        <v>2731</v>
      </c>
      <c r="H21" s="1060">
        <v>0</v>
      </c>
      <c r="I21" s="1100">
        <v>0</v>
      </c>
      <c r="J21" s="452" t="s">
        <v>982</v>
      </c>
      <c r="K21" s="1097"/>
    </row>
    <row r="22" spans="1:11" ht="17.25" customHeight="1">
      <c r="A22" s="471" t="s">
        <v>993</v>
      </c>
      <c r="B22" s="1098" t="s">
        <v>1479</v>
      </c>
      <c r="C22" s="1057" t="s">
        <v>2732</v>
      </c>
      <c r="D22" s="1057" t="s">
        <v>2733</v>
      </c>
      <c r="E22" s="1099">
        <v>0.61875000000145519</v>
      </c>
      <c r="F22" s="1060" t="s">
        <v>2043</v>
      </c>
      <c r="G22" s="1056" t="s">
        <v>2122</v>
      </c>
      <c r="H22" s="1060">
        <v>0</v>
      </c>
      <c r="I22" s="1100">
        <v>0</v>
      </c>
      <c r="J22" s="452" t="s">
        <v>982</v>
      </c>
      <c r="K22" s="1097"/>
    </row>
    <row r="23" spans="1:11" ht="17.25" customHeight="1">
      <c r="A23" s="471" t="s">
        <v>993</v>
      </c>
      <c r="B23" s="1098" t="s">
        <v>1482</v>
      </c>
      <c r="C23" s="1057" t="s">
        <v>2732</v>
      </c>
      <c r="D23" s="1057" t="s">
        <v>2734</v>
      </c>
      <c r="E23" s="1099">
        <v>0.61597222222189885</v>
      </c>
      <c r="F23" s="1060" t="s">
        <v>2043</v>
      </c>
      <c r="G23" s="1056" t="s">
        <v>2122</v>
      </c>
      <c r="H23" s="1060">
        <v>0</v>
      </c>
      <c r="I23" s="1100">
        <v>0</v>
      </c>
      <c r="J23" s="452" t="s">
        <v>982</v>
      </c>
      <c r="K23" s="1097"/>
    </row>
    <row r="24" spans="1:11" ht="17.25" customHeight="1">
      <c r="A24" s="471" t="s">
        <v>998</v>
      </c>
      <c r="B24" s="1098" t="s">
        <v>1491</v>
      </c>
      <c r="C24" s="1057" t="s">
        <v>2735</v>
      </c>
      <c r="D24" s="1057" t="s">
        <v>2736</v>
      </c>
      <c r="E24" s="1099">
        <v>6.3888888886140194E-2</v>
      </c>
      <c r="F24" s="1060" t="s">
        <v>2043</v>
      </c>
      <c r="G24" s="1056" t="s">
        <v>2737</v>
      </c>
      <c r="H24" s="1060">
        <v>30</v>
      </c>
      <c r="I24" s="1100">
        <v>45.99999999802094</v>
      </c>
      <c r="J24" s="452" t="s">
        <v>966</v>
      </c>
      <c r="K24" s="1097"/>
    </row>
    <row r="25" spans="1:11" ht="17.25" customHeight="1">
      <c r="A25" s="471" t="s">
        <v>2738</v>
      </c>
      <c r="B25" s="1098" t="s">
        <v>2739</v>
      </c>
      <c r="C25" s="1057" t="s">
        <v>2740</v>
      </c>
      <c r="D25" s="1057" t="s">
        <v>2741</v>
      </c>
      <c r="E25" s="1099">
        <v>0.24027777778246673</v>
      </c>
      <c r="F25" s="1060" t="s">
        <v>2043</v>
      </c>
      <c r="G25" s="1056" t="s">
        <v>2122</v>
      </c>
      <c r="H25" s="1060">
        <v>0</v>
      </c>
      <c r="I25" s="1100">
        <v>0</v>
      </c>
      <c r="J25" s="452" t="s">
        <v>982</v>
      </c>
      <c r="K25" s="1097"/>
    </row>
    <row r="26" spans="1:11" ht="17.25" customHeight="1">
      <c r="A26" s="471" t="s">
        <v>2145</v>
      </c>
      <c r="B26" s="1098" t="s">
        <v>2742</v>
      </c>
      <c r="C26" s="1057" t="s">
        <v>2743</v>
      </c>
      <c r="D26" s="1057" t="s">
        <v>2744</v>
      </c>
      <c r="E26" s="1099">
        <v>0.31805555555183673</v>
      </c>
      <c r="F26" s="1060" t="s">
        <v>2043</v>
      </c>
      <c r="G26" s="1056" t="s">
        <v>2745</v>
      </c>
      <c r="H26" s="1060">
        <v>0</v>
      </c>
      <c r="I26" s="1100">
        <v>0</v>
      </c>
      <c r="J26" s="452" t="s">
        <v>982</v>
      </c>
      <c r="K26" s="1097"/>
    </row>
    <row r="27" spans="1:11" ht="17.25" customHeight="1">
      <c r="A27" s="471" t="s">
        <v>2145</v>
      </c>
      <c r="B27" s="1098" t="s">
        <v>2746</v>
      </c>
      <c r="C27" s="1057" t="s">
        <v>2747</v>
      </c>
      <c r="D27" s="1057" t="s">
        <v>2748</v>
      </c>
      <c r="E27" s="1099">
        <v>0.21041666666860692</v>
      </c>
      <c r="F27" s="1060" t="s">
        <v>2043</v>
      </c>
      <c r="G27" s="1056" t="s">
        <v>2749</v>
      </c>
      <c r="H27" s="1060">
        <v>0</v>
      </c>
      <c r="I27" s="1100">
        <v>0</v>
      </c>
      <c r="J27" s="452" t="s">
        <v>982</v>
      </c>
      <c r="K27" s="1097"/>
    </row>
    <row r="28" spans="1:11" ht="17.25" customHeight="1">
      <c r="A28" s="471" t="s">
        <v>2153</v>
      </c>
      <c r="B28" s="1098" t="s">
        <v>2750</v>
      </c>
      <c r="C28" s="1057" t="s">
        <v>2159</v>
      </c>
      <c r="D28" s="1057" t="s">
        <v>2751</v>
      </c>
      <c r="E28" s="1099">
        <v>8.1944444442342501E-2</v>
      </c>
      <c r="F28" s="1060" t="s">
        <v>2043</v>
      </c>
      <c r="G28" s="1056" t="s">
        <v>2752</v>
      </c>
      <c r="H28" s="1060">
        <v>0</v>
      </c>
      <c r="I28" s="1100">
        <v>0</v>
      </c>
      <c r="J28" s="452" t="s">
        <v>982</v>
      </c>
      <c r="K28" s="1097"/>
    </row>
    <row r="29" spans="1:11" ht="17.25" customHeight="1">
      <c r="A29" s="471" t="s">
        <v>2162</v>
      </c>
      <c r="B29" s="1098" t="s">
        <v>2753</v>
      </c>
      <c r="C29" s="1057" t="s">
        <v>2754</v>
      </c>
      <c r="D29" s="1057" t="s">
        <v>2755</v>
      </c>
      <c r="E29" s="1099">
        <v>0.43194444444816327</v>
      </c>
      <c r="F29" s="1060" t="s">
        <v>2043</v>
      </c>
      <c r="G29" s="1056" t="s">
        <v>2756</v>
      </c>
      <c r="H29" s="1060">
        <v>0</v>
      </c>
      <c r="I29" s="1100">
        <v>0</v>
      </c>
      <c r="J29" s="452" t="s">
        <v>982</v>
      </c>
      <c r="K29" s="1097"/>
    </row>
    <row r="30" spans="1:11" ht="17.25" customHeight="1">
      <c r="A30" s="471" t="s">
        <v>1511</v>
      </c>
      <c r="B30" s="1098" t="s">
        <v>2757</v>
      </c>
      <c r="C30" s="1057" t="s">
        <v>2721</v>
      </c>
      <c r="D30" s="1057" t="s">
        <v>2758</v>
      </c>
      <c r="E30" s="1099">
        <v>7.7777777776645962E-2</v>
      </c>
      <c r="F30" s="1060" t="s">
        <v>2043</v>
      </c>
      <c r="G30" s="1056" t="s">
        <v>2759</v>
      </c>
      <c r="H30" s="1060">
        <v>0</v>
      </c>
      <c r="I30" s="1100">
        <v>0</v>
      </c>
      <c r="J30" s="452" t="s">
        <v>982</v>
      </c>
      <c r="K30" s="1097"/>
    </row>
    <row r="31" spans="1:11" ht="17.25" customHeight="1">
      <c r="A31" s="471" t="s">
        <v>1511</v>
      </c>
      <c r="B31" s="1098" t="s">
        <v>1512</v>
      </c>
      <c r="C31" s="1057" t="s">
        <v>2723</v>
      </c>
      <c r="D31" s="1057" t="s">
        <v>2760</v>
      </c>
      <c r="E31" s="1099">
        <v>0.27986111110658385</v>
      </c>
      <c r="F31" s="1060" t="s">
        <v>2043</v>
      </c>
      <c r="G31" s="1056" t="s">
        <v>2761</v>
      </c>
      <c r="H31" s="1060">
        <v>0</v>
      </c>
      <c r="I31" s="1100">
        <v>0</v>
      </c>
      <c r="J31" s="452" t="s">
        <v>982</v>
      </c>
      <c r="K31" s="1097"/>
    </row>
    <row r="32" spans="1:11" ht="17.25" customHeight="1">
      <c r="A32" s="471" t="s">
        <v>1511</v>
      </c>
      <c r="B32" s="1098" t="s">
        <v>2762</v>
      </c>
      <c r="C32" s="1057" t="s">
        <v>2763</v>
      </c>
      <c r="D32" s="1057" t="s">
        <v>2764</v>
      </c>
      <c r="E32" s="1099">
        <v>3.125E-2</v>
      </c>
      <c r="F32" s="1060" t="s">
        <v>2043</v>
      </c>
      <c r="G32" s="1056" t="s">
        <v>2765</v>
      </c>
      <c r="H32" s="1060">
        <v>0</v>
      </c>
      <c r="I32" s="453">
        <v>0</v>
      </c>
      <c r="J32" s="452" t="s">
        <v>982</v>
      </c>
      <c r="K32" s="1097"/>
    </row>
    <row r="33" spans="1:11" ht="17.25" customHeight="1">
      <c r="A33" s="471" t="s">
        <v>1511</v>
      </c>
      <c r="B33" s="1098" t="s">
        <v>2766</v>
      </c>
      <c r="C33" s="1057" t="s">
        <v>2767</v>
      </c>
      <c r="D33" s="1057" t="s">
        <v>2768</v>
      </c>
      <c r="E33" s="1099">
        <v>2.2222222221898846E-2</v>
      </c>
      <c r="F33" s="1060" t="s">
        <v>2043</v>
      </c>
      <c r="G33" s="1056" t="s">
        <v>2769</v>
      </c>
      <c r="H33" s="1060">
        <v>0</v>
      </c>
      <c r="I33" s="1100">
        <v>0</v>
      </c>
      <c r="J33" s="452" t="s">
        <v>982</v>
      </c>
      <c r="K33" s="1097"/>
    </row>
    <row r="34" spans="1:11" ht="17.25" customHeight="1">
      <c r="A34" s="471" t="s">
        <v>1511</v>
      </c>
      <c r="B34" s="1098" t="s">
        <v>2757</v>
      </c>
      <c r="C34" s="1057" t="s">
        <v>2770</v>
      </c>
      <c r="D34" s="1057" t="s">
        <v>2771</v>
      </c>
      <c r="E34" s="1099">
        <v>0.22916666666424135</v>
      </c>
      <c r="F34" s="1060" t="s">
        <v>2043</v>
      </c>
      <c r="G34" s="1056" t="s">
        <v>2772</v>
      </c>
      <c r="H34" s="1060">
        <v>0</v>
      </c>
      <c r="I34" s="1100">
        <v>0</v>
      </c>
      <c r="J34" s="452" t="s">
        <v>982</v>
      </c>
      <c r="K34" s="1097"/>
    </row>
    <row r="35" spans="1:11" ht="17.25" customHeight="1">
      <c r="A35" s="471" t="s">
        <v>1511</v>
      </c>
      <c r="B35" s="1098" t="s">
        <v>1512</v>
      </c>
      <c r="C35" s="1057" t="s">
        <v>2773</v>
      </c>
      <c r="D35" s="1057" t="s">
        <v>2774</v>
      </c>
      <c r="E35" s="1099">
        <v>0.10277777777810115</v>
      </c>
      <c r="F35" s="1060" t="s">
        <v>2043</v>
      </c>
      <c r="G35" s="1056" t="s">
        <v>2122</v>
      </c>
      <c r="H35" s="1060">
        <v>0</v>
      </c>
      <c r="I35" s="453">
        <v>0</v>
      </c>
      <c r="J35" s="452" t="s">
        <v>982</v>
      </c>
      <c r="K35" s="1097"/>
    </row>
    <row r="36" spans="1:11" ht="17.25" customHeight="1">
      <c r="A36" s="471" t="s">
        <v>1515</v>
      </c>
      <c r="B36" s="1098" t="s">
        <v>1516</v>
      </c>
      <c r="C36" s="1057" t="s">
        <v>2775</v>
      </c>
      <c r="D36" s="1057" t="s">
        <v>2776</v>
      </c>
      <c r="E36" s="1099">
        <v>0.33333333333575865</v>
      </c>
      <c r="F36" s="1060" t="s">
        <v>2043</v>
      </c>
      <c r="G36" s="1056" t="s">
        <v>2777</v>
      </c>
      <c r="H36" s="1060">
        <v>0</v>
      </c>
      <c r="I36" s="1100">
        <v>0</v>
      </c>
      <c r="J36" s="452" t="s">
        <v>982</v>
      </c>
      <c r="K36" s="1097"/>
    </row>
    <row r="37" spans="1:11" ht="17.25" customHeight="1">
      <c r="A37" s="471" t="s">
        <v>1029</v>
      </c>
      <c r="B37" s="1098" t="s">
        <v>2778</v>
      </c>
      <c r="C37" s="1057" t="s">
        <v>2779</v>
      </c>
      <c r="D37" s="1057" t="s">
        <v>2780</v>
      </c>
      <c r="E37" s="1099">
        <v>4.7916666670062114E-2</v>
      </c>
      <c r="F37" s="1060" t="s">
        <v>2043</v>
      </c>
      <c r="G37" s="1056" t="s">
        <v>2781</v>
      </c>
      <c r="H37" s="1060">
        <v>0</v>
      </c>
      <c r="I37" s="1100">
        <v>0</v>
      </c>
      <c r="J37" s="452" t="s">
        <v>982</v>
      </c>
      <c r="K37" s="1097"/>
    </row>
    <row r="38" spans="1:11" ht="17.25" customHeight="1">
      <c r="A38" s="471" t="s">
        <v>1029</v>
      </c>
      <c r="B38" s="1098" t="s">
        <v>2782</v>
      </c>
      <c r="C38" s="1057" t="s">
        <v>2783</v>
      </c>
      <c r="D38" s="1057" t="s">
        <v>2487</v>
      </c>
      <c r="E38" s="1099">
        <v>3.125E-2</v>
      </c>
      <c r="F38" s="1060" t="s">
        <v>2043</v>
      </c>
      <c r="G38" s="1056" t="s">
        <v>2781</v>
      </c>
      <c r="H38" s="1060">
        <v>0</v>
      </c>
      <c r="I38" s="1100">
        <v>0</v>
      </c>
      <c r="J38" s="452" t="s">
        <v>982</v>
      </c>
      <c r="K38" s="1097"/>
    </row>
    <row r="39" spans="1:11" ht="17.25" customHeight="1">
      <c r="A39" s="471" t="s">
        <v>1520</v>
      </c>
      <c r="B39" s="1098" t="s">
        <v>2784</v>
      </c>
      <c r="C39" s="1057" t="s">
        <v>2785</v>
      </c>
      <c r="D39" s="1057" t="s">
        <v>2786</v>
      </c>
      <c r="E39" s="1099">
        <v>0.40208333333430346</v>
      </c>
      <c r="F39" s="1060" t="s">
        <v>2043</v>
      </c>
      <c r="G39" s="1056" t="s">
        <v>1696</v>
      </c>
      <c r="H39" s="1060">
        <v>0</v>
      </c>
      <c r="I39" s="1100">
        <v>0</v>
      </c>
      <c r="J39" s="452" t="s">
        <v>982</v>
      </c>
      <c r="K39" s="1097"/>
    </row>
    <row r="40" spans="1:11" ht="17.25" customHeight="1">
      <c r="A40" s="471" t="s">
        <v>1520</v>
      </c>
      <c r="B40" s="1098" t="s">
        <v>2784</v>
      </c>
      <c r="C40" s="1057" t="s">
        <v>2787</v>
      </c>
      <c r="D40" s="1057" t="s">
        <v>2788</v>
      </c>
      <c r="E40" s="1099">
        <v>0.398611111115315</v>
      </c>
      <c r="F40" s="1060" t="s">
        <v>2043</v>
      </c>
      <c r="G40" s="1056" t="s">
        <v>1696</v>
      </c>
      <c r="H40" s="1060">
        <v>0</v>
      </c>
      <c r="I40" s="1100">
        <v>0</v>
      </c>
      <c r="J40" s="452" t="s">
        <v>982</v>
      </c>
      <c r="K40" s="1097"/>
    </row>
    <row r="41" spans="1:11" ht="17.25" customHeight="1">
      <c r="A41" s="471" t="s">
        <v>1520</v>
      </c>
      <c r="B41" s="1098" t="s">
        <v>1528</v>
      </c>
      <c r="C41" s="1057" t="s">
        <v>2789</v>
      </c>
      <c r="D41" s="1057" t="s">
        <v>2790</v>
      </c>
      <c r="E41" s="1099">
        <v>5.1388888889050577E-2</v>
      </c>
      <c r="F41" s="1060" t="s">
        <v>2043</v>
      </c>
      <c r="G41" s="1056" t="s">
        <v>1696</v>
      </c>
      <c r="H41" s="1060">
        <v>0</v>
      </c>
      <c r="I41" s="1100">
        <v>0</v>
      </c>
      <c r="J41" s="452" t="s">
        <v>982</v>
      </c>
      <c r="K41" s="1097"/>
    </row>
    <row r="42" spans="1:11" ht="17.25" customHeight="1" thickBot="1">
      <c r="A42" s="473" t="s">
        <v>1520</v>
      </c>
      <c r="B42" s="1101" t="s">
        <v>1521</v>
      </c>
      <c r="C42" s="1102" t="s">
        <v>2789</v>
      </c>
      <c r="D42" s="1102" t="s">
        <v>2790</v>
      </c>
      <c r="E42" s="1103">
        <v>5.1388888889050577E-2</v>
      </c>
      <c r="F42" s="1104" t="s">
        <v>2043</v>
      </c>
      <c r="G42" s="1105" t="s">
        <v>2122</v>
      </c>
      <c r="H42" s="1104">
        <v>0</v>
      </c>
      <c r="I42" s="1106">
        <v>0</v>
      </c>
      <c r="J42" s="454" t="s">
        <v>982</v>
      </c>
      <c r="K42" s="1097"/>
    </row>
    <row r="43" spans="1:11" ht="17.25" customHeight="1">
      <c r="A43" s="455"/>
      <c r="B43" s="456"/>
      <c r="C43" s="457"/>
      <c r="D43" s="458" t="s">
        <v>1063</v>
      </c>
      <c r="E43" s="459">
        <v>7.7069444444496185</v>
      </c>
      <c r="F43" s="460"/>
      <c r="G43" s="461" t="s">
        <v>1064</v>
      </c>
      <c r="H43" s="462"/>
      <c r="I43" s="296">
        <v>45.99999999802094</v>
      </c>
      <c r="J43" s="456"/>
      <c r="K43" s="1097"/>
    </row>
    <row r="44" spans="1:11" ht="17.25" customHeight="1" thickBot="1">
      <c r="A44" s="463" t="s">
        <v>1065</v>
      </c>
      <c r="B44" s="464"/>
      <c r="C44" s="465"/>
      <c r="D44" s="465"/>
      <c r="E44" s="466"/>
      <c r="F44" s="467"/>
      <c r="G44" s="468"/>
      <c r="H44" s="469"/>
      <c r="I44" s="470"/>
      <c r="J44" s="468"/>
      <c r="K44" s="1097"/>
    </row>
    <row r="45" spans="1:11" ht="17.25" customHeight="1">
      <c r="A45" s="1049" t="s">
        <v>2231</v>
      </c>
      <c r="B45" s="1107" t="s">
        <v>426</v>
      </c>
      <c r="C45" s="1059" t="s">
        <v>2791</v>
      </c>
      <c r="D45" s="1059" t="s">
        <v>2792</v>
      </c>
      <c r="E45" s="1095">
        <v>7.1527777778101154E-2</v>
      </c>
      <c r="F45" s="1052" t="s">
        <v>2043</v>
      </c>
      <c r="G45" s="1108" t="s">
        <v>2793</v>
      </c>
      <c r="H45" s="1052">
        <v>0</v>
      </c>
      <c r="I45" s="1096">
        <v>0</v>
      </c>
      <c r="J45" s="291" t="s">
        <v>982</v>
      </c>
      <c r="K45" s="1097"/>
    </row>
    <row r="46" spans="1:11" ht="17.25" customHeight="1">
      <c r="A46" s="1055" t="s">
        <v>1539</v>
      </c>
      <c r="B46" s="1109" t="s">
        <v>1540</v>
      </c>
      <c r="C46" s="1057" t="s">
        <v>2794</v>
      </c>
      <c r="D46" s="1057" t="s">
        <v>2795</v>
      </c>
      <c r="E46" s="1099">
        <v>8.4722222221898846E-2</v>
      </c>
      <c r="F46" s="1060" t="s">
        <v>2043</v>
      </c>
      <c r="G46" s="1056" t="s">
        <v>2796</v>
      </c>
      <c r="H46" s="1060">
        <v>0</v>
      </c>
      <c r="I46" s="1100">
        <v>0</v>
      </c>
      <c r="J46" s="452" t="s">
        <v>982</v>
      </c>
      <c r="K46" s="1097"/>
    </row>
    <row r="47" spans="1:11" ht="17.25" customHeight="1">
      <c r="A47" s="1055" t="s">
        <v>1543</v>
      </c>
      <c r="B47" s="1109" t="s">
        <v>2797</v>
      </c>
      <c r="C47" s="1057" t="s">
        <v>2798</v>
      </c>
      <c r="D47" s="1057" t="s">
        <v>2799</v>
      </c>
      <c r="E47" s="1099">
        <v>0.45624999999563443</v>
      </c>
      <c r="F47" s="1060" t="s">
        <v>2043</v>
      </c>
      <c r="G47" s="1056" t="s">
        <v>2800</v>
      </c>
      <c r="H47" s="1060">
        <v>0</v>
      </c>
      <c r="I47" s="1100">
        <v>0</v>
      </c>
      <c r="J47" s="452" t="s">
        <v>982</v>
      </c>
      <c r="K47" s="1097"/>
    </row>
    <row r="48" spans="1:11" ht="17.25" customHeight="1">
      <c r="A48" s="1055" t="s">
        <v>1543</v>
      </c>
      <c r="B48" s="1109" t="s">
        <v>2797</v>
      </c>
      <c r="C48" s="1057" t="s">
        <v>2801</v>
      </c>
      <c r="D48" s="1057" t="s">
        <v>2802</v>
      </c>
      <c r="E48" s="1099">
        <v>0.20972222222189885</v>
      </c>
      <c r="F48" s="1060" t="s">
        <v>2043</v>
      </c>
      <c r="G48" s="1056" t="s">
        <v>2803</v>
      </c>
      <c r="H48" s="1060">
        <v>0</v>
      </c>
      <c r="I48" s="1100">
        <v>0</v>
      </c>
      <c r="J48" s="452" t="s">
        <v>982</v>
      </c>
      <c r="K48" s="1097"/>
    </row>
    <row r="49" spans="1:11" ht="17.25" customHeight="1">
      <c r="A49" s="1055" t="s">
        <v>1543</v>
      </c>
      <c r="B49" s="1109" t="s">
        <v>1544</v>
      </c>
      <c r="C49" s="1057" t="s">
        <v>2801</v>
      </c>
      <c r="D49" s="1057" t="s">
        <v>2804</v>
      </c>
      <c r="E49" s="1099">
        <v>0.21319444444088731</v>
      </c>
      <c r="F49" s="1060" t="s">
        <v>2043</v>
      </c>
      <c r="G49" s="1056" t="s">
        <v>2803</v>
      </c>
      <c r="H49" s="1060">
        <v>0</v>
      </c>
      <c r="I49" s="1100">
        <v>0</v>
      </c>
      <c r="J49" s="452" t="s">
        <v>982</v>
      </c>
      <c r="K49" s="1097"/>
    </row>
    <row r="50" spans="1:11" ht="17.25" customHeight="1">
      <c r="A50" s="1055" t="s">
        <v>1545</v>
      </c>
      <c r="B50" s="1109" t="s">
        <v>2805</v>
      </c>
      <c r="C50" s="1057" t="s">
        <v>2806</v>
      </c>
      <c r="D50" s="1057" t="s">
        <v>2807</v>
      </c>
      <c r="E50" s="1099">
        <v>0.11736111110803904</v>
      </c>
      <c r="F50" s="1060" t="s">
        <v>2043</v>
      </c>
      <c r="G50" s="1056" t="s">
        <v>2808</v>
      </c>
      <c r="H50" s="1060">
        <v>0</v>
      </c>
      <c r="I50" s="1100">
        <v>0</v>
      </c>
      <c r="J50" s="452" t="s">
        <v>982</v>
      </c>
      <c r="K50" s="1097"/>
    </row>
    <row r="51" spans="1:11" ht="17.25" customHeight="1">
      <c r="A51" s="1055" t="s">
        <v>2301</v>
      </c>
      <c r="B51" s="1109" t="s">
        <v>2809</v>
      </c>
      <c r="C51" s="1057" t="s">
        <v>2810</v>
      </c>
      <c r="D51" s="1057" t="s">
        <v>2811</v>
      </c>
      <c r="E51" s="1099">
        <v>1.5340277777795563</v>
      </c>
      <c r="F51" s="1060" t="s">
        <v>2043</v>
      </c>
      <c r="G51" s="1056" t="s">
        <v>2812</v>
      </c>
      <c r="H51" s="1060">
        <v>0</v>
      </c>
      <c r="I51" s="1100">
        <v>0</v>
      </c>
      <c r="J51" s="452" t="s">
        <v>982</v>
      </c>
      <c r="K51" s="1097"/>
    </row>
    <row r="52" spans="1:11" ht="17.25" customHeight="1">
      <c r="A52" s="1055" t="s">
        <v>1081</v>
      </c>
      <c r="B52" s="1109" t="s">
        <v>1558</v>
      </c>
      <c r="C52" s="1057" t="s">
        <v>2813</v>
      </c>
      <c r="D52" s="1057" t="s">
        <v>2814</v>
      </c>
      <c r="E52" s="1099">
        <v>8.4722222221898846E-2</v>
      </c>
      <c r="F52" s="1060" t="s">
        <v>2043</v>
      </c>
      <c r="G52" s="1056" t="s">
        <v>1903</v>
      </c>
      <c r="H52" s="1060">
        <v>0</v>
      </c>
      <c r="I52" s="1100">
        <v>0</v>
      </c>
      <c r="J52" s="452" t="s">
        <v>982</v>
      </c>
      <c r="K52" s="1097"/>
    </row>
    <row r="53" spans="1:11" ht="17.25" customHeight="1">
      <c r="A53" s="1055" t="s">
        <v>1566</v>
      </c>
      <c r="B53" s="1109" t="s">
        <v>2815</v>
      </c>
      <c r="C53" s="1057" t="s">
        <v>2816</v>
      </c>
      <c r="D53" s="1057" t="s">
        <v>2817</v>
      </c>
      <c r="E53" s="1099">
        <v>0.18611111110658385</v>
      </c>
      <c r="F53" s="1060" t="s">
        <v>2043</v>
      </c>
      <c r="G53" s="1056" t="s">
        <v>2818</v>
      </c>
      <c r="H53" s="1060">
        <v>0</v>
      </c>
      <c r="I53" s="1100">
        <v>0</v>
      </c>
      <c r="J53" s="452" t="s">
        <v>982</v>
      </c>
      <c r="K53" s="1097"/>
    </row>
    <row r="54" spans="1:11" ht="17.25" customHeight="1">
      <c r="A54" s="1055" t="s">
        <v>1570</v>
      </c>
      <c r="B54" s="1109" t="s">
        <v>2819</v>
      </c>
      <c r="C54" s="1057" t="s">
        <v>2820</v>
      </c>
      <c r="D54" s="1057" t="s">
        <v>2697</v>
      </c>
      <c r="E54" s="1099">
        <v>0.35069444444525288</v>
      </c>
      <c r="F54" s="1060" t="s">
        <v>2043</v>
      </c>
      <c r="G54" s="1056" t="s">
        <v>2821</v>
      </c>
      <c r="H54" s="1060">
        <v>0</v>
      </c>
      <c r="I54" s="1100">
        <v>0</v>
      </c>
      <c r="J54" s="452" t="s">
        <v>982</v>
      </c>
      <c r="K54" s="1097"/>
    </row>
    <row r="55" spans="1:11" ht="17.25" customHeight="1">
      <c r="A55" s="1055" t="s">
        <v>1570</v>
      </c>
      <c r="B55" s="1109" t="s">
        <v>2819</v>
      </c>
      <c r="C55" s="1057" t="s">
        <v>2822</v>
      </c>
      <c r="D55" s="1057" t="s">
        <v>2823</v>
      </c>
      <c r="E55" s="1099">
        <v>0.32430555555038154</v>
      </c>
      <c r="F55" s="1060" t="s">
        <v>2043</v>
      </c>
      <c r="G55" s="1056" t="s">
        <v>2824</v>
      </c>
      <c r="H55" s="1060">
        <v>0</v>
      </c>
      <c r="I55" s="1100">
        <v>0</v>
      </c>
      <c r="J55" s="452" t="s">
        <v>982</v>
      </c>
      <c r="K55" s="1097"/>
    </row>
    <row r="56" spans="1:11" ht="17.25" customHeight="1">
      <c r="A56" s="1055" t="s">
        <v>1570</v>
      </c>
      <c r="B56" s="1109" t="s">
        <v>2819</v>
      </c>
      <c r="C56" s="1057" t="s">
        <v>2825</v>
      </c>
      <c r="D56" s="1057" t="s">
        <v>2826</v>
      </c>
      <c r="E56" s="1099">
        <v>0.30555555555474712</v>
      </c>
      <c r="F56" s="1060" t="s">
        <v>2043</v>
      </c>
      <c r="G56" s="1056" t="s">
        <v>2824</v>
      </c>
      <c r="H56" s="1060">
        <v>0</v>
      </c>
      <c r="I56" s="1100">
        <v>0</v>
      </c>
      <c r="J56" s="452" t="s">
        <v>982</v>
      </c>
      <c r="K56" s="1097"/>
    </row>
    <row r="57" spans="1:11" ht="17.25" customHeight="1">
      <c r="A57" s="1055" t="s">
        <v>1570</v>
      </c>
      <c r="B57" s="1109" t="s">
        <v>2819</v>
      </c>
      <c r="C57" s="1057" t="s">
        <v>2827</v>
      </c>
      <c r="D57" s="1057" t="s">
        <v>2709</v>
      </c>
      <c r="E57" s="1099">
        <v>0.25416666666569654</v>
      </c>
      <c r="F57" s="1060" t="s">
        <v>2043</v>
      </c>
      <c r="G57" s="1056" t="s">
        <v>2828</v>
      </c>
      <c r="H57" s="1060">
        <v>0</v>
      </c>
      <c r="I57" s="1100">
        <v>0</v>
      </c>
      <c r="J57" s="452" t="s">
        <v>982</v>
      </c>
      <c r="K57" s="1097"/>
    </row>
    <row r="58" spans="1:11" ht="17.25" customHeight="1">
      <c r="A58" s="1055" t="s">
        <v>1570</v>
      </c>
      <c r="B58" s="1109" t="s">
        <v>1571</v>
      </c>
      <c r="C58" s="1057" t="s">
        <v>2829</v>
      </c>
      <c r="D58" s="1057" t="s">
        <v>2830</v>
      </c>
      <c r="E58" s="1099">
        <v>0.33333333332848269</v>
      </c>
      <c r="F58" s="1060" t="s">
        <v>2043</v>
      </c>
      <c r="G58" s="1056" t="s">
        <v>2831</v>
      </c>
      <c r="H58" s="1060">
        <v>0</v>
      </c>
      <c r="I58" s="1100">
        <v>0</v>
      </c>
      <c r="J58" s="452" t="s">
        <v>982</v>
      </c>
      <c r="K58" s="1097"/>
    </row>
    <row r="59" spans="1:11" ht="17.25" customHeight="1">
      <c r="A59" s="1055" t="s">
        <v>1570</v>
      </c>
      <c r="B59" s="1109" t="s">
        <v>1571</v>
      </c>
      <c r="C59" s="1057" t="s">
        <v>2832</v>
      </c>
      <c r="D59" s="1057" t="s">
        <v>2833</v>
      </c>
      <c r="E59" s="1099">
        <v>0.24444444444816327</v>
      </c>
      <c r="F59" s="1060" t="s">
        <v>2043</v>
      </c>
      <c r="G59" s="1056" t="s">
        <v>2828</v>
      </c>
      <c r="H59" s="1060">
        <v>0</v>
      </c>
      <c r="I59" s="1100">
        <v>0</v>
      </c>
      <c r="J59" s="452" t="s">
        <v>982</v>
      </c>
      <c r="K59" s="1097"/>
    </row>
    <row r="60" spans="1:11" ht="17.25" customHeight="1">
      <c r="A60" s="1055" t="s">
        <v>1583</v>
      </c>
      <c r="B60" s="1109" t="s">
        <v>2834</v>
      </c>
      <c r="C60" s="1057" t="s">
        <v>2835</v>
      </c>
      <c r="D60" s="1057" t="s">
        <v>2835</v>
      </c>
      <c r="E60" s="1099">
        <v>0</v>
      </c>
      <c r="F60" s="1060" t="s">
        <v>2043</v>
      </c>
      <c r="G60" s="1056" t="s">
        <v>2836</v>
      </c>
      <c r="H60" s="1060">
        <v>0</v>
      </c>
      <c r="I60" s="1100">
        <v>0</v>
      </c>
      <c r="J60" s="452" t="s">
        <v>982</v>
      </c>
      <c r="K60" s="1097"/>
    </row>
    <row r="61" spans="1:11" ht="17.25" customHeight="1">
      <c r="A61" s="1055" t="s">
        <v>1583</v>
      </c>
      <c r="B61" s="1109" t="s">
        <v>1593</v>
      </c>
      <c r="C61" s="1057" t="s">
        <v>2835</v>
      </c>
      <c r="D61" s="1057" t="s">
        <v>2837</v>
      </c>
      <c r="E61" s="1099">
        <v>0.29374999999708962</v>
      </c>
      <c r="F61" s="1060" t="s">
        <v>2043</v>
      </c>
      <c r="G61" s="1056" t="s">
        <v>2836</v>
      </c>
      <c r="H61" s="1060">
        <v>0</v>
      </c>
      <c r="I61" s="1100">
        <v>0</v>
      </c>
      <c r="J61" s="452" t="s">
        <v>982</v>
      </c>
      <c r="K61" s="1097"/>
    </row>
    <row r="62" spans="1:11" ht="17.25" customHeight="1">
      <c r="A62" s="1055" t="s">
        <v>1583</v>
      </c>
      <c r="B62" s="1109" t="s">
        <v>1588</v>
      </c>
      <c r="C62" s="1057" t="s">
        <v>2838</v>
      </c>
      <c r="D62" s="1057" t="s">
        <v>2839</v>
      </c>
      <c r="E62" s="1099">
        <v>0.23958333333575865</v>
      </c>
      <c r="F62" s="1060" t="s">
        <v>2043</v>
      </c>
      <c r="G62" s="1056" t="s">
        <v>2840</v>
      </c>
      <c r="H62" s="1060">
        <v>0</v>
      </c>
      <c r="I62" s="1100">
        <v>0</v>
      </c>
      <c r="J62" s="452" t="s">
        <v>982</v>
      </c>
      <c r="K62" s="1097"/>
    </row>
    <row r="63" spans="1:11" ht="17.25" customHeight="1">
      <c r="A63" s="1055" t="s">
        <v>1583</v>
      </c>
      <c r="B63" s="1109" t="s">
        <v>2841</v>
      </c>
      <c r="C63" s="1057" t="s">
        <v>2842</v>
      </c>
      <c r="D63" s="1057" t="s">
        <v>826</v>
      </c>
      <c r="E63" s="1099">
        <v>0.10069444444525288</v>
      </c>
      <c r="F63" s="1060" t="s">
        <v>2043</v>
      </c>
      <c r="G63" s="1056" t="s">
        <v>2843</v>
      </c>
      <c r="H63" s="1060">
        <v>0</v>
      </c>
      <c r="I63" s="1100">
        <v>0</v>
      </c>
      <c r="J63" s="452" t="s">
        <v>982</v>
      </c>
      <c r="K63" s="1097"/>
    </row>
    <row r="64" spans="1:11" ht="17.25" customHeight="1">
      <c r="A64" s="471" t="s">
        <v>1545</v>
      </c>
      <c r="B64" s="537" t="s">
        <v>2844</v>
      </c>
      <c r="C64" s="472" t="s">
        <v>2845</v>
      </c>
      <c r="D64" s="472" t="s">
        <v>2846</v>
      </c>
      <c r="E64" s="1099">
        <v>0.15902777777955635</v>
      </c>
      <c r="F64" s="1060" t="s">
        <v>2043</v>
      </c>
      <c r="G64" s="1056" t="s">
        <v>2847</v>
      </c>
      <c r="H64" s="1060">
        <v>0</v>
      </c>
      <c r="I64" s="1100">
        <v>0</v>
      </c>
      <c r="J64" s="452" t="s">
        <v>982</v>
      </c>
      <c r="K64" s="1097"/>
    </row>
    <row r="65" spans="1:35" ht="17.25" customHeight="1" thickBot="1">
      <c r="A65" s="473" t="s">
        <v>1545</v>
      </c>
      <c r="B65" s="539" t="s">
        <v>2848</v>
      </c>
      <c r="C65" s="474" t="s">
        <v>2849</v>
      </c>
      <c r="D65" s="474" t="s">
        <v>2849</v>
      </c>
      <c r="E65" s="1103">
        <v>0</v>
      </c>
      <c r="F65" s="1104" t="s">
        <v>2043</v>
      </c>
      <c r="G65" s="1105" t="s">
        <v>2122</v>
      </c>
      <c r="H65" s="1104">
        <v>0</v>
      </c>
      <c r="I65" s="1106">
        <v>0</v>
      </c>
      <c r="J65" s="454" t="s">
        <v>982</v>
      </c>
      <c r="K65" s="1097"/>
    </row>
    <row r="66" spans="1:35" s="1109" customFormat="1" ht="17.25" customHeight="1">
      <c r="A66" s="475"/>
      <c r="B66" s="475"/>
      <c r="C66" s="476"/>
      <c r="D66" s="477" t="s">
        <v>1063</v>
      </c>
      <c r="E66" s="478">
        <v>5.5631944444248802</v>
      </c>
      <c r="F66" s="479"/>
      <c r="G66" s="461" t="s">
        <v>1064</v>
      </c>
      <c r="H66" s="462"/>
      <c r="I66" s="296">
        <v>0</v>
      </c>
      <c r="J66" s="480"/>
      <c r="K66" s="1097"/>
      <c r="L66" s="1067"/>
      <c r="M66" s="1067"/>
      <c r="N66" s="1067"/>
      <c r="O66" s="1067"/>
      <c r="P66" s="1067"/>
      <c r="Q66" s="1067"/>
      <c r="R66" s="1067"/>
      <c r="S66" s="1067"/>
      <c r="T66" s="1067"/>
      <c r="U66" s="1067"/>
      <c r="V66" s="1067"/>
      <c r="W66" s="1067"/>
      <c r="X66" s="1067"/>
      <c r="Y66" s="1067"/>
      <c r="Z66" s="1067"/>
      <c r="AA66" s="1067"/>
      <c r="AB66" s="1067"/>
      <c r="AC66" s="1067"/>
      <c r="AD66" s="1067"/>
      <c r="AE66" s="1067"/>
      <c r="AF66" s="1067"/>
      <c r="AG66" s="1110"/>
      <c r="AH66" s="1111"/>
      <c r="AI66" s="1111"/>
    </row>
    <row r="67" spans="1:35" ht="17.25" customHeight="1" thickBot="1">
      <c r="A67" s="481" t="s">
        <v>1127</v>
      </c>
      <c r="B67" s="475"/>
      <c r="C67" s="482"/>
      <c r="D67" s="482"/>
      <c r="E67" s="483"/>
      <c r="F67" s="484"/>
      <c r="G67" s="456"/>
      <c r="H67" s="485"/>
      <c r="I67" s="485"/>
      <c r="J67" s="456"/>
      <c r="K67" s="1097"/>
    </row>
    <row r="68" spans="1:35" ht="17.25" customHeight="1">
      <c r="A68" s="1112" t="s">
        <v>1612</v>
      </c>
      <c r="B68" s="1049" t="s">
        <v>509</v>
      </c>
      <c r="C68" s="1059" t="s">
        <v>2850</v>
      </c>
      <c r="D68" s="1059" t="s">
        <v>2851</v>
      </c>
      <c r="E68" s="1095">
        <v>0.29999999999563443</v>
      </c>
      <c r="F68" s="1052" t="s">
        <v>2043</v>
      </c>
      <c r="G68" s="1113" t="s">
        <v>2852</v>
      </c>
      <c r="H68" s="1052">
        <v>0</v>
      </c>
      <c r="I68" s="1096">
        <v>0</v>
      </c>
      <c r="J68" s="291" t="s">
        <v>982</v>
      </c>
      <c r="K68" s="1097"/>
    </row>
    <row r="69" spans="1:35" s="1109" customFormat="1" ht="17.25" customHeight="1">
      <c r="A69" s="1114" t="s">
        <v>1622</v>
      </c>
      <c r="B69" s="1055" t="s">
        <v>2853</v>
      </c>
      <c r="C69" s="1115" t="s">
        <v>2854</v>
      </c>
      <c r="D69" s="1115" t="s">
        <v>2855</v>
      </c>
      <c r="E69" s="1116">
        <v>0.57291666666424135</v>
      </c>
      <c r="F69" s="1117" t="s">
        <v>2043</v>
      </c>
      <c r="G69" s="1118" t="s">
        <v>2856</v>
      </c>
      <c r="H69" s="1117">
        <v>0</v>
      </c>
      <c r="I69" s="1119">
        <v>0</v>
      </c>
      <c r="J69" s="294" t="s">
        <v>982</v>
      </c>
      <c r="K69" s="1097"/>
      <c r="L69" s="1067"/>
      <c r="M69" s="1067"/>
      <c r="N69" s="1067"/>
      <c r="O69" s="1067"/>
      <c r="P69" s="1067"/>
      <c r="Q69" s="1067"/>
      <c r="R69" s="1067"/>
      <c r="S69" s="1067"/>
      <c r="T69" s="1067"/>
      <c r="U69" s="1067"/>
      <c r="V69" s="1067"/>
      <c r="W69" s="1067"/>
      <c r="X69" s="1067"/>
      <c r="Y69" s="1067"/>
      <c r="Z69" s="1067"/>
      <c r="AA69" s="1067"/>
      <c r="AB69" s="1067"/>
      <c r="AC69" s="1067"/>
      <c r="AD69" s="1067"/>
      <c r="AE69" s="1067"/>
      <c r="AF69" s="1067"/>
      <c r="AG69" s="1067"/>
      <c r="AH69" s="1120"/>
    </row>
    <row r="70" spans="1:35" s="1109" customFormat="1" ht="17.25" customHeight="1">
      <c r="A70" s="1114" t="s">
        <v>1622</v>
      </c>
      <c r="B70" s="1121" t="s">
        <v>1623</v>
      </c>
      <c r="C70" s="1057" t="s">
        <v>2857</v>
      </c>
      <c r="D70" s="1057" t="s">
        <v>1630</v>
      </c>
      <c r="E70" s="1099">
        <v>5.4166666668606922E-2</v>
      </c>
      <c r="F70" s="1060" t="s">
        <v>2043</v>
      </c>
      <c r="G70" s="1122" t="s">
        <v>2858</v>
      </c>
      <c r="H70" s="1060">
        <v>0</v>
      </c>
      <c r="I70" s="1100">
        <v>0</v>
      </c>
      <c r="J70" s="294" t="s">
        <v>982</v>
      </c>
      <c r="K70" s="1097"/>
      <c r="L70" s="1067"/>
      <c r="M70" s="1067"/>
      <c r="N70" s="1067"/>
      <c r="O70" s="1067"/>
      <c r="P70" s="1067"/>
      <c r="Q70" s="1067"/>
      <c r="R70" s="1067"/>
      <c r="S70" s="1067"/>
      <c r="T70" s="1067"/>
      <c r="U70" s="1067"/>
      <c r="V70" s="1067"/>
      <c r="W70" s="1067"/>
      <c r="X70" s="1067"/>
      <c r="Y70" s="1067"/>
      <c r="Z70" s="1067"/>
      <c r="AA70" s="1067"/>
      <c r="AB70" s="1067"/>
      <c r="AC70" s="1067"/>
      <c r="AD70" s="1067"/>
      <c r="AE70" s="1067"/>
      <c r="AF70" s="1067"/>
      <c r="AG70" s="1067"/>
      <c r="AH70" s="1120"/>
    </row>
    <row r="71" spans="1:35" s="1109" customFormat="1" ht="17.25" customHeight="1">
      <c r="A71" s="1114" t="s">
        <v>1622</v>
      </c>
      <c r="B71" s="486" t="s">
        <v>2853</v>
      </c>
      <c r="C71" s="1057" t="s">
        <v>2859</v>
      </c>
      <c r="D71" s="1057" t="s">
        <v>2624</v>
      </c>
      <c r="E71" s="1099">
        <v>0.23472222222335404</v>
      </c>
      <c r="F71" s="1060" t="s">
        <v>2043</v>
      </c>
      <c r="G71" s="1123" t="s">
        <v>2860</v>
      </c>
      <c r="H71" s="1060">
        <v>0</v>
      </c>
      <c r="I71" s="1100">
        <v>0</v>
      </c>
      <c r="J71" s="294" t="s">
        <v>982</v>
      </c>
      <c r="K71" s="1097"/>
      <c r="L71" s="1067"/>
      <c r="M71" s="1067"/>
      <c r="N71" s="1067"/>
      <c r="O71" s="1067"/>
      <c r="P71" s="1067"/>
      <c r="Q71" s="1067"/>
      <c r="R71" s="1067"/>
      <c r="S71" s="1067"/>
      <c r="T71" s="1067"/>
      <c r="U71" s="1067"/>
      <c r="V71" s="1067"/>
      <c r="W71" s="1067"/>
      <c r="X71" s="1067"/>
      <c r="Y71" s="1067"/>
      <c r="Z71" s="1067"/>
      <c r="AA71" s="1067"/>
      <c r="AB71" s="1067"/>
      <c r="AC71" s="1067"/>
      <c r="AD71" s="1067"/>
      <c r="AE71" s="1067"/>
      <c r="AF71" s="1067"/>
      <c r="AG71" s="1067"/>
      <c r="AH71" s="1120"/>
    </row>
    <row r="72" spans="1:35" s="1109" customFormat="1" ht="17.25" customHeight="1">
      <c r="A72" s="1114" t="s">
        <v>1622</v>
      </c>
      <c r="B72" s="486" t="s">
        <v>2861</v>
      </c>
      <c r="C72" s="1057" t="s">
        <v>2862</v>
      </c>
      <c r="D72" s="1057" t="s">
        <v>2863</v>
      </c>
      <c r="E72" s="1099">
        <v>0.34791666666569654</v>
      </c>
      <c r="F72" s="1060" t="s">
        <v>2043</v>
      </c>
      <c r="G72" s="1122" t="s">
        <v>2864</v>
      </c>
      <c r="H72" s="1060">
        <v>0</v>
      </c>
      <c r="I72" s="1100">
        <v>0</v>
      </c>
      <c r="J72" s="294" t="s">
        <v>982</v>
      </c>
      <c r="K72" s="1097"/>
      <c r="L72" s="1067"/>
      <c r="M72" s="1067"/>
      <c r="N72" s="1067"/>
      <c r="O72" s="1067"/>
      <c r="P72" s="1067"/>
      <c r="Q72" s="1067"/>
      <c r="R72" s="1067"/>
      <c r="S72" s="1067"/>
      <c r="T72" s="1067"/>
      <c r="U72" s="1067"/>
      <c r="V72" s="1067"/>
      <c r="W72" s="1067"/>
      <c r="X72" s="1067"/>
      <c r="Y72" s="1067"/>
      <c r="Z72" s="1067"/>
      <c r="AA72" s="1067"/>
      <c r="AB72" s="1067"/>
      <c r="AC72" s="1067"/>
      <c r="AD72" s="1067"/>
      <c r="AE72" s="1067"/>
      <c r="AF72" s="1067"/>
      <c r="AG72" s="1067"/>
      <c r="AH72" s="1120"/>
    </row>
    <row r="73" spans="1:35" s="1109" customFormat="1" ht="17.25" customHeight="1">
      <c r="A73" s="1114" t="s">
        <v>1128</v>
      </c>
      <c r="B73" s="486" t="s">
        <v>2865</v>
      </c>
      <c r="C73" s="1057" t="s">
        <v>2866</v>
      </c>
      <c r="D73" s="1057" t="s">
        <v>2867</v>
      </c>
      <c r="E73" s="1099">
        <v>0.46458333333430346</v>
      </c>
      <c r="F73" s="1060" t="s">
        <v>2043</v>
      </c>
      <c r="G73" s="1122" t="s">
        <v>2868</v>
      </c>
      <c r="H73" s="1060">
        <v>0</v>
      </c>
      <c r="I73" s="1100">
        <v>0</v>
      </c>
      <c r="J73" s="294" t="s">
        <v>982</v>
      </c>
      <c r="K73" s="1097"/>
      <c r="L73" s="1067"/>
      <c r="M73" s="1067"/>
      <c r="N73" s="1067"/>
      <c r="O73" s="1067"/>
      <c r="P73" s="1067"/>
      <c r="Q73" s="1067"/>
      <c r="R73" s="1067"/>
      <c r="S73" s="1067"/>
      <c r="T73" s="1067"/>
      <c r="U73" s="1067"/>
      <c r="V73" s="1067"/>
      <c r="W73" s="1067"/>
      <c r="X73" s="1067"/>
      <c r="Y73" s="1067"/>
      <c r="Z73" s="1067"/>
      <c r="AA73" s="1067"/>
      <c r="AB73" s="1067"/>
      <c r="AC73" s="1067"/>
      <c r="AD73" s="1067"/>
      <c r="AE73" s="1067"/>
      <c r="AF73" s="1067"/>
      <c r="AG73" s="1067"/>
      <c r="AH73" s="1120"/>
    </row>
    <row r="74" spans="1:35" s="1109" customFormat="1" ht="17.25" customHeight="1">
      <c r="A74" s="1114" t="s">
        <v>1128</v>
      </c>
      <c r="B74" s="486" t="s">
        <v>2869</v>
      </c>
      <c r="C74" s="1057" t="s">
        <v>2870</v>
      </c>
      <c r="D74" s="1057" t="s">
        <v>2871</v>
      </c>
      <c r="E74" s="1099">
        <v>0.27500000000145519</v>
      </c>
      <c r="F74" s="1060" t="s">
        <v>2043</v>
      </c>
      <c r="G74" s="1122" t="s">
        <v>2872</v>
      </c>
      <c r="H74" s="1060">
        <v>0</v>
      </c>
      <c r="I74" s="1100">
        <v>0</v>
      </c>
      <c r="J74" s="294" t="s">
        <v>982</v>
      </c>
      <c r="K74" s="1097"/>
      <c r="L74" s="1067"/>
      <c r="M74" s="1067"/>
      <c r="N74" s="1067"/>
      <c r="O74" s="1067"/>
      <c r="P74" s="1067"/>
      <c r="Q74" s="1067"/>
      <c r="R74" s="1067"/>
      <c r="S74" s="1067"/>
      <c r="T74" s="1067"/>
      <c r="U74" s="1067"/>
      <c r="V74" s="1067"/>
      <c r="W74" s="1067"/>
      <c r="X74" s="1067"/>
      <c r="Y74" s="1067"/>
      <c r="Z74" s="1067"/>
      <c r="AA74" s="1067"/>
      <c r="AB74" s="1067"/>
      <c r="AC74" s="1067"/>
      <c r="AD74" s="1067"/>
      <c r="AE74" s="1067"/>
      <c r="AF74" s="1067"/>
      <c r="AG74" s="1067"/>
      <c r="AH74" s="1120"/>
    </row>
    <row r="75" spans="1:35" s="1109" customFormat="1" ht="17.25" customHeight="1">
      <c r="A75" s="1114" t="s">
        <v>2351</v>
      </c>
      <c r="B75" s="486" t="s">
        <v>2873</v>
      </c>
      <c r="C75" s="1057" t="s">
        <v>2268</v>
      </c>
      <c r="D75" s="1057" t="s">
        <v>2874</v>
      </c>
      <c r="E75" s="1099">
        <v>0.34652777777955635</v>
      </c>
      <c r="F75" s="1060" t="s">
        <v>2043</v>
      </c>
      <c r="G75" s="1122" t="s">
        <v>2875</v>
      </c>
      <c r="H75" s="1060">
        <v>0</v>
      </c>
      <c r="I75" s="1100">
        <v>0</v>
      </c>
      <c r="J75" s="294" t="s">
        <v>982</v>
      </c>
      <c r="K75" s="1097"/>
      <c r="L75" s="1067"/>
      <c r="M75" s="1067"/>
      <c r="N75" s="1067"/>
      <c r="O75" s="1067"/>
      <c r="P75" s="1067"/>
      <c r="Q75" s="1067"/>
      <c r="R75" s="1067"/>
      <c r="S75" s="1067"/>
      <c r="T75" s="1067"/>
      <c r="U75" s="1067"/>
      <c r="V75" s="1067"/>
      <c r="W75" s="1067"/>
      <c r="X75" s="1067"/>
      <c r="Y75" s="1067"/>
      <c r="Z75" s="1067"/>
      <c r="AA75" s="1067"/>
      <c r="AB75" s="1067"/>
      <c r="AC75" s="1067"/>
      <c r="AD75" s="1067"/>
      <c r="AE75" s="1067"/>
      <c r="AF75" s="1067"/>
      <c r="AG75" s="1067"/>
      <c r="AH75" s="1120"/>
    </row>
    <row r="76" spans="1:35" s="1109" customFormat="1" ht="17.25" customHeight="1">
      <c r="A76" s="1114" t="s">
        <v>2876</v>
      </c>
      <c r="B76" s="486" t="s">
        <v>2877</v>
      </c>
      <c r="C76" s="1057" t="s">
        <v>1888</v>
      </c>
      <c r="D76" s="1057" t="s">
        <v>2878</v>
      </c>
      <c r="E76" s="1099">
        <v>3.9583333331393078E-2</v>
      </c>
      <c r="F76" s="1060" t="s">
        <v>2043</v>
      </c>
      <c r="G76" s="1122" t="s">
        <v>2879</v>
      </c>
      <c r="H76" s="1060">
        <v>0</v>
      </c>
      <c r="I76" s="1100">
        <v>0</v>
      </c>
      <c r="J76" s="294" t="s">
        <v>982</v>
      </c>
      <c r="K76" s="1097"/>
      <c r="L76" s="1067"/>
      <c r="M76" s="1067"/>
      <c r="N76" s="1067"/>
      <c r="O76" s="1067"/>
      <c r="P76" s="1067"/>
      <c r="Q76" s="1067"/>
      <c r="R76" s="1067"/>
      <c r="S76" s="1067"/>
      <c r="T76" s="1067"/>
      <c r="U76" s="1067"/>
      <c r="V76" s="1067"/>
      <c r="W76" s="1067"/>
      <c r="X76" s="1067"/>
      <c r="Y76" s="1067"/>
      <c r="Z76" s="1067"/>
      <c r="AA76" s="1067"/>
      <c r="AB76" s="1067"/>
      <c r="AC76" s="1067"/>
      <c r="AD76" s="1067"/>
      <c r="AE76" s="1067"/>
      <c r="AF76" s="1067"/>
      <c r="AG76" s="1067"/>
      <c r="AH76" s="1120"/>
    </row>
    <row r="77" spans="1:35" s="1109" customFormat="1" ht="17.25" customHeight="1">
      <c r="A77" s="1114" t="s">
        <v>2880</v>
      </c>
      <c r="B77" s="486" t="s">
        <v>2881</v>
      </c>
      <c r="C77" s="1057" t="s">
        <v>2882</v>
      </c>
      <c r="D77" s="1057" t="s">
        <v>2883</v>
      </c>
      <c r="E77" s="1099">
        <v>0.14513888888905058</v>
      </c>
      <c r="F77" s="1060" t="s">
        <v>2043</v>
      </c>
      <c r="G77" s="1122" t="s">
        <v>2884</v>
      </c>
      <c r="H77" s="1060">
        <v>0</v>
      </c>
      <c r="I77" s="1100">
        <v>0</v>
      </c>
      <c r="J77" s="294" t="s">
        <v>982</v>
      </c>
      <c r="K77" s="1097"/>
      <c r="L77" s="1067"/>
      <c r="M77" s="1067"/>
      <c r="N77" s="1067"/>
      <c r="O77" s="1067"/>
      <c r="P77" s="1067"/>
      <c r="Q77" s="1067"/>
      <c r="R77" s="1067"/>
      <c r="S77" s="1067"/>
      <c r="T77" s="1067"/>
      <c r="U77" s="1067"/>
      <c r="V77" s="1067"/>
      <c r="W77" s="1067"/>
      <c r="X77" s="1067"/>
      <c r="Y77" s="1067"/>
      <c r="Z77" s="1067"/>
      <c r="AA77" s="1067"/>
      <c r="AB77" s="1067"/>
      <c r="AC77" s="1067"/>
      <c r="AD77" s="1067"/>
      <c r="AE77" s="1067"/>
      <c r="AF77" s="1067"/>
      <c r="AG77" s="1067"/>
      <c r="AH77" s="1120"/>
    </row>
    <row r="78" spans="1:35" s="1109" customFormat="1" ht="17.25" customHeight="1">
      <c r="A78" s="1114" t="s">
        <v>1671</v>
      </c>
      <c r="B78" s="486" t="s">
        <v>2885</v>
      </c>
      <c r="C78" s="1057" t="s">
        <v>2886</v>
      </c>
      <c r="D78" s="1057" t="s">
        <v>1125</v>
      </c>
      <c r="E78" s="1099">
        <v>0.11388888888177462</v>
      </c>
      <c r="F78" s="1060" t="s">
        <v>2043</v>
      </c>
      <c r="G78" s="1122" t="s">
        <v>2122</v>
      </c>
      <c r="H78" s="1060">
        <v>0</v>
      </c>
      <c r="I78" s="1100">
        <v>0</v>
      </c>
      <c r="J78" s="294" t="s">
        <v>982</v>
      </c>
      <c r="K78" s="1097"/>
      <c r="L78" s="1067"/>
      <c r="M78" s="1067"/>
      <c r="N78" s="1067"/>
      <c r="O78" s="1067"/>
      <c r="P78" s="1067"/>
      <c r="Q78" s="1067"/>
      <c r="R78" s="1067"/>
      <c r="S78" s="1067"/>
      <c r="T78" s="1067"/>
      <c r="U78" s="1067"/>
      <c r="V78" s="1067"/>
      <c r="W78" s="1067"/>
      <c r="X78" s="1067"/>
      <c r="Y78" s="1067"/>
      <c r="Z78" s="1067"/>
      <c r="AA78" s="1067"/>
      <c r="AB78" s="1067"/>
      <c r="AC78" s="1067"/>
      <c r="AD78" s="1067"/>
      <c r="AE78" s="1067"/>
      <c r="AF78" s="1067"/>
      <c r="AG78" s="1067"/>
      <c r="AH78" s="1120"/>
    </row>
    <row r="79" spans="1:35" ht="17.25" customHeight="1">
      <c r="A79" s="1124"/>
      <c r="B79" s="583"/>
      <c r="C79" s="457"/>
      <c r="D79" s="458" t="s">
        <v>1063</v>
      </c>
      <c r="E79" s="277">
        <v>2.8944444444350665</v>
      </c>
      <c r="F79" s="488"/>
      <c r="G79" s="489" t="s">
        <v>1064</v>
      </c>
      <c r="H79" s="470"/>
      <c r="I79" s="490">
        <v>0</v>
      </c>
      <c r="J79" s="456"/>
      <c r="K79" s="1097"/>
    </row>
    <row r="80" spans="1:35" ht="17.25" customHeight="1" thickBot="1">
      <c r="A80" s="463" t="s">
        <v>1678</v>
      </c>
      <c r="B80" s="456"/>
      <c r="C80" s="491"/>
      <c r="D80" s="491"/>
      <c r="E80" s="491"/>
      <c r="F80" s="485"/>
      <c r="G80" s="456"/>
      <c r="H80" s="485"/>
      <c r="I80" s="485"/>
      <c r="J80" s="456"/>
      <c r="K80" s="1097"/>
    </row>
    <row r="81" spans="1:11" ht="17.25" customHeight="1">
      <c r="A81" s="1063" t="s">
        <v>1711</v>
      </c>
      <c r="B81" s="1053" t="s">
        <v>1716</v>
      </c>
      <c r="C81" s="1059" t="s">
        <v>2887</v>
      </c>
      <c r="D81" s="1059" t="s">
        <v>2888</v>
      </c>
      <c r="E81" s="1095">
        <v>6.1805555553291924E-2</v>
      </c>
      <c r="F81" s="1052" t="s">
        <v>2043</v>
      </c>
      <c r="G81" s="1050" t="s">
        <v>2796</v>
      </c>
      <c r="H81" s="1052">
        <v>0</v>
      </c>
      <c r="I81" s="1125">
        <v>0</v>
      </c>
      <c r="J81" s="291" t="s">
        <v>982</v>
      </c>
      <c r="K81" s="1097"/>
    </row>
    <row r="82" spans="1:11" ht="17.25" customHeight="1">
      <c r="A82" s="1055" t="s">
        <v>1711</v>
      </c>
      <c r="B82" s="1126" t="s">
        <v>1712</v>
      </c>
      <c r="C82" s="1057" t="s">
        <v>2889</v>
      </c>
      <c r="D82" s="1057" t="s">
        <v>2890</v>
      </c>
      <c r="E82" s="1099">
        <v>9.4444444439432118E-2</v>
      </c>
      <c r="F82" s="1060" t="s">
        <v>2043</v>
      </c>
      <c r="G82" s="1056" t="s">
        <v>2891</v>
      </c>
      <c r="H82" s="1060">
        <v>0</v>
      </c>
      <c r="I82" s="1127">
        <v>0</v>
      </c>
      <c r="J82" s="294" t="s">
        <v>982</v>
      </c>
      <c r="K82" s="1097"/>
    </row>
    <row r="83" spans="1:11" ht="17.25" customHeight="1">
      <c r="A83" s="1055" t="s">
        <v>1720</v>
      </c>
      <c r="B83" s="1126" t="s">
        <v>1727</v>
      </c>
      <c r="C83" s="1057" t="s">
        <v>2892</v>
      </c>
      <c r="D83" s="1057" t="s">
        <v>2893</v>
      </c>
      <c r="E83" s="1099">
        <v>0.30138888888905058</v>
      </c>
      <c r="F83" s="1060" t="s">
        <v>2043</v>
      </c>
      <c r="G83" s="1056" t="s">
        <v>2894</v>
      </c>
      <c r="H83" s="1060">
        <v>0</v>
      </c>
      <c r="I83" s="1127">
        <v>0</v>
      </c>
      <c r="J83" s="294" t="s">
        <v>982</v>
      </c>
      <c r="K83" s="1097"/>
    </row>
    <row r="84" spans="1:11" ht="17.25" customHeight="1">
      <c r="A84" s="1055" t="s">
        <v>1731</v>
      </c>
      <c r="B84" s="1126" t="s">
        <v>2895</v>
      </c>
      <c r="C84" s="1057" t="s">
        <v>2896</v>
      </c>
      <c r="D84" s="1057" t="s">
        <v>2897</v>
      </c>
      <c r="E84" s="1099">
        <v>0.35208333333139308</v>
      </c>
      <c r="F84" s="1060" t="s">
        <v>2043</v>
      </c>
      <c r="G84" s="1056" t="s">
        <v>2898</v>
      </c>
      <c r="H84" s="1060">
        <v>0</v>
      </c>
      <c r="I84" s="1127">
        <v>0</v>
      </c>
      <c r="J84" s="294" t="s">
        <v>982</v>
      </c>
      <c r="K84" s="1097"/>
    </row>
    <row r="85" spans="1:11" ht="17.25" customHeight="1">
      <c r="A85" s="1055" t="s">
        <v>1731</v>
      </c>
      <c r="B85" s="1126" t="s">
        <v>2899</v>
      </c>
      <c r="C85" s="1057" t="s">
        <v>2900</v>
      </c>
      <c r="D85" s="1057" t="s">
        <v>2901</v>
      </c>
      <c r="E85" s="1099">
        <v>0.2305555555576575</v>
      </c>
      <c r="F85" s="1060" t="s">
        <v>2043</v>
      </c>
      <c r="G85" s="1056" t="s">
        <v>2122</v>
      </c>
      <c r="H85" s="1060">
        <v>0</v>
      </c>
      <c r="I85" s="1127">
        <v>0</v>
      </c>
      <c r="J85" s="294" t="s">
        <v>982</v>
      </c>
      <c r="K85" s="1097"/>
    </row>
    <row r="86" spans="1:11" ht="17.25" customHeight="1">
      <c r="A86" s="1055" t="s">
        <v>1731</v>
      </c>
      <c r="B86" s="1126" t="s">
        <v>2902</v>
      </c>
      <c r="C86" s="1057" t="s">
        <v>2903</v>
      </c>
      <c r="D86" s="1057" t="s">
        <v>2855</v>
      </c>
      <c r="E86" s="1099">
        <v>0.57222222222480923</v>
      </c>
      <c r="F86" s="1060" t="s">
        <v>2043</v>
      </c>
      <c r="G86" s="1056" t="s">
        <v>2904</v>
      </c>
      <c r="H86" s="1060">
        <v>0</v>
      </c>
      <c r="I86" s="1127">
        <v>0</v>
      </c>
      <c r="J86" s="294" t="s">
        <v>982</v>
      </c>
      <c r="K86" s="1097"/>
    </row>
    <row r="87" spans="1:11" ht="17.25" customHeight="1">
      <c r="A87" s="1055" t="s">
        <v>1731</v>
      </c>
      <c r="B87" s="1126" t="s">
        <v>2902</v>
      </c>
      <c r="C87" s="1057" t="s">
        <v>2905</v>
      </c>
      <c r="D87" s="1057" t="s">
        <v>2628</v>
      </c>
      <c r="E87" s="1099">
        <v>0.23402777777664596</v>
      </c>
      <c r="F87" s="1060" t="s">
        <v>2043</v>
      </c>
      <c r="G87" s="1056" t="s">
        <v>2847</v>
      </c>
      <c r="H87" s="1060">
        <v>0</v>
      </c>
      <c r="I87" s="1127">
        <v>0</v>
      </c>
      <c r="J87" s="294" t="s">
        <v>982</v>
      </c>
      <c r="K87" s="1097"/>
    </row>
    <row r="88" spans="1:11" ht="17.25" customHeight="1">
      <c r="A88" s="1055" t="s">
        <v>1731</v>
      </c>
      <c r="B88" s="1126" t="s">
        <v>2906</v>
      </c>
      <c r="C88" s="1057" t="s">
        <v>2907</v>
      </c>
      <c r="D88" s="1057" t="s">
        <v>2908</v>
      </c>
      <c r="E88" s="1099">
        <v>0.34791666666569654</v>
      </c>
      <c r="F88" s="1060" t="s">
        <v>2043</v>
      </c>
      <c r="G88" s="1056" t="s">
        <v>2909</v>
      </c>
      <c r="H88" s="1060">
        <v>0</v>
      </c>
      <c r="I88" s="1127">
        <v>0</v>
      </c>
      <c r="J88" s="294" t="s">
        <v>982</v>
      </c>
      <c r="K88" s="1097"/>
    </row>
    <row r="89" spans="1:11" ht="17.25" customHeight="1">
      <c r="A89" s="1055" t="s">
        <v>1731</v>
      </c>
      <c r="B89" s="1126" t="s">
        <v>2895</v>
      </c>
      <c r="C89" s="1057" t="s">
        <v>2910</v>
      </c>
      <c r="D89" s="1057" t="s">
        <v>2911</v>
      </c>
      <c r="E89" s="1099">
        <v>0.35694444444379769</v>
      </c>
      <c r="F89" s="1060" t="s">
        <v>2043</v>
      </c>
      <c r="G89" s="1056" t="s">
        <v>2122</v>
      </c>
      <c r="H89" s="1060">
        <v>0</v>
      </c>
      <c r="I89" s="1127">
        <v>0</v>
      </c>
      <c r="J89" s="294" t="s">
        <v>982</v>
      </c>
      <c r="K89" s="1097"/>
    </row>
    <row r="90" spans="1:11" ht="17.25" customHeight="1">
      <c r="A90" s="1055" t="s">
        <v>1737</v>
      </c>
      <c r="B90" s="1126" t="s">
        <v>2912</v>
      </c>
      <c r="C90" s="1057" t="s">
        <v>1846</v>
      </c>
      <c r="D90" s="1057" t="s">
        <v>2913</v>
      </c>
      <c r="E90" s="1099">
        <v>0.33333333333575865</v>
      </c>
      <c r="F90" s="1060" t="s">
        <v>2043</v>
      </c>
      <c r="G90" s="1056" t="s">
        <v>2914</v>
      </c>
      <c r="H90" s="1060">
        <v>0</v>
      </c>
      <c r="I90" s="1127">
        <v>0</v>
      </c>
      <c r="J90" s="294" t="s">
        <v>982</v>
      </c>
      <c r="K90" s="1097"/>
    </row>
    <row r="91" spans="1:11" ht="17.25" customHeight="1">
      <c r="A91" s="1055" t="s">
        <v>1737</v>
      </c>
      <c r="B91" s="1126" t="s">
        <v>2912</v>
      </c>
      <c r="C91" s="1057" t="s">
        <v>2915</v>
      </c>
      <c r="D91" s="1057" t="s">
        <v>2916</v>
      </c>
      <c r="E91" s="1099">
        <v>0.32916666667006211</v>
      </c>
      <c r="F91" s="1060" t="s">
        <v>2043</v>
      </c>
      <c r="G91" s="1056" t="s">
        <v>2917</v>
      </c>
      <c r="H91" s="1060">
        <v>0</v>
      </c>
      <c r="I91" s="1127">
        <v>0</v>
      </c>
      <c r="J91" s="294" t="s">
        <v>982</v>
      </c>
      <c r="K91" s="1097"/>
    </row>
    <row r="92" spans="1:11" ht="17.25" customHeight="1">
      <c r="A92" s="1055" t="s">
        <v>1737</v>
      </c>
      <c r="B92" s="1126" t="s">
        <v>2918</v>
      </c>
      <c r="C92" s="1057" t="s">
        <v>2919</v>
      </c>
      <c r="D92" s="1057" t="s">
        <v>2920</v>
      </c>
      <c r="E92" s="1099">
        <v>0.40972222222626442</v>
      </c>
      <c r="F92" s="1060" t="s">
        <v>2043</v>
      </c>
      <c r="G92" s="1056" t="s">
        <v>2917</v>
      </c>
      <c r="H92" s="1060">
        <v>0</v>
      </c>
      <c r="I92" s="1127">
        <v>0</v>
      </c>
      <c r="J92" s="294" t="s">
        <v>982</v>
      </c>
      <c r="K92" s="1097"/>
    </row>
    <row r="93" spans="1:11" ht="17.25" customHeight="1">
      <c r="A93" s="1055" t="s">
        <v>1737</v>
      </c>
      <c r="B93" s="1126" t="s">
        <v>2918</v>
      </c>
      <c r="C93" s="1057" t="s">
        <v>2921</v>
      </c>
      <c r="D93" s="1057" t="s">
        <v>2922</v>
      </c>
      <c r="E93" s="1099">
        <v>0.398611111115315</v>
      </c>
      <c r="F93" s="1060" t="s">
        <v>2043</v>
      </c>
      <c r="G93" s="1056" t="s">
        <v>2923</v>
      </c>
      <c r="H93" s="1060">
        <v>0</v>
      </c>
      <c r="I93" s="1127">
        <v>0</v>
      </c>
      <c r="J93" s="294" t="s">
        <v>982</v>
      </c>
      <c r="K93" s="1097"/>
    </row>
    <row r="94" spans="1:11" ht="17.25" customHeight="1">
      <c r="A94" s="1055" t="s">
        <v>2924</v>
      </c>
      <c r="B94" s="1126" t="s">
        <v>2925</v>
      </c>
      <c r="C94" s="1057" t="s">
        <v>2926</v>
      </c>
      <c r="D94" s="1057" t="s">
        <v>2927</v>
      </c>
      <c r="E94" s="1099">
        <v>6.7361111105128657E-2</v>
      </c>
      <c r="F94" s="1060" t="s">
        <v>2043</v>
      </c>
      <c r="G94" s="1056" t="s">
        <v>2928</v>
      </c>
      <c r="H94" s="1060">
        <v>0</v>
      </c>
      <c r="I94" s="1127">
        <v>0</v>
      </c>
      <c r="J94" s="294" t="s">
        <v>982</v>
      </c>
      <c r="K94" s="1097"/>
    </row>
    <row r="95" spans="1:11" ht="17.25" customHeight="1" thickBot="1">
      <c r="A95" s="1128" t="s">
        <v>1755</v>
      </c>
      <c r="B95" s="1129" t="s">
        <v>1758</v>
      </c>
      <c r="C95" s="1102" t="s">
        <v>2929</v>
      </c>
      <c r="D95" s="1102" t="s">
        <v>2893</v>
      </c>
      <c r="E95" s="1103">
        <v>0.30069444444961846</v>
      </c>
      <c r="F95" s="1104" t="s">
        <v>2043</v>
      </c>
      <c r="G95" s="1105" t="s">
        <v>2930</v>
      </c>
      <c r="H95" s="1104">
        <v>0</v>
      </c>
      <c r="I95" s="1130">
        <v>0</v>
      </c>
      <c r="J95" s="454" t="s">
        <v>982</v>
      </c>
      <c r="K95" s="1097"/>
    </row>
    <row r="96" spans="1:11" ht="17.25" customHeight="1">
      <c r="A96" s="492"/>
      <c r="B96" s="456"/>
      <c r="C96" s="491"/>
      <c r="D96" s="458" t="s">
        <v>1063</v>
      </c>
      <c r="E96" s="459">
        <v>4.3902777777839219</v>
      </c>
      <c r="F96" s="493"/>
      <c r="G96" s="489" t="s">
        <v>1064</v>
      </c>
      <c r="H96" s="285"/>
      <c r="I96" s="490">
        <v>0</v>
      </c>
      <c r="J96" s="456"/>
      <c r="K96" s="1097"/>
    </row>
    <row r="97" spans="1:11" ht="17.25" customHeight="1" thickBot="1">
      <c r="A97" s="494" t="s">
        <v>1796</v>
      </c>
      <c r="B97" s="456"/>
      <c r="C97" s="485"/>
      <c r="D97" s="485"/>
      <c r="E97" s="485"/>
      <c r="F97" s="485"/>
      <c r="G97" s="456"/>
      <c r="H97" s="485"/>
      <c r="I97" s="485"/>
      <c r="J97" s="456"/>
      <c r="K97" s="1097"/>
    </row>
    <row r="98" spans="1:11" ht="17.25" customHeight="1">
      <c r="A98" s="1049" t="s">
        <v>1797</v>
      </c>
      <c r="B98" s="1050" t="s">
        <v>1798</v>
      </c>
      <c r="C98" s="1059" t="s">
        <v>2931</v>
      </c>
      <c r="D98" s="1059" t="s">
        <v>2932</v>
      </c>
      <c r="E98" s="1095">
        <v>0.27638888888759539</v>
      </c>
      <c r="F98" s="1052" t="s">
        <v>2043</v>
      </c>
      <c r="G98" s="1050" t="s">
        <v>2933</v>
      </c>
      <c r="H98" s="1052">
        <v>0</v>
      </c>
      <c r="I98" s="1125">
        <v>0</v>
      </c>
      <c r="J98" s="291" t="s">
        <v>982</v>
      </c>
      <c r="K98" s="1097"/>
    </row>
    <row r="99" spans="1:11" ht="17.25" customHeight="1">
      <c r="A99" s="1055" t="s">
        <v>1797</v>
      </c>
      <c r="B99" s="1056" t="s">
        <v>1798</v>
      </c>
      <c r="C99" s="1057" t="s">
        <v>2934</v>
      </c>
      <c r="D99" s="1057" t="s">
        <v>2935</v>
      </c>
      <c r="E99" s="1099">
        <v>0.33888888888759539</v>
      </c>
      <c r="F99" s="1060" t="s">
        <v>2043</v>
      </c>
      <c r="G99" s="1056" t="s">
        <v>2598</v>
      </c>
      <c r="H99" s="1060">
        <v>0</v>
      </c>
      <c r="I99" s="1127">
        <v>0</v>
      </c>
      <c r="J99" s="294" t="s">
        <v>982</v>
      </c>
      <c r="K99" s="1097"/>
    </row>
    <row r="100" spans="1:11" ht="17.25" customHeight="1">
      <c r="A100" s="1055" t="s">
        <v>1187</v>
      </c>
      <c r="B100" s="1056" t="s">
        <v>1809</v>
      </c>
      <c r="C100" s="1057" t="s">
        <v>2936</v>
      </c>
      <c r="D100" s="1057" t="s">
        <v>2937</v>
      </c>
      <c r="E100" s="1099">
        <v>2.1854166666671517</v>
      </c>
      <c r="F100" s="1060" t="s">
        <v>2043</v>
      </c>
      <c r="G100" s="1056" t="s">
        <v>2938</v>
      </c>
      <c r="H100" s="1060">
        <v>0</v>
      </c>
      <c r="I100" s="1127">
        <v>0</v>
      </c>
      <c r="J100" s="294" t="s">
        <v>982</v>
      </c>
      <c r="K100" s="1097"/>
    </row>
    <row r="101" spans="1:11" ht="17.25" customHeight="1">
      <c r="A101" s="1055" t="s">
        <v>1202</v>
      </c>
      <c r="B101" s="1056" t="s">
        <v>2939</v>
      </c>
      <c r="C101" s="1057" t="s">
        <v>2936</v>
      </c>
      <c r="D101" s="1057" t="s">
        <v>1717</v>
      </c>
      <c r="E101" s="1099">
        <v>2.1784722222218988</v>
      </c>
      <c r="F101" s="1060" t="s">
        <v>2043</v>
      </c>
      <c r="G101" s="1056" t="s">
        <v>2940</v>
      </c>
      <c r="H101" s="1060">
        <v>0</v>
      </c>
      <c r="I101" s="1127">
        <v>0</v>
      </c>
      <c r="J101" s="294" t="s">
        <v>982</v>
      </c>
      <c r="K101" s="1097"/>
    </row>
    <row r="102" spans="1:11" ht="17.25" customHeight="1">
      <c r="A102" s="1055" t="s">
        <v>1223</v>
      </c>
      <c r="B102" s="1056" t="s">
        <v>2941</v>
      </c>
      <c r="C102" s="1057" t="s">
        <v>2511</v>
      </c>
      <c r="D102" s="1057" t="s">
        <v>2942</v>
      </c>
      <c r="E102" s="1099">
        <v>0.27847222222044365</v>
      </c>
      <c r="F102" s="1060" t="s">
        <v>2043</v>
      </c>
      <c r="G102" s="1056" t="s">
        <v>2943</v>
      </c>
      <c r="H102" s="1060">
        <v>35</v>
      </c>
      <c r="I102" s="1127">
        <v>233.91666666517267</v>
      </c>
      <c r="J102" s="294" t="s">
        <v>966</v>
      </c>
      <c r="K102" s="1097"/>
    </row>
    <row r="103" spans="1:11" ht="17.25" customHeight="1">
      <c r="A103" s="1055" t="s">
        <v>1223</v>
      </c>
      <c r="B103" s="1056" t="s">
        <v>2944</v>
      </c>
      <c r="C103" s="1057" t="s">
        <v>2945</v>
      </c>
      <c r="D103" s="1057" t="s">
        <v>2946</v>
      </c>
      <c r="E103" s="1099">
        <v>0.28125</v>
      </c>
      <c r="F103" s="1060" t="s">
        <v>2043</v>
      </c>
      <c r="G103" s="1056" t="s">
        <v>2943</v>
      </c>
      <c r="H103" s="1060">
        <v>35</v>
      </c>
      <c r="I103" s="1127">
        <v>236.25</v>
      </c>
      <c r="J103" s="294" t="s">
        <v>966</v>
      </c>
      <c r="K103" s="1097"/>
    </row>
    <row r="104" spans="1:11" ht="17.25" customHeight="1">
      <c r="A104" s="1055" t="s">
        <v>1223</v>
      </c>
      <c r="B104" s="1056" t="s">
        <v>2944</v>
      </c>
      <c r="C104" s="1057" t="s">
        <v>2947</v>
      </c>
      <c r="D104" s="1057" t="s">
        <v>2948</v>
      </c>
      <c r="E104" s="1099">
        <v>0.32083333333866904</v>
      </c>
      <c r="F104" s="1060" t="s">
        <v>2043</v>
      </c>
      <c r="G104" s="1056" t="s">
        <v>2949</v>
      </c>
      <c r="H104" s="1060">
        <v>0</v>
      </c>
      <c r="I104" s="1127">
        <v>0</v>
      </c>
      <c r="J104" s="294" t="s">
        <v>982</v>
      </c>
      <c r="K104" s="1097"/>
    </row>
    <row r="105" spans="1:11" ht="17.25" customHeight="1">
      <c r="A105" s="1055" t="s">
        <v>1231</v>
      </c>
      <c r="B105" s="1056" t="s">
        <v>2950</v>
      </c>
      <c r="C105" s="1057" t="s">
        <v>2951</v>
      </c>
      <c r="D105" s="1057" t="s">
        <v>2952</v>
      </c>
      <c r="E105" s="1099">
        <v>1.929166666661331</v>
      </c>
      <c r="F105" s="1060" t="s">
        <v>2043</v>
      </c>
      <c r="G105" s="1056" t="s">
        <v>2598</v>
      </c>
      <c r="H105" s="1060">
        <v>0</v>
      </c>
      <c r="I105" s="1127">
        <v>0</v>
      </c>
      <c r="J105" s="294" t="s">
        <v>982</v>
      </c>
      <c r="K105" s="1097"/>
    </row>
    <row r="106" spans="1:11" ht="17.25" customHeight="1">
      <c r="A106" s="1055" t="s">
        <v>1817</v>
      </c>
      <c r="B106" s="1056" t="s">
        <v>2953</v>
      </c>
      <c r="C106" s="1057" t="s">
        <v>2954</v>
      </c>
      <c r="D106" s="1057" t="s">
        <v>2955</v>
      </c>
      <c r="E106" s="1099">
        <v>0.30902777777373558</v>
      </c>
      <c r="F106" s="1060" t="s">
        <v>2043</v>
      </c>
      <c r="G106" s="1056" t="s">
        <v>2598</v>
      </c>
      <c r="H106" s="1060">
        <v>0</v>
      </c>
      <c r="I106" s="1127">
        <v>0</v>
      </c>
      <c r="J106" s="294" t="s">
        <v>982</v>
      </c>
      <c r="K106" s="1097"/>
    </row>
    <row r="107" spans="1:11" ht="17.25" customHeight="1">
      <c r="A107" s="1055" t="s">
        <v>1817</v>
      </c>
      <c r="B107" s="1056" t="s">
        <v>2953</v>
      </c>
      <c r="C107" s="1057" t="s">
        <v>2956</v>
      </c>
      <c r="D107" s="1057" t="s">
        <v>2957</v>
      </c>
      <c r="E107" s="1099">
        <v>0.32152777777810115</v>
      </c>
      <c r="F107" s="1060" t="s">
        <v>2043</v>
      </c>
      <c r="G107" s="1056" t="s">
        <v>2958</v>
      </c>
      <c r="H107" s="1060">
        <v>0</v>
      </c>
      <c r="I107" s="1127">
        <v>0</v>
      </c>
      <c r="J107" s="294" t="s">
        <v>982</v>
      </c>
      <c r="K107" s="1097"/>
    </row>
    <row r="108" spans="1:11" ht="17.25" customHeight="1">
      <c r="A108" s="1055" t="s">
        <v>1817</v>
      </c>
      <c r="B108" s="1056" t="s">
        <v>2959</v>
      </c>
      <c r="C108" s="1057" t="s">
        <v>2960</v>
      </c>
      <c r="D108" s="1057" t="s">
        <v>2961</v>
      </c>
      <c r="E108" s="1099">
        <v>0.31458333333284827</v>
      </c>
      <c r="F108" s="1060" t="s">
        <v>2043</v>
      </c>
      <c r="G108" s="1056" t="s">
        <v>2962</v>
      </c>
      <c r="H108" s="1060">
        <v>0</v>
      </c>
      <c r="I108" s="1127">
        <v>0</v>
      </c>
      <c r="J108" s="294" t="s">
        <v>982</v>
      </c>
      <c r="K108" s="1097"/>
    </row>
    <row r="109" spans="1:11" ht="17.25" customHeight="1">
      <c r="A109" s="1055" t="s">
        <v>1817</v>
      </c>
      <c r="B109" s="1056" t="s">
        <v>2959</v>
      </c>
      <c r="C109" s="1057" t="s">
        <v>2963</v>
      </c>
      <c r="D109" s="1057" t="s">
        <v>2964</v>
      </c>
      <c r="E109" s="1099">
        <v>0.32083333333139308</v>
      </c>
      <c r="F109" s="1060" t="s">
        <v>2043</v>
      </c>
      <c r="G109" s="1056" t="s">
        <v>2965</v>
      </c>
      <c r="H109" s="1060">
        <v>0</v>
      </c>
      <c r="I109" s="1127">
        <v>0</v>
      </c>
      <c r="J109" s="294" t="s">
        <v>982</v>
      </c>
      <c r="K109" s="1097"/>
    </row>
    <row r="110" spans="1:11" ht="17.25" customHeight="1">
      <c r="A110" s="1055" t="s">
        <v>1834</v>
      </c>
      <c r="B110" s="1056" t="s">
        <v>2966</v>
      </c>
      <c r="C110" s="1057" t="s">
        <v>2967</v>
      </c>
      <c r="D110" s="1057" t="s">
        <v>2968</v>
      </c>
      <c r="E110" s="1099">
        <v>0.20069444444379769</v>
      </c>
      <c r="F110" s="1060" t="s">
        <v>2043</v>
      </c>
      <c r="G110" s="1056" t="s">
        <v>2598</v>
      </c>
      <c r="H110" s="1060">
        <v>0</v>
      </c>
      <c r="I110" s="1127">
        <v>0</v>
      </c>
      <c r="J110" s="294" t="s">
        <v>982</v>
      </c>
      <c r="K110" s="1097"/>
    </row>
    <row r="111" spans="1:11" ht="17.25" customHeight="1">
      <c r="A111" s="1055" t="s">
        <v>1834</v>
      </c>
      <c r="B111" s="1056" t="s">
        <v>2969</v>
      </c>
      <c r="C111" s="1057" t="s">
        <v>2970</v>
      </c>
      <c r="D111" s="1057" t="s">
        <v>2971</v>
      </c>
      <c r="E111" s="1099">
        <v>0.195138888884685</v>
      </c>
      <c r="F111" s="1060" t="s">
        <v>2043</v>
      </c>
      <c r="G111" s="1056" t="s">
        <v>2598</v>
      </c>
      <c r="H111" s="1060">
        <v>0</v>
      </c>
      <c r="I111" s="1127">
        <v>0</v>
      </c>
      <c r="J111" s="294" t="s">
        <v>982</v>
      </c>
      <c r="K111" s="1097"/>
    </row>
    <row r="112" spans="1:11" ht="17.25" customHeight="1">
      <c r="A112" s="1055" t="s">
        <v>2972</v>
      </c>
      <c r="B112" s="1056" t="s">
        <v>2973</v>
      </c>
      <c r="C112" s="1057" t="s">
        <v>2974</v>
      </c>
      <c r="D112" s="1057" t="s">
        <v>2975</v>
      </c>
      <c r="E112" s="1099">
        <v>0.30972222222771961</v>
      </c>
      <c r="F112" s="1060" t="s">
        <v>2043</v>
      </c>
      <c r="G112" s="1056" t="s">
        <v>2598</v>
      </c>
      <c r="H112" s="1060">
        <v>0</v>
      </c>
      <c r="I112" s="1127">
        <v>0</v>
      </c>
      <c r="J112" s="294" t="s">
        <v>982</v>
      </c>
      <c r="K112" s="1097"/>
    </row>
    <row r="113" spans="1:11" ht="17.25" customHeight="1">
      <c r="A113" s="1055" t="s">
        <v>2972</v>
      </c>
      <c r="B113" s="1056" t="s">
        <v>2973</v>
      </c>
      <c r="C113" s="1057" t="s">
        <v>2956</v>
      </c>
      <c r="D113" s="1057" t="s">
        <v>2976</v>
      </c>
      <c r="E113" s="1099">
        <v>0.32083333333139308</v>
      </c>
      <c r="F113" s="1060" t="s">
        <v>2043</v>
      </c>
      <c r="G113" s="1056" t="s">
        <v>2598</v>
      </c>
      <c r="H113" s="1060">
        <v>0</v>
      </c>
      <c r="I113" s="1127">
        <v>0</v>
      </c>
      <c r="J113" s="294" t="s">
        <v>982</v>
      </c>
      <c r="K113" s="1097"/>
    </row>
    <row r="114" spans="1:11" ht="17.25" customHeight="1">
      <c r="A114" s="1055" t="s">
        <v>2972</v>
      </c>
      <c r="B114" s="1056" t="s">
        <v>2977</v>
      </c>
      <c r="C114" s="1057" t="s">
        <v>2978</v>
      </c>
      <c r="D114" s="1057" t="s">
        <v>2979</v>
      </c>
      <c r="E114" s="1099">
        <v>0.32083333333139308</v>
      </c>
      <c r="F114" s="1060" t="s">
        <v>2043</v>
      </c>
      <c r="G114" s="1056" t="s">
        <v>2598</v>
      </c>
      <c r="H114" s="1060">
        <v>0</v>
      </c>
      <c r="I114" s="1127">
        <v>0</v>
      </c>
      <c r="J114" s="294" t="s">
        <v>982</v>
      </c>
      <c r="K114" s="1097"/>
    </row>
    <row r="115" spans="1:11" ht="17.25" customHeight="1">
      <c r="A115" s="1055" t="s">
        <v>2972</v>
      </c>
      <c r="B115" s="1056" t="s">
        <v>2977</v>
      </c>
      <c r="C115" s="1057" t="s">
        <v>2451</v>
      </c>
      <c r="D115" s="1057" t="s">
        <v>2980</v>
      </c>
      <c r="E115" s="1099">
        <v>0.32083333333866904</v>
      </c>
      <c r="F115" s="1060" t="s">
        <v>2043</v>
      </c>
      <c r="G115" s="1056" t="s">
        <v>2981</v>
      </c>
      <c r="H115" s="1060">
        <v>0</v>
      </c>
      <c r="I115" s="1127">
        <v>0</v>
      </c>
      <c r="J115" s="294" t="s">
        <v>982</v>
      </c>
      <c r="K115" s="1097"/>
    </row>
    <row r="116" spans="1:11" ht="17.25" customHeight="1">
      <c r="A116" s="1055" t="s">
        <v>2972</v>
      </c>
      <c r="B116" s="1056" t="s">
        <v>2982</v>
      </c>
      <c r="C116" s="1057" t="s">
        <v>2983</v>
      </c>
      <c r="D116" s="1057" t="s">
        <v>1844</v>
      </c>
      <c r="E116" s="1099">
        <v>0.27638888888759539</v>
      </c>
      <c r="F116" s="1060" t="s">
        <v>2043</v>
      </c>
      <c r="G116" s="1056" t="s">
        <v>2984</v>
      </c>
      <c r="H116" s="1060">
        <v>0</v>
      </c>
      <c r="I116" s="1127">
        <v>0</v>
      </c>
      <c r="J116" s="294" t="s">
        <v>982</v>
      </c>
      <c r="K116" s="1097"/>
    </row>
    <row r="117" spans="1:11" ht="17.25" customHeight="1">
      <c r="A117" s="1055" t="s">
        <v>2555</v>
      </c>
      <c r="B117" s="1056" t="s">
        <v>2985</v>
      </c>
      <c r="C117" s="1057" t="s">
        <v>2986</v>
      </c>
      <c r="D117" s="1057" t="s">
        <v>2987</v>
      </c>
      <c r="E117" s="1099">
        <v>9.5833333332848269E-2</v>
      </c>
      <c r="F117" s="1060" t="s">
        <v>2043</v>
      </c>
      <c r="G117" s="1056" t="s">
        <v>2988</v>
      </c>
      <c r="H117" s="1060">
        <v>0</v>
      </c>
      <c r="I117" s="1127">
        <v>0</v>
      </c>
      <c r="J117" s="294" t="s">
        <v>982</v>
      </c>
      <c r="K117" s="1097"/>
    </row>
    <row r="118" spans="1:11" ht="17.25" customHeight="1">
      <c r="A118" s="1055" t="s">
        <v>2555</v>
      </c>
      <c r="B118" s="1056" t="s">
        <v>2989</v>
      </c>
      <c r="C118" s="1057" t="s">
        <v>2990</v>
      </c>
      <c r="D118" s="1057" t="s">
        <v>2991</v>
      </c>
      <c r="E118" s="1099">
        <v>8.611111110803904E-2</v>
      </c>
      <c r="F118" s="1060" t="s">
        <v>2043</v>
      </c>
      <c r="G118" s="1056" t="s">
        <v>2598</v>
      </c>
      <c r="H118" s="1060">
        <v>0</v>
      </c>
      <c r="I118" s="1127">
        <v>0</v>
      </c>
      <c r="J118" s="294" t="s">
        <v>982</v>
      </c>
      <c r="K118" s="1097"/>
    </row>
    <row r="119" spans="1:11" ht="17.25" customHeight="1">
      <c r="A119" s="1055" t="s">
        <v>1861</v>
      </c>
      <c r="B119" s="1056" t="s">
        <v>2992</v>
      </c>
      <c r="C119" s="1057" t="s">
        <v>2993</v>
      </c>
      <c r="D119" s="1057" t="s">
        <v>2994</v>
      </c>
      <c r="E119" s="1099">
        <v>4.7222222223354038E-2</v>
      </c>
      <c r="F119" s="1060" t="s">
        <v>2043</v>
      </c>
      <c r="G119" s="1056" t="s">
        <v>2995</v>
      </c>
      <c r="H119" s="1060">
        <v>0</v>
      </c>
      <c r="I119" s="1127">
        <v>0</v>
      </c>
      <c r="J119" s="294" t="s">
        <v>982</v>
      </c>
      <c r="K119" s="1097"/>
    </row>
    <row r="120" spans="1:11" ht="17.25" customHeight="1">
      <c r="A120" s="1055" t="s">
        <v>2559</v>
      </c>
      <c r="B120" s="1056" t="s">
        <v>2996</v>
      </c>
      <c r="C120" s="1057" t="s">
        <v>2997</v>
      </c>
      <c r="D120" s="1057" t="s">
        <v>2998</v>
      </c>
      <c r="E120" s="1099">
        <v>4.5833333329937886E-2</v>
      </c>
      <c r="F120" s="1060" t="s">
        <v>2043</v>
      </c>
      <c r="G120" s="1056" t="s">
        <v>2999</v>
      </c>
      <c r="H120" s="1060">
        <v>0</v>
      </c>
      <c r="I120" s="1127">
        <v>0</v>
      </c>
      <c r="J120" s="294" t="s">
        <v>982</v>
      </c>
      <c r="K120" s="1097"/>
    </row>
    <row r="121" spans="1:11" ht="17.25" customHeight="1">
      <c r="A121" s="1055" t="s">
        <v>1277</v>
      </c>
      <c r="B121" s="1056" t="s">
        <v>3000</v>
      </c>
      <c r="C121" s="1057" t="s">
        <v>3001</v>
      </c>
      <c r="D121" s="1057" t="s">
        <v>3002</v>
      </c>
      <c r="E121" s="1099">
        <v>0.20347222222335404</v>
      </c>
      <c r="F121" s="1060" t="s">
        <v>2043</v>
      </c>
      <c r="G121" s="1056" t="s">
        <v>3003</v>
      </c>
      <c r="H121" s="1060">
        <v>0</v>
      </c>
      <c r="I121" s="1127">
        <v>0</v>
      </c>
      <c r="J121" s="294" t="s">
        <v>982</v>
      </c>
      <c r="K121" s="1097"/>
    </row>
    <row r="122" spans="1:11" ht="17.25" customHeight="1">
      <c r="A122" s="1055" t="s">
        <v>1277</v>
      </c>
      <c r="B122" s="1056" t="s">
        <v>3000</v>
      </c>
      <c r="C122" s="1057" t="s">
        <v>3004</v>
      </c>
      <c r="D122" s="1057" t="s">
        <v>3005</v>
      </c>
      <c r="E122" s="1099">
        <v>0.39097222222335404</v>
      </c>
      <c r="F122" s="1060" t="s">
        <v>2043</v>
      </c>
      <c r="G122" s="1056" t="s">
        <v>3003</v>
      </c>
      <c r="H122" s="1060">
        <v>0</v>
      </c>
      <c r="I122" s="1127">
        <v>0</v>
      </c>
      <c r="J122" s="294" t="s">
        <v>982</v>
      </c>
      <c r="K122" s="1097"/>
    </row>
    <row r="123" spans="1:11" ht="17.25" customHeight="1" thickBot="1">
      <c r="A123" s="1128" t="s">
        <v>3006</v>
      </c>
      <c r="B123" s="1105" t="s">
        <v>3007</v>
      </c>
      <c r="C123" s="1102" t="s">
        <v>3008</v>
      </c>
      <c r="D123" s="1102" t="s">
        <v>3009</v>
      </c>
      <c r="E123" s="1103">
        <v>0.10208333333139308</v>
      </c>
      <c r="F123" s="1104" t="s">
        <v>2043</v>
      </c>
      <c r="G123" s="1105" t="s">
        <v>3010</v>
      </c>
      <c r="H123" s="1104">
        <v>0</v>
      </c>
      <c r="I123" s="1130">
        <v>0</v>
      </c>
      <c r="J123" s="454" t="s">
        <v>982</v>
      </c>
      <c r="K123" s="1097"/>
    </row>
    <row r="124" spans="1:11" ht="17.25" customHeight="1">
      <c r="A124" s="456"/>
      <c r="B124" s="456"/>
      <c r="C124" s="485"/>
      <c r="D124" s="458" t="s">
        <v>1063</v>
      </c>
      <c r="E124" s="459">
        <v>11.970833333318296</v>
      </c>
      <c r="F124" s="495"/>
      <c r="G124" s="489" t="s">
        <v>1064</v>
      </c>
      <c r="H124" s="496"/>
      <c r="I124" s="497">
        <v>470.16666666517267</v>
      </c>
      <c r="J124" s="498"/>
      <c r="K124" s="1097"/>
    </row>
    <row r="125" spans="1:11" ht="17.25" customHeight="1">
      <c r="A125" s="456"/>
      <c r="B125" s="456"/>
      <c r="C125" s="485"/>
      <c r="D125" s="458"/>
      <c r="E125" s="277"/>
      <c r="F125" s="495"/>
      <c r="G125" s="489"/>
      <c r="H125" s="496"/>
      <c r="I125" s="497"/>
      <c r="J125" s="498"/>
      <c r="K125" s="1097"/>
    </row>
    <row r="126" spans="1:11" ht="17.25" customHeight="1" thickBot="1">
      <c r="A126" s="499" t="s">
        <v>1285</v>
      </c>
      <c r="B126" s="500"/>
      <c r="C126" s="467"/>
      <c r="D126" s="467"/>
      <c r="E126" s="501"/>
      <c r="F126" s="457"/>
      <c r="G126" s="468"/>
      <c r="H126" s="469"/>
      <c r="I126" s="469"/>
      <c r="J126" s="468"/>
      <c r="K126" s="1097"/>
    </row>
    <row r="127" spans="1:11" ht="17.25" customHeight="1">
      <c r="A127" s="1049" t="s">
        <v>1286</v>
      </c>
      <c r="B127" s="1131" t="s">
        <v>3011</v>
      </c>
      <c r="C127" s="1059" t="s">
        <v>3012</v>
      </c>
      <c r="D127" s="1059" t="s">
        <v>3013</v>
      </c>
      <c r="E127" s="1095">
        <v>0.38125000000582077</v>
      </c>
      <c r="F127" s="1052" t="s">
        <v>2043</v>
      </c>
      <c r="G127" s="1050" t="s">
        <v>3014</v>
      </c>
      <c r="H127" s="535">
        <v>25</v>
      </c>
      <c r="I127" s="502">
        <v>228.75000000349246</v>
      </c>
      <c r="J127" s="291" t="s">
        <v>966</v>
      </c>
      <c r="K127" s="1097"/>
    </row>
    <row r="128" spans="1:11" ht="17.25" customHeight="1">
      <c r="A128" s="1055" t="s">
        <v>2587</v>
      </c>
      <c r="B128" s="1109" t="s">
        <v>3015</v>
      </c>
      <c r="C128" s="1057" t="s">
        <v>3016</v>
      </c>
      <c r="D128" s="1057" t="s">
        <v>3017</v>
      </c>
      <c r="E128" s="1099">
        <v>0.22083333333284827</v>
      </c>
      <c r="F128" s="1060" t="s">
        <v>2043</v>
      </c>
      <c r="G128" s="1056" t="s">
        <v>3018</v>
      </c>
      <c r="H128" s="472">
        <v>0</v>
      </c>
      <c r="I128" s="453">
        <v>0</v>
      </c>
      <c r="J128" s="294" t="s">
        <v>982</v>
      </c>
      <c r="K128" s="1097"/>
    </row>
    <row r="129" spans="1:11" ht="17.25" customHeight="1">
      <c r="A129" s="1055" t="s">
        <v>2587</v>
      </c>
      <c r="B129" s="1109" t="s">
        <v>3019</v>
      </c>
      <c r="C129" s="1057" t="s">
        <v>3020</v>
      </c>
      <c r="D129" s="1057" t="s">
        <v>3021</v>
      </c>
      <c r="E129" s="1099">
        <v>0.17916666666860692</v>
      </c>
      <c r="F129" s="1060" t="s">
        <v>2043</v>
      </c>
      <c r="G129" s="1056" t="s">
        <v>3018</v>
      </c>
      <c r="H129" s="472">
        <v>0</v>
      </c>
      <c r="I129" s="453">
        <v>0</v>
      </c>
      <c r="J129" s="294" t="s">
        <v>982</v>
      </c>
      <c r="K129" s="1097"/>
    </row>
    <row r="130" spans="1:11" ht="17.25" customHeight="1">
      <c r="A130" s="1055" t="s">
        <v>2587</v>
      </c>
      <c r="B130" s="1109" t="s">
        <v>3022</v>
      </c>
      <c r="C130" s="1057" t="s">
        <v>3023</v>
      </c>
      <c r="D130" s="1057" t="s">
        <v>3023</v>
      </c>
      <c r="E130" s="1099">
        <v>0</v>
      </c>
      <c r="F130" s="1060" t="s">
        <v>2043</v>
      </c>
      <c r="G130" s="537" t="s">
        <v>3024</v>
      </c>
      <c r="H130" s="472">
        <v>0</v>
      </c>
      <c r="I130" s="453">
        <v>0</v>
      </c>
      <c r="J130" s="294" t="s">
        <v>982</v>
      </c>
      <c r="K130" s="1097"/>
    </row>
    <row r="131" spans="1:11" ht="17.25" customHeight="1">
      <c r="A131" s="1055" t="s">
        <v>2587</v>
      </c>
      <c r="B131" s="1109" t="s">
        <v>3025</v>
      </c>
      <c r="C131" s="1057" t="s">
        <v>3023</v>
      </c>
      <c r="D131" s="1057" t="s">
        <v>3023</v>
      </c>
      <c r="E131" s="1099">
        <v>0</v>
      </c>
      <c r="F131" s="1060" t="s">
        <v>2043</v>
      </c>
      <c r="G131" s="537" t="s">
        <v>3024</v>
      </c>
      <c r="H131" s="472">
        <v>0</v>
      </c>
      <c r="I131" s="453">
        <v>0</v>
      </c>
      <c r="J131" s="294" t="s">
        <v>982</v>
      </c>
      <c r="K131" s="1097"/>
    </row>
    <row r="132" spans="1:11" ht="17.25" customHeight="1">
      <c r="A132" s="1055" t="s">
        <v>1291</v>
      </c>
      <c r="B132" s="1109" t="s">
        <v>1900</v>
      </c>
      <c r="C132" s="1057" t="s">
        <v>3026</v>
      </c>
      <c r="D132" s="1057" t="s">
        <v>3027</v>
      </c>
      <c r="E132" s="1099">
        <v>0.22569444444525288</v>
      </c>
      <c r="F132" s="1060" t="s">
        <v>2043</v>
      </c>
      <c r="G132" s="537" t="s">
        <v>3024</v>
      </c>
      <c r="H132" s="472">
        <v>0</v>
      </c>
      <c r="I132" s="453">
        <v>0</v>
      </c>
      <c r="J132" s="294" t="s">
        <v>982</v>
      </c>
      <c r="K132" s="1097"/>
    </row>
    <row r="133" spans="1:11" ht="17.25" customHeight="1">
      <c r="A133" s="1055" t="s">
        <v>1291</v>
      </c>
      <c r="B133" s="1109" t="s">
        <v>1900</v>
      </c>
      <c r="C133" s="1057" t="s">
        <v>3028</v>
      </c>
      <c r="D133" s="1057" t="s">
        <v>3029</v>
      </c>
      <c r="E133" s="1099">
        <v>0.40347222222044365</v>
      </c>
      <c r="F133" s="1060" t="s">
        <v>2043</v>
      </c>
      <c r="G133" s="537" t="s">
        <v>2847</v>
      </c>
      <c r="H133" s="472">
        <v>0</v>
      </c>
      <c r="I133" s="453">
        <v>0</v>
      </c>
      <c r="J133" s="294" t="s">
        <v>982</v>
      </c>
      <c r="K133" s="1097"/>
    </row>
    <row r="134" spans="1:11" ht="17.25" customHeight="1">
      <c r="A134" s="1055" t="s">
        <v>1291</v>
      </c>
      <c r="B134" s="1109" t="s">
        <v>3030</v>
      </c>
      <c r="C134" s="1057" t="s">
        <v>3031</v>
      </c>
      <c r="D134" s="1057" t="s">
        <v>3032</v>
      </c>
      <c r="E134" s="1099">
        <v>0.11388888888905058</v>
      </c>
      <c r="F134" s="1060" t="s">
        <v>2043</v>
      </c>
      <c r="G134" s="537">
        <v>0</v>
      </c>
      <c r="H134" s="472">
        <v>0</v>
      </c>
      <c r="I134" s="453">
        <v>0</v>
      </c>
      <c r="J134" s="294" t="s">
        <v>982</v>
      </c>
      <c r="K134" s="1097"/>
    </row>
    <row r="135" spans="1:11" ht="17.25" customHeight="1">
      <c r="A135" s="1055" t="s">
        <v>1291</v>
      </c>
      <c r="B135" s="1109" t="s">
        <v>3033</v>
      </c>
      <c r="C135" s="1057" t="s">
        <v>3034</v>
      </c>
      <c r="D135" s="1057" t="s">
        <v>3035</v>
      </c>
      <c r="E135" s="1099">
        <v>8.1944444442342501E-2</v>
      </c>
      <c r="F135" s="1060" t="s">
        <v>2043</v>
      </c>
      <c r="G135" s="537">
        <v>0</v>
      </c>
      <c r="H135" s="472">
        <v>0</v>
      </c>
      <c r="I135" s="453">
        <v>0</v>
      </c>
      <c r="J135" s="294" t="s">
        <v>982</v>
      </c>
      <c r="K135" s="1097"/>
    </row>
    <row r="136" spans="1:11" ht="17.25" customHeight="1">
      <c r="A136" s="1055" t="s">
        <v>1291</v>
      </c>
      <c r="B136" s="1109" t="s">
        <v>3036</v>
      </c>
      <c r="C136" s="1057" t="s">
        <v>3037</v>
      </c>
      <c r="D136" s="1057" t="s">
        <v>3038</v>
      </c>
      <c r="E136" s="1099">
        <v>0.20347222221607808</v>
      </c>
      <c r="F136" s="1060" t="s">
        <v>2043</v>
      </c>
      <c r="G136" s="537">
        <v>0</v>
      </c>
      <c r="H136" s="472">
        <v>0</v>
      </c>
      <c r="I136" s="453">
        <v>0</v>
      </c>
      <c r="J136" s="294" t="s">
        <v>982</v>
      </c>
      <c r="K136" s="1097"/>
    </row>
    <row r="137" spans="1:11" ht="17.25" customHeight="1">
      <c r="A137" s="1055" t="s">
        <v>1291</v>
      </c>
      <c r="B137" s="1109" t="s">
        <v>3039</v>
      </c>
      <c r="C137" s="1057" t="s">
        <v>3040</v>
      </c>
      <c r="D137" s="1057" t="s">
        <v>3040</v>
      </c>
      <c r="E137" s="1099">
        <v>0</v>
      </c>
      <c r="F137" s="1060" t="s">
        <v>2043</v>
      </c>
      <c r="G137" s="537" t="s">
        <v>3041</v>
      </c>
      <c r="H137" s="472">
        <v>0</v>
      </c>
      <c r="I137" s="453">
        <v>0</v>
      </c>
      <c r="J137" s="294" t="s">
        <v>982</v>
      </c>
      <c r="K137" s="1097"/>
    </row>
    <row r="138" spans="1:11" ht="17.25" customHeight="1">
      <c r="A138" s="1055" t="s">
        <v>1291</v>
      </c>
      <c r="B138" s="1109" t="s">
        <v>3030</v>
      </c>
      <c r="C138" s="1057" t="s">
        <v>3042</v>
      </c>
      <c r="D138" s="1057" t="s">
        <v>2367</v>
      </c>
      <c r="E138" s="1099">
        <v>0.10138888889196096</v>
      </c>
      <c r="F138" s="1060" t="s">
        <v>2043</v>
      </c>
      <c r="G138" s="537">
        <v>0</v>
      </c>
      <c r="H138" s="472">
        <v>0</v>
      </c>
      <c r="I138" s="453">
        <v>0</v>
      </c>
      <c r="J138" s="294" t="s">
        <v>982</v>
      </c>
      <c r="K138" s="1097"/>
    </row>
    <row r="139" spans="1:11" ht="17.25" customHeight="1">
      <c r="A139" s="1055" t="s">
        <v>1291</v>
      </c>
      <c r="B139" s="1109" t="s">
        <v>3033</v>
      </c>
      <c r="C139" s="1057" t="s">
        <v>3043</v>
      </c>
      <c r="D139" s="1057" t="s">
        <v>3044</v>
      </c>
      <c r="E139" s="1099">
        <v>0.11597222222189885</v>
      </c>
      <c r="F139" s="1060" t="s">
        <v>2043</v>
      </c>
      <c r="G139" s="537">
        <v>0</v>
      </c>
      <c r="H139" s="472">
        <v>0</v>
      </c>
      <c r="I139" s="453">
        <v>0</v>
      </c>
      <c r="J139" s="294" t="s">
        <v>982</v>
      </c>
      <c r="K139" s="1097"/>
    </row>
    <row r="140" spans="1:11" ht="17.25" customHeight="1">
      <c r="A140" s="1055" t="s">
        <v>1291</v>
      </c>
      <c r="B140" s="1109" t="s">
        <v>3045</v>
      </c>
      <c r="C140" s="1057" t="s">
        <v>3046</v>
      </c>
      <c r="D140" s="1057" t="s">
        <v>3047</v>
      </c>
      <c r="E140" s="1099">
        <v>0.37013888888759539</v>
      </c>
      <c r="F140" s="1060" t="s">
        <v>2043</v>
      </c>
      <c r="G140" s="537">
        <v>0</v>
      </c>
      <c r="H140" s="472">
        <v>0</v>
      </c>
      <c r="I140" s="453">
        <v>0</v>
      </c>
      <c r="J140" s="294" t="s">
        <v>982</v>
      </c>
      <c r="K140" s="1097"/>
    </row>
    <row r="141" spans="1:11" ht="17.25" customHeight="1">
      <c r="A141" s="1055" t="s">
        <v>1291</v>
      </c>
      <c r="B141" s="1109" t="s">
        <v>3048</v>
      </c>
      <c r="C141" s="1057" t="s">
        <v>3049</v>
      </c>
      <c r="D141" s="1057" t="s">
        <v>3049</v>
      </c>
      <c r="E141" s="1099">
        <v>0</v>
      </c>
      <c r="F141" s="1060" t="s">
        <v>2043</v>
      </c>
      <c r="G141" s="537" t="s">
        <v>3050</v>
      </c>
      <c r="H141" s="472">
        <v>0</v>
      </c>
      <c r="I141" s="453">
        <v>0</v>
      </c>
      <c r="J141" s="294" t="s">
        <v>982</v>
      </c>
      <c r="K141" s="1097"/>
    </row>
    <row r="142" spans="1:11" ht="17.25" customHeight="1">
      <c r="A142" s="1055" t="s">
        <v>1291</v>
      </c>
      <c r="B142" s="1109" t="s">
        <v>3051</v>
      </c>
      <c r="C142" s="1057" t="s">
        <v>3049</v>
      </c>
      <c r="D142" s="1057" t="s">
        <v>3049</v>
      </c>
      <c r="E142" s="1099">
        <v>0</v>
      </c>
      <c r="F142" s="1060" t="s">
        <v>2043</v>
      </c>
      <c r="G142" s="537" t="s">
        <v>3050</v>
      </c>
      <c r="H142" s="472">
        <v>0</v>
      </c>
      <c r="I142" s="453">
        <v>0</v>
      </c>
      <c r="J142" s="294" t="s">
        <v>982</v>
      </c>
      <c r="K142" s="1097"/>
    </row>
    <row r="143" spans="1:11" ht="17.25" customHeight="1">
      <c r="A143" s="1055" t="s">
        <v>1291</v>
      </c>
      <c r="B143" s="1109" t="s">
        <v>3030</v>
      </c>
      <c r="C143" s="1057" t="s">
        <v>3052</v>
      </c>
      <c r="D143" s="1057" t="s">
        <v>3053</v>
      </c>
      <c r="E143" s="1099">
        <v>4.8611111109494232E-2</v>
      </c>
      <c r="F143" s="1060" t="s">
        <v>2043</v>
      </c>
      <c r="G143" s="537" t="s">
        <v>3054</v>
      </c>
      <c r="H143" s="472">
        <v>0</v>
      </c>
      <c r="I143" s="453">
        <v>0</v>
      </c>
      <c r="J143" s="294" t="s">
        <v>982</v>
      </c>
      <c r="K143" s="1097"/>
    </row>
    <row r="144" spans="1:11" ht="17.25" customHeight="1">
      <c r="A144" s="1055" t="s">
        <v>1291</v>
      </c>
      <c r="B144" s="1109" t="s">
        <v>3033</v>
      </c>
      <c r="C144" s="1057" t="s">
        <v>3055</v>
      </c>
      <c r="D144" s="1057" t="s">
        <v>3056</v>
      </c>
      <c r="E144" s="1099">
        <v>5.2777777775190771E-2</v>
      </c>
      <c r="F144" s="1060" t="s">
        <v>2043</v>
      </c>
      <c r="G144" s="537" t="s">
        <v>3057</v>
      </c>
      <c r="H144" s="472">
        <v>0</v>
      </c>
      <c r="I144" s="453">
        <v>0</v>
      </c>
      <c r="J144" s="294" t="s">
        <v>982</v>
      </c>
      <c r="K144" s="1097"/>
    </row>
    <row r="145" spans="1:11" ht="17.25" customHeight="1">
      <c r="A145" s="1055" t="s">
        <v>1294</v>
      </c>
      <c r="B145" s="1109" t="s">
        <v>3058</v>
      </c>
      <c r="C145" s="1057" t="s">
        <v>3059</v>
      </c>
      <c r="D145" s="1057" t="s">
        <v>2799</v>
      </c>
      <c r="E145" s="1099">
        <v>0.45486111110949423</v>
      </c>
      <c r="F145" s="1060" t="s">
        <v>2043</v>
      </c>
      <c r="G145" s="537" t="s">
        <v>3060</v>
      </c>
      <c r="H145" s="472">
        <v>0</v>
      </c>
      <c r="I145" s="453">
        <v>0</v>
      </c>
      <c r="J145" s="294" t="s">
        <v>982</v>
      </c>
      <c r="K145" s="1097"/>
    </row>
    <row r="146" spans="1:11" ht="17.25" customHeight="1">
      <c r="A146" s="1055" t="s">
        <v>1294</v>
      </c>
      <c r="B146" s="1109" t="s">
        <v>1904</v>
      </c>
      <c r="C146" s="1057" t="s">
        <v>3061</v>
      </c>
      <c r="D146" s="1057" t="s">
        <v>3062</v>
      </c>
      <c r="E146" s="1099">
        <v>0.20763888888905058</v>
      </c>
      <c r="F146" s="1060" t="s">
        <v>2043</v>
      </c>
      <c r="G146" s="537" t="s">
        <v>3063</v>
      </c>
      <c r="H146" s="472">
        <v>0</v>
      </c>
      <c r="I146" s="453">
        <v>0</v>
      </c>
      <c r="J146" s="294" t="s">
        <v>982</v>
      </c>
      <c r="K146" s="1097"/>
    </row>
    <row r="147" spans="1:11" ht="17.25" customHeight="1">
      <c r="A147" s="1055" t="s">
        <v>1294</v>
      </c>
      <c r="B147" s="1109" t="s">
        <v>3058</v>
      </c>
      <c r="C147" s="1057" t="s">
        <v>3061</v>
      </c>
      <c r="D147" s="1057" t="s">
        <v>3062</v>
      </c>
      <c r="E147" s="1099">
        <v>0.20763888888905058</v>
      </c>
      <c r="F147" s="1060" t="s">
        <v>2043</v>
      </c>
      <c r="G147" s="537" t="s">
        <v>3063</v>
      </c>
      <c r="H147" s="472">
        <v>0</v>
      </c>
      <c r="I147" s="453">
        <v>0</v>
      </c>
      <c r="J147" s="294" t="s">
        <v>982</v>
      </c>
      <c r="K147" s="1097"/>
    </row>
    <row r="148" spans="1:11" ht="17.25" customHeight="1">
      <c r="A148" s="1055" t="s">
        <v>1302</v>
      </c>
      <c r="B148" s="1109" t="s">
        <v>3064</v>
      </c>
      <c r="C148" s="1057" t="s">
        <v>3065</v>
      </c>
      <c r="D148" s="1057" t="s">
        <v>3066</v>
      </c>
      <c r="E148" s="1099">
        <v>9.930555555911269E-2</v>
      </c>
      <c r="F148" s="1060" t="s">
        <v>2043</v>
      </c>
      <c r="G148" s="537" t="s">
        <v>3067</v>
      </c>
      <c r="H148" s="472">
        <v>0</v>
      </c>
      <c r="I148" s="453">
        <v>0</v>
      </c>
      <c r="J148" s="294" t="s">
        <v>982</v>
      </c>
      <c r="K148" s="1097"/>
    </row>
    <row r="149" spans="1:11" ht="17.25" customHeight="1">
      <c r="A149" s="1055" t="s">
        <v>1302</v>
      </c>
      <c r="B149" s="1109" t="s">
        <v>3068</v>
      </c>
      <c r="C149" s="1057" t="s">
        <v>2990</v>
      </c>
      <c r="D149" s="1057" t="s">
        <v>2991</v>
      </c>
      <c r="E149" s="1099">
        <v>8.611111110803904E-2</v>
      </c>
      <c r="F149" s="1060" t="s">
        <v>2043</v>
      </c>
      <c r="G149" s="537" t="s">
        <v>3067</v>
      </c>
      <c r="H149" s="472">
        <v>0</v>
      </c>
      <c r="I149" s="453">
        <v>0</v>
      </c>
      <c r="J149" s="294" t="s">
        <v>982</v>
      </c>
      <c r="K149" s="1097"/>
    </row>
    <row r="150" spans="1:11" ht="17.25" customHeight="1">
      <c r="A150" s="1055" t="s">
        <v>3069</v>
      </c>
      <c r="B150" s="1109" t="s">
        <v>3070</v>
      </c>
      <c r="C150" s="1057" t="s">
        <v>3071</v>
      </c>
      <c r="D150" s="1057" t="s">
        <v>3072</v>
      </c>
      <c r="E150" s="1099">
        <v>0.36805555555474712</v>
      </c>
      <c r="F150" s="1060" t="s">
        <v>2043</v>
      </c>
      <c r="G150" s="537" t="s">
        <v>3073</v>
      </c>
      <c r="H150" s="472">
        <v>0</v>
      </c>
      <c r="I150" s="453">
        <v>0</v>
      </c>
      <c r="J150" s="294" t="s">
        <v>982</v>
      </c>
      <c r="K150" s="1097"/>
    </row>
    <row r="151" spans="1:11" ht="17.25" customHeight="1">
      <c r="A151" s="1055" t="s">
        <v>3069</v>
      </c>
      <c r="B151" s="1109" t="s">
        <v>3074</v>
      </c>
      <c r="C151" s="1057" t="s">
        <v>3075</v>
      </c>
      <c r="D151" s="1057" t="s">
        <v>3072</v>
      </c>
      <c r="E151" s="1099">
        <v>0.36666666666860692</v>
      </c>
      <c r="F151" s="1060" t="s">
        <v>2043</v>
      </c>
      <c r="G151" s="537" t="s">
        <v>3076</v>
      </c>
      <c r="H151" s="472">
        <v>0</v>
      </c>
      <c r="I151" s="453">
        <v>0</v>
      </c>
      <c r="J151" s="294" t="s">
        <v>982</v>
      </c>
      <c r="K151" s="1097"/>
    </row>
    <row r="152" spans="1:11" ht="17.25" customHeight="1">
      <c r="A152" s="1055" t="s">
        <v>2612</v>
      </c>
      <c r="B152" s="1109" t="s">
        <v>3077</v>
      </c>
      <c r="C152" s="1057" t="s">
        <v>3078</v>
      </c>
      <c r="D152" s="1057" t="s">
        <v>3079</v>
      </c>
      <c r="E152" s="1099">
        <v>0.20486111110949423</v>
      </c>
      <c r="F152" s="1060" t="s">
        <v>2043</v>
      </c>
      <c r="G152" s="537" t="s">
        <v>3080</v>
      </c>
      <c r="H152" s="472">
        <v>0</v>
      </c>
      <c r="I152" s="453">
        <v>0</v>
      </c>
      <c r="J152" s="294" t="s">
        <v>982</v>
      </c>
      <c r="K152" s="1097"/>
    </row>
    <row r="153" spans="1:11" ht="17.25" customHeight="1">
      <c r="A153" s="1055" t="s">
        <v>3081</v>
      </c>
      <c r="B153" s="1109" t="s">
        <v>3082</v>
      </c>
      <c r="C153" s="1057" t="s">
        <v>3083</v>
      </c>
      <c r="D153" s="1057" t="s">
        <v>3084</v>
      </c>
      <c r="E153" s="1099">
        <v>0.11597222222189885</v>
      </c>
      <c r="F153" s="1060" t="s">
        <v>2043</v>
      </c>
      <c r="G153" s="537" t="s">
        <v>3085</v>
      </c>
      <c r="H153" s="472">
        <v>0</v>
      </c>
      <c r="I153" s="453">
        <v>0</v>
      </c>
      <c r="J153" s="294" t="s">
        <v>982</v>
      </c>
      <c r="K153" s="1097"/>
    </row>
    <row r="154" spans="1:11" ht="17.25" customHeight="1">
      <c r="A154" s="1055" t="s">
        <v>3081</v>
      </c>
      <c r="B154" s="1109" t="s">
        <v>3086</v>
      </c>
      <c r="C154" s="1057" t="s">
        <v>3087</v>
      </c>
      <c r="D154" s="1057" t="s">
        <v>3088</v>
      </c>
      <c r="E154" s="1099">
        <v>7.5000000004365575E-2</v>
      </c>
      <c r="F154" s="1060" t="s">
        <v>2043</v>
      </c>
      <c r="G154" s="537" t="s">
        <v>3085</v>
      </c>
      <c r="H154" s="472">
        <v>0</v>
      </c>
      <c r="I154" s="453">
        <v>0</v>
      </c>
      <c r="J154" s="294" t="s">
        <v>982</v>
      </c>
      <c r="K154" s="1097"/>
    </row>
    <row r="155" spans="1:11" ht="17.25" customHeight="1">
      <c r="A155" s="1055" t="s">
        <v>3081</v>
      </c>
      <c r="B155" s="1109" t="s">
        <v>3082</v>
      </c>
      <c r="C155" s="1057" t="s">
        <v>2517</v>
      </c>
      <c r="D155" s="1057" t="s">
        <v>3089</v>
      </c>
      <c r="E155" s="1099">
        <v>9.1666666667151731E-2</v>
      </c>
      <c r="F155" s="1060" t="s">
        <v>2043</v>
      </c>
      <c r="G155" s="537">
        <v>0</v>
      </c>
      <c r="H155" s="472">
        <v>0</v>
      </c>
      <c r="I155" s="453">
        <v>0</v>
      </c>
      <c r="J155" s="294" t="s">
        <v>982</v>
      </c>
      <c r="K155" s="1097"/>
    </row>
    <row r="156" spans="1:11" ht="17.25" customHeight="1">
      <c r="A156" s="1055" t="s">
        <v>3081</v>
      </c>
      <c r="B156" s="1109" t="s">
        <v>3086</v>
      </c>
      <c r="C156" s="1057" t="s">
        <v>3090</v>
      </c>
      <c r="D156" s="1057" t="s">
        <v>3091</v>
      </c>
      <c r="E156" s="1099">
        <v>0.10833333333721384</v>
      </c>
      <c r="F156" s="1060" t="s">
        <v>2043</v>
      </c>
      <c r="G156" s="537">
        <v>0</v>
      </c>
      <c r="H156" s="472">
        <v>0</v>
      </c>
      <c r="I156" s="453">
        <v>0</v>
      </c>
      <c r="J156" s="294" t="s">
        <v>982</v>
      </c>
      <c r="K156" s="1097"/>
    </row>
    <row r="157" spans="1:11" ht="17.25" customHeight="1">
      <c r="A157" s="1055" t="s">
        <v>3081</v>
      </c>
      <c r="B157" s="1109" t="s">
        <v>3082</v>
      </c>
      <c r="C157" s="1057" t="s">
        <v>3092</v>
      </c>
      <c r="D157" s="1057" t="s">
        <v>3093</v>
      </c>
      <c r="E157" s="1099">
        <v>6.25E-2</v>
      </c>
      <c r="F157" s="1060" t="s">
        <v>2043</v>
      </c>
      <c r="G157" s="537" t="s">
        <v>3094</v>
      </c>
      <c r="H157" s="472">
        <v>0</v>
      </c>
      <c r="I157" s="453">
        <v>0</v>
      </c>
      <c r="J157" s="294" t="s">
        <v>982</v>
      </c>
      <c r="K157" s="1097"/>
    </row>
    <row r="158" spans="1:11" ht="17.25" customHeight="1">
      <c r="A158" s="1055" t="s">
        <v>3081</v>
      </c>
      <c r="B158" s="1109" t="s">
        <v>3086</v>
      </c>
      <c r="C158" s="1057" t="s">
        <v>3095</v>
      </c>
      <c r="D158" s="1057" t="s">
        <v>2926</v>
      </c>
      <c r="E158" s="1099">
        <v>5.4861111115314998E-2</v>
      </c>
      <c r="F158" s="1060" t="s">
        <v>2043</v>
      </c>
      <c r="G158" s="537" t="s">
        <v>3094</v>
      </c>
      <c r="H158" s="472">
        <v>0</v>
      </c>
      <c r="I158" s="453">
        <v>0</v>
      </c>
      <c r="J158" s="294" t="s">
        <v>982</v>
      </c>
      <c r="K158" s="1097"/>
    </row>
    <row r="159" spans="1:11" ht="17.25" customHeight="1">
      <c r="A159" s="1055" t="s">
        <v>1911</v>
      </c>
      <c r="B159" s="1109" t="s">
        <v>3096</v>
      </c>
      <c r="C159" s="1057" t="s">
        <v>3097</v>
      </c>
      <c r="D159" s="1057" t="s">
        <v>3098</v>
      </c>
      <c r="E159" s="1099">
        <v>6.4388888888934162</v>
      </c>
      <c r="F159" s="1060" t="s">
        <v>2043</v>
      </c>
      <c r="G159" s="537" t="s">
        <v>3099</v>
      </c>
      <c r="H159" s="472">
        <v>0</v>
      </c>
      <c r="I159" s="453">
        <v>0</v>
      </c>
      <c r="J159" s="294" t="s">
        <v>982</v>
      </c>
      <c r="K159" s="1097"/>
    </row>
    <row r="160" spans="1:11" ht="17.25" customHeight="1">
      <c r="A160" s="1055" t="s">
        <v>1911</v>
      </c>
      <c r="B160" s="1109" t="s">
        <v>1916</v>
      </c>
      <c r="C160" s="1057" t="s">
        <v>3100</v>
      </c>
      <c r="D160" s="1057" t="s">
        <v>3101</v>
      </c>
      <c r="E160" s="1099">
        <v>9.5833333332848269E-2</v>
      </c>
      <c r="F160" s="1060" t="s">
        <v>2043</v>
      </c>
      <c r="G160" s="537" t="s">
        <v>1923</v>
      </c>
      <c r="H160" s="472">
        <v>0</v>
      </c>
      <c r="I160" s="453">
        <v>0</v>
      </c>
      <c r="J160" s="294" t="s">
        <v>982</v>
      </c>
      <c r="K160" s="1097"/>
    </row>
    <row r="161" spans="1:35" ht="17.25" customHeight="1" thickBot="1">
      <c r="A161" s="1128" t="s">
        <v>1911</v>
      </c>
      <c r="B161" s="1132" t="s">
        <v>1919</v>
      </c>
      <c r="C161" s="1102" t="s">
        <v>3102</v>
      </c>
      <c r="D161" s="1102" t="s">
        <v>3103</v>
      </c>
      <c r="E161" s="1103">
        <v>0.25763888889196096</v>
      </c>
      <c r="F161" s="1104" t="s">
        <v>2043</v>
      </c>
      <c r="G161" s="539" t="s">
        <v>1923</v>
      </c>
      <c r="H161" s="474">
        <v>0</v>
      </c>
      <c r="I161" s="503">
        <v>0</v>
      </c>
      <c r="J161" s="454" t="s">
        <v>982</v>
      </c>
      <c r="K161" s="1097"/>
    </row>
    <row r="162" spans="1:35" ht="17.25" customHeight="1">
      <c r="A162" s="456"/>
      <c r="B162" s="456"/>
      <c r="C162" s="504"/>
      <c r="D162" s="458" t="s">
        <v>1063</v>
      </c>
      <c r="E162" s="459">
        <v>11.79444444445835</v>
      </c>
      <c r="F162" s="495"/>
      <c r="G162" s="489" t="s">
        <v>1064</v>
      </c>
      <c r="H162" s="496"/>
      <c r="I162" s="505">
        <v>228.75000000349246</v>
      </c>
      <c r="J162" s="498"/>
      <c r="K162" s="1097"/>
    </row>
    <row r="163" spans="1:35" ht="17.25" customHeight="1" thickBot="1">
      <c r="A163" s="494" t="s">
        <v>3104</v>
      </c>
      <c r="B163" s="506"/>
      <c r="C163" s="496"/>
      <c r="D163" s="496"/>
      <c r="E163" s="496"/>
      <c r="F163" s="496"/>
      <c r="G163" s="506"/>
      <c r="H163" s="496"/>
      <c r="I163" s="496"/>
      <c r="J163" s="506"/>
      <c r="K163" s="1097"/>
    </row>
    <row r="164" spans="1:35" s="1133" customFormat="1" ht="17.25" customHeight="1">
      <c r="A164" s="1049" t="s">
        <v>1332</v>
      </c>
      <c r="B164" s="1053" t="s">
        <v>1928</v>
      </c>
      <c r="C164" s="1059" t="s">
        <v>1437</v>
      </c>
      <c r="D164" s="1059" t="s">
        <v>3105</v>
      </c>
      <c r="E164" s="1095">
        <v>0.24722222222771961</v>
      </c>
      <c r="F164" s="1052" t="s">
        <v>2043</v>
      </c>
      <c r="G164" s="534" t="s">
        <v>2122</v>
      </c>
      <c r="H164" s="1052">
        <v>0</v>
      </c>
      <c r="I164" s="1125">
        <v>0</v>
      </c>
      <c r="J164" s="291" t="s">
        <v>982</v>
      </c>
      <c r="K164" s="1097"/>
      <c r="L164" s="1067"/>
      <c r="M164" s="1067"/>
      <c r="N164" s="1067"/>
      <c r="O164" s="1067"/>
      <c r="P164" s="1067"/>
      <c r="Q164" s="1067"/>
      <c r="R164" s="1067"/>
      <c r="S164" s="1067"/>
      <c r="T164" s="1067"/>
      <c r="U164" s="1067"/>
      <c r="V164" s="1067"/>
      <c r="W164" s="1067"/>
      <c r="X164" s="1067"/>
      <c r="Y164" s="1067"/>
      <c r="Z164" s="1067"/>
      <c r="AA164" s="1067"/>
      <c r="AB164" s="1067"/>
      <c r="AC164" s="1067"/>
      <c r="AD164" s="1067"/>
      <c r="AE164" s="1067"/>
      <c r="AF164" s="1067"/>
      <c r="AG164" s="1067"/>
      <c r="AH164" s="1067"/>
      <c r="AI164" s="1067"/>
    </row>
    <row r="165" spans="1:35" ht="17.25" customHeight="1">
      <c r="A165" s="1055" t="s">
        <v>1350</v>
      </c>
      <c r="B165" s="1126" t="s">
        <v>3106</v>
      </c>
      <c r="C165" s="1057" t="s">
        <v>3107</v>
      </c>
      <c r="D165" s="1057" t="s">
        <v>3108</v>
      </c>
      <c r="E165" s="1099">
        <v>7.0833333338669036E-2</v>
      </c>
      <c r="F165" s="1060" t="s">
        <v>2043</v>
      </c>
      <c r="G165" s="537" t="s">
        <v>3109</v>
      </c>
      <c r="H165" s="1060">
        <v>0</v>
      </c>
      <c r="I165" s="1127">
        <v>0</v>
      </c>
      <c r="J165" s="294" t="s">
        <v>982</v>
      </c>
      <c r="K165" s="1097"/>
    </row>
    <row r="166" spans="1:35" ht="17.25" customHeight="1">
      <c r="A166" s="1055" t="s">
        <v>1350</v>
      </c>
      <c r="B166" s="1056" t="s">
        <v>3110</v>
      </c>
      <c r="C166" s="1057" t="s">
        <v>3111</v>
      </c>
      <c r="D166" s="1057" t="s">
        <v>3112</v>
      </c>
      <c r="E166" s="1099">
        <v>7.2916666664241347E-2</v>
      </c>
      <c r="F166" s="1060" t="s">
        <v>2043</v>
      </c>
      <c r="G166" s="537" t="s">
        <v>3109</v>
      </c>
      <c r="H166" s="1060">
        <v>0</v>
      </c>
      <c r="I166" s="1127">
        <v>0</v>
      </c>
      <c r="J166" s="294" t="s">
        <v>982</v>
      </c>
      <c r="K166" s="1097"/>
    </row>
    <row r="167" spans="1:35" ht="17.25" customHeight="1">
      <c r="A167" s="1055" t="s">
        <v>1954</v>
      </c>
      <c r="B167" s="1056" t="s">
        <v>1955</v>
      </c>
      <c r="C167" s="1057" t="s">
        <v>1957</v>
      </c>
      <c r="D167" s="1057" t="s">
        <v>1957</v>
      </c>
      <c r="E167" s="1099">
        <v>0</v>
      </c>
      <c r="F167" s="1060" t="s">
        <v>2043</v>
      </c>
      <c r="G167" s="1056" t="s">
        <v>3113</v>
      </c>
      <c r="H167" s="1060">
        <v>0</v>
      </c>
      <c r="I167" s="1127">
        <v>0</v>
      </c>
      <c r="J167" s="294" t="s">
        <v>982</v>
      </c>
      <c r="K167" s="1097"/>
    </row>
    <row r="168" spans="1:35" ht="17.25" customHeight="1">
      <c r="A168" s="1055" t="s">
        <v>1954</v>
      </c>
      <c r="B168" s="1056" t="s">
        <v>1958</v>
      </c>
      <c r="C168" s="1057" t="s">
        <v>1957</v>
      </c>
      <c r="D168" s="1057" t="s">
        <v>1957</v>
      </c>
      <c r="E168" s="1099">
        <v>0</v>
      </c>
      <c r="F168" s="1060" t="s">
        <v>2043</v>
      </c>
      <c r="G168" s="1056" t="s">
        <v>3113</v>
      </c>
      <c r="H168" s="1060">
        <v>0</v>
      </c>
      <c r="I168" s="1127">
        <v>0</v>
      </c>
      <c r="J168" s="294" t="s">
        <v>982</v>
      </c>
      <c r="K168" s="1097"/>
    </row>
    <row r="169" spans="1:35" ht="17.25" customHeight="1">
      <c r="A169" s="1055" t="s">
        <v>1954</v>
      </c>
      <c r="B169" s="1056" t="s">
        <v>1955</v>
      </c>
      <c r="C169" s="1057" t="s">
        <v>1957</v>
      </c>
      <c r="D169" s="1057" t="s">
        <v>1957</v>
      </c>
      <c r="E169" s="1099">
        <v>0</v>
      </c>
      <c r="F169" s="1060" t="s">
        <v>2043</v>
      </c>
      <c r="G169" s="1056" t="s">
        <v>3113</v>
      </c>
      <c r="H169" s="1060">
        <v>0</v>
      </c>
      <c r="I169" s="1127">
        <v>0</v>
      </c>
      <c r="J169" s="294" t="s">
        <v>982</v>
      </c>
      <c r="K169" s="1097"/>
    </row>
    <row r="170" spans="1:35" ht="17.25" customHeight="1">
      <c r="A170" s="1055" t="s">
        <v>1954</v>
      </c>
      <c r="B170" s="1056" t="s">
        <v>1955</v>
      </c>
      <c r="C170" s="1057" t="s">
        <v>3114</v>
      </c>
      <c r="D170" s="1057" t="s">
        <v>3115</v>
      </c>
      <c r="E170" s="1099">
        <v>1.0576388888875954</v>
      </c>
      <c r="F170" s="1060" t="s">
        <v>2043</v>
      </c>
      <c r="G170" s="1056" t="s">
        <v>3113</v>
      </c>
      <c r="H170" s="1060">
        <v>0</v>
      </c>
      <c r="I170" s="1127">
        <v>0</v>
      </c>
      <c r="J170" s="294" t="s">
        <v>982</v>
      </c>
      <c r="K170" s="1097"/>
    </row>
    <row r="171" spans="1:35" ht="17.25" customHeight="1">
      <c r="A171" s="1055" t="s">
        <v>1954</v>
      </c>
      <c r="B171" s="1056" t="s">
        <v>1958</v>
      </c>
      <c r="C171" s="1057" t="s">
        <v>3114</v>
      </c>
      <c r="D171" s="1057" t="s">
        <v>3116</v>
      </c>
      <c r="E171" s="1099">
        <v>1.0583333333343035</v>
      </c>
      <c r="F171" s="1060" t="s">
        <v>2043</v>
      </c>
      <c r="G171" s="1056" t="s">
        <v>3113</v>
      </c>
      <c r="H171" s="1060">
        <v>0</v>
      </c>
      <c r="I171" s="1127">
        <v>0</v>
      </c>
      <c r="J171" s="294" t="s">
        <v>982</v>
      </c>
      <c r="K171" s="1097"/>
    </row>
    <row r="172" spans="1:35" ht="17.25" customHeight="1">
      <c r="A172" s="1055" t="s">
        <v>1954</v>
      </c>
      <c r="B172" s="1056" t="s">
        <v>3117</v>
      </c>
      <c r="C172" s="1057" t="s">
        <v>3118</v>
      </c>
      <c r="D172" s="1057" t="s">
        <v>3119</v>
      </c>
      <c r="E172" s="1099">
        <v>0.15138888888759539</v>
      </c>
      <c r="F172" s="1060" t="s">
        <v>2043</v>
      </c>
      <c r="G172" s="1056" t="s">
        <v>3120</v>
      </c>
      <c r="H172" s="1060">
        <v>0</v>
      </c>
      <c r="I172" s="1127">
        <v>0</v>
      </c>
      <c r="J172" s="294" t="s">
        <v>982</v>
      </c>
      <c r="K172" s="1097"/>
    </row>
    <row r="173" spans="1:35" ht="17.25" customHeight="1">
      <c r="A173" s="1055" t="s">
        <v>1954</v>
      </c>
      <c r="B173" s="1056" t="s">
        <v>3121</v>
      </c>
      <c r="C173" s="1057" t="s">
        <v>3122</v>
      </c>
      <c r="D173" s="1057" t="s">
        <v>3123</v>
      </c>
      <c r="E173" s="1099">
        <v>0.3319444444423425</v>
      </c>
      <c r="F173" s="1060" t="s">
        <v>2043</v>
      </c>
      <c r="G173" s="1056" t="s">
        <v>3124</v>
      </c>
      <c r="H173" s="1060">
        <v>0</v>
      </c>
      <c r="I173" s="1127">
        <v>0</v>
      </c>
      <c r="J173" s="294" t="s">
        <v>982</v>
      </c>
      <c r="K173" s="1097"/>
    </row>
    <row r="174" spans="1:35" ht="17.25" customHeight="1">
      <c r="A174" s="1055" t="s">
        <v>1954</v>
      </c>
      <c r="B174" s="1056" t="s">
        <v>3125</v>
      </c>
      <c r="C174" s="1057" t="s">
        <v>3126</v>
      </c>
      <c r="D174" s="1057" t="s">
        <v>3127</v>
      </c>
      <c r="E174" s="1099">
        <v>0.33194444444961846</v>
      </c>
      <c r="F174" s="1060" t="s">
        <v>2043</v>
      </c>
      <c r="G174" s="1056" t="s">
        <v>3124</v>
      </c>
      <c r="H174" s="1060">
        <v>0</v>
      </c>
      <c r="I174" s="1127">
        <v>0</v>
      </c>
      <c r="J174" s="294" t="s">
        <v>982</v>
      </c>
      <c r="K174" s="1097"/>
    </row>
    <row r="175" spans="1:35" ht="17.25" customHeight="1">
      <c r="A175" s="1055" t="s">
        <v>1954</v>
      </c>
      <c r="B175" s="1056" t="s">
        <v>3121</v>
      </c>
      <c r="C175" s="1057" t="s">
        <v>3128</v>
      </c>
      <c r="D175" s="1057" t="s">
        <v>3129</v>
      </c>
      <c r="E175" s="1099">
        <v>0.34583333333284827</v>
      </c>
      <c r="F175" s="1060" t="s">
        <v>2043</v>
      </c>
      <c r="G175" s="1056" t="s">
        <v>3130</v>
      </c>
      <c r="H175" s="1060">
        <v>0</v>
      </c>
      <c r="I175" s="1127">
        <v>0</v>
      </c>
      <c r="J175" s="294" t="s">
        <v>982</v>
      </c>
      <c r="K175" s="1097"/>
    </row>
    <row r="176" spans="1:35" ht="17.25" customHeight="1">
      <c r="A176" s="1055" t="s">
        <v>1954</v>
      </c>
      <c r="B176" s="1056" t="s">
        <v>3125</v>
      </c>
      <c r="C176" s="1057" t="s">
        <v>3131</v>
      </c>
      <c r="D176" s="1057" t="s">
        <v>3132</v>
      </c>
      <c r="E176" s="1099">
        <v>0.34444444444670808</v>
      </c>
      <c r="F176" s="1060" t="s">
        <v>2043</v>
      </c>
      <c r="G176" s="1056" t="s">
        <v>3130</v>
      </c>
      <c r="H176" s="1060">
        <v>0</v>
      </c>
      <c r="I176" s="1127">
        <v>0</v>
      </c>
      <c r="J176" s="294" t="s">
        <v>982</v>
      </c>
      <c r="K176" s="1097"/>
    </row>
    <row r="177" spans="1:57" ht="17.25" customHeight="1">
      <c r="A177" s="1055" t="s">
        <v>1954</v>
      </c>
      <c r="B177" s="1056" t="s">
        <v>3121</v>
      </c>
      <c r="C177" s="1057" t="s">
        <v>3133</v>
      </c>
      <c r="D177" s="1057" t="s">
        <v>3134</v>
      </c>
      <c r="E177" s="1099">
        <v>0.36388888888905058</v>
      </c>
      <c r="F177" s="1060" t="s">
        <v>2043</v>
      </c>
      <c r="G177" s="1056" t="s">
        <v>2847</v>
      </c>
      <c r="H177" s="1060">
        <v>0</v>
      </c>
      <c r="I177" s="1127">
        <v>0</v>
      </c>
      <c r="J177" s="294" t="s">
        <v>982</v>
      </c>
      <c r="K177" s="1097"/>
    </row>
    <row r="178" spans="1:57" ht="17.25" customHeight="1">
      <c r="A178" s="1055" t="s">
        <v>1954</v>
      </c>
      <c r="B178" s="1056" t="s">
        <v>3125</v>
      </c>
      <c r="C178" s="1057" t="s">
        <v>3135</v>
      </c>
      <c r="D178" s="1057" t="s">
        <v>3134</v>
      </c>
      <c r="E178" s="1099">
        <v>0.3631944444423425</v>
      </c>
      <c r="F178" s="1060" t="s">
        <v>2043</v>
      </c>
      <c r="G178" s="1056" t="s">
        <v>2847</v>
      </c>
      <c r="H178" s="1060">
        <v>0</v>
      </c>
      <c r="I178" s="1127">
        <v>0</v>
      </c>
      <c r="J178" s="294" t="s">
        <v>982</v>
      </c>
      <c r="K178" s="1097"/>
    </row>
    <row r="179" spans="1:57" ht="17.25" customHeight="1">
      <c r="A179" s="1055" t="s">
        <v>1954</v>
      </c>
      <c r="B179" s="1056" t="s">
        <v>3125</v>
      </c>
      <c r="C179" s="1057" t="s">
        <v>3136</v>
      </c>
      <c r="D179" s="1057" t="s">
        <v>3137</v>
      </c>
      <c r="E179" s="1099">
        <v>0.37847222221898846</v>
      </c>
      <c r="F179" s="1060" t="s">
        <v>2043</v>
      </c>
      <c r="G179" s="1056" t="s">
        <v>3138</v>
      </c>
      <c r="H179" s="1060">
        <v>0</v>
      </c>
      <c r="I179" s="1127">
        <v>0</v>
      </c>
      <c r="J179" s="294" t="s">
        <v>982</v>
      </c>
      <c r="K179" s="1097"/>
    </row>
    <row r="180" spans="1:57" ht="17.25" customHeight="1">
      <c r="A180" s="1055" t="s">
        <v>1954</v>
      </c>
      <c r="B180" s="1056" t="s">
        <v>3121</v>
      </c>
      <c r="C180" s="1057" t="s">
        <v>3139</v>
      </c>
      <c r="D180" s="1057" t="s">
        <v>3140</v>
      </c>
      <c r="E180" s="1099">
        <v>0.37847222221898846</v>
      </c>
      <c r="F180" s="1060" t="s">
        <v>2043</v>
      </c>
      <c r="G180" s="1056" t="s">
        <v>3141</v>
      </c>
      <c r="H180" s="1060">
        <v>0</v>
      </c>
      <c r="I180" s="1127">
        <v>0</v>
      </c>
      <c r="J180" s="294" t="s">
        <v>982</v>
      </c>
      <c r="K180" s="1097"/>
    </row>
    <row r="181" spans="1:57" ht="17.25" customHeight="1">
      <c r="A181" s="1055" t="s">
        <v>1364</v>
      </c>
      <c r="B181" s="1056" t="s">
        <v>3142</v>
      </c>
      <c r="C181" s="1057" t="s">
        <v>3143</v>
      </c>
      <c r="D181" s="1057" t="s">
        <v>3144</v>
      </c>
      <c r="E181" s="1099">
        <v>0.45208333333721384</v>
      </c>
      <c r="F181" s="1060" t="s">
        <v>2043</v>
      </c>
      <c r="G181" s="1056" t="s">
        <v>3145</v>
      </c>
      <c r="H181" s="1060">
        <v>0</v>
      </c>
      <c r="I181" s="1127">
        <v>0</v>
      </c>
      <c r="J181" s="294" t="s">
        <v>982</v>
      </c>
      <c r="K181" s="1097"/>
    </row>
    <row r="182" spans="1:57" ht="17.25" customHeight="1">
      <c r="A182" s="1055" t="s">
        <v>1364</v>
      </c>
      <c r="B182" s="1056" t="s">
        <v>3142</v>
      </c>
      <c r="C182" s="1057" t="s">
        <v>2648</v>
      </c>
      <c r="D182" s="1057" t="s">
        <v>3146</v>
      </c>
      <c r="E182" s="1099">
        <v>0.39375000000291038</v>
      </c>
      <c r="F182" s="1060" t="s">
        <v>2043</v>
      </c>
      <c r="G182" s="1056" t="s">
        <v>3145</v>
      </c>
      <c r="H182" s="1060">
        <v>0</v>
      </c>
      <c r="I182" s="1127">
        <v>0</v>
      </c>
      <c r="J182" s="294" t="s">
        <v>982</v>
      </c>
      <c r="K182" s="1097"/>
    </row>
    <row r="183" spans="1:57" ht="17.25" customHeight="1">
      <c r="A183" s="1055" t="s">
        <v>2659</v>
      </c>
      <c r="B183" s="1056" t="s">
        <v>3147</v>
      </c>
      <c r="C183" s="1057" t="s">
        <v>1901</v>
      </c>
      <c r="D183" s="1057" t="s">
        <v>3148</v>
      </c>
      <c r="E183" s="1099">
        <v>9.5138888886140194E-2</v>
      </c>
      <c r="F183" s="1060" t="s">
        <v>2043</v>
      </c>
      <c r="G183" s="1056" t="s">
        <v>3041</v>
      </c>
      <c r="H183" s="1060">
        <v>0</v>
      </c>
      <c r="I183" s="1127">
        <v>0</v>
      </c>
      <c r="J183" s="294" t="s">
        <v>982</v>
      </c>
      <c r="K183" s="1097"/>
    </row>
    <row r="184" spans="1:57" ht="17.25" customHeight="1">
      <c r="A184" s="1055" t="s">
        <v>2659</v>
      </c>
      <c r="B184" s="1056" t="s">
        <v>3149</v>
      </c>
      <c r="C184" s="1057" t="s">
        <v>3040</v>
      </c>
      <c r="D184" s="1057" t="s">
        <v>3040</v>
      </c>
      <c r="E184" s="1099">
        <v>0</v>
      </c>
      <c r="F184" s="1060" t="s">
        <v>2043</v>
      </c>
      <c r="G184" s="1056" t="s">
        <v>3150</v>
      </c>
      <c r="H184" s="1060">
        <v>0</v>
      </c>
      <c r="I184" s="1127">
        <v>0</v>
      </c>
      <c r="J184" s="294" t="s">
        <v>982</v>
      </c>
      <c r="K184" s="1097"/>
    </row>
    <row r="185" spans="1:57" ht="17.25" customHeight="1">
      <c r="A185" s="1055" t="s">
        <v>1435</v>
      </c>
      <c r="B185" s="1056" t="s">
        <v>1999</v>
      </c>
      <c r="C185" s="1057" t="s">
        <v>3151</v>
      </c>
      <c r="D185" s="1057" t="s">
        <v>1122</v>
      </c>
      <c r="E185" s="1099">
        <v>0.38958333332993789</v>
      </c>
      <c r="F185" s="1060" t="s">
        <v>2043</v>
      </c>
      <c r="G185" s="1056" t="s">
        <v>3152</v>
      </c>
      <c r="H185" s="1060">
        <v>0</v>
      </c>
      <c r="I185" s="1127">
        <v>0</v>
      </c>
      <c r="J185" s="294" t="s">
        <v>982</v>
      </c>
      <c r="K185" s="1097"/>
    </row>
    <row r="186" spans="1:57" ht="17.25" customHeight="1">
      <c r="A186" s="1055" t="s">
        <v>1435</v>
      </c>
      <c r="B186" s="1056" t="s">
        <v>2002</v>
      </c>
      <c r="C186" s="1057" t="s">
        <v>3153</v>
      </c>
      <c r="D186" s="1057" t="s">
        <v>3154</v>
      </c>
      <c r="E186" s="1099">
        <v>0.29791666666278616</v>
      </c>
      <c r="F186" s="1060" t="s">
        <v>2043</v>
      </c>
      <c r="G186" s="1056" t="s">
        <v>3155</v>
      </c>
      <c r="H186" s="1060">
        <v>0</v>
      </c>
      <c r="I186" s="1127">
        <v>0</v>
      </c>
      <c r="J186" s="294" t="s">
        <v>982</v>
      </c>
      <c r="K186" s="1097"/>
    </row>
    <row r="187" spans="1:57" ht="17.25" customHeight="1">
      <c r="A187" s="1055" t="s">
        <v>2007</v>
      </c>
      <c r="B187" s="1056" t="s">
        <v>2014</v>
      </c>
      <c r="C187" s="1057" t="s">
        <v>3156</v>
      </c>
      <c r="D187" s="1057" t="s">
        <v>3157</v>
      </c>
      <c r="E187" s="1099">
        <v>0.44999999999708962</v>
      </c>
      <c r="F187" s="1060" t="s">
        <v>2043</v>
      </c>
      <c r="G187" s="1056" t="s">
        <v>3158</v>
      </c>
      <c r="H187" s="1060">
        <v>0</v>
      </c>
      <c r="I187" s="1127">
        <v>0</v>
      </c>
      <c r="J187" s="294" t="s">
        <v>982</v>
      </c>
      <c r="K187" s="1097"/>
    </row>
    <row r="188" spans="1:57" ht="17.25" customHeight="1">
      <c r="A188" s="1055" t="s">
        <v>2007</v>
      </c>
      <c r="B188" s="1056" t="s">
        <v>3159</v>
      </c>
      <c r="C188" s="1057" t="s">
        <v>3160</v>
      </c>
      <c r="D188" s="1057" t="s">
        <v>2673</v>
      </c>
      <c r="E188" s="1099">
        <v>0.45416666667006211</v>
      </c>
      <c r="F188" s="1060" t="s">
        <v>2043</v>
      </c>
      <c r="G188" s="1056" t="s">
        <v>3161</v>
      </c>
      <c r="H188" s="1060">
        <v>0</v>
      </c>
      <c r="I188" s="1127">
        <v>0</v>
      </c>
      <c r="J188" s="294" t="s">
        <v>982</v>
      </c>
      <c r="K188" s="1097"/>
    </row>
    <row r="189" spans="1:57" ht="17.25" customHeight="1">
      <c r="A189" s="1055" t="s">
        <v>2007</v>
      </c>
      <c r="B189" s="1056" t="s">
        <v>2014</v>
      </c>
      <c r="C189" s="1057" t="s">
        <v>2648</v>
      </c>
      <c r="D189" s="1057" t="s">
        <v>1122</v>
      </c>
      <c r="E189" s="1099">
        <v>0.39236111110949423</v>
      </c>
      <c r="F189" s="1060" t="s">
        <v>2043</v>
      </c>
      <c r="G189" s="1056" t="s">
        <v>3158</v>
      </c>
      <c r="H189" s="1060">
        <v>0</v>
      </c>
      <c r="I189" s="1127">
        <v>0</v>
      </c>
      <c r="J189" s="294" t="s">
        <v>982</v>
      </c>
      <c r="K189" s="1097"/>
    </row>
    <row r="190" spans="1:57" ht="17.25" customHeight="1">
      <c r="A190" s="1055" t="s">
        <v>2007</v>
      </c>
      <c r="B190" s="1056" t="s">
        <v>2008</v>
      </c>
      <c r="C190" s="1057" t="s">
        <v>3162</v>
      </c>
      <c r="D190" s="1057" t="s">
        <v>3163</v>
      </c>
      <c r="E190" s="1099">
        <v>0.29930555555620231</v>
      </c>
      <c r="F190" s="1060" t="s">
        <v>2043</v>
      </c>
      <c r="G190" s="1056" t="s">
        <v>3158</v>
      </c>
      <c r="H190" s="1060">
        <v>0</v>
      </c>
      <c r="I190" s="1127">
        <v>0</v>
      </c>
      <c r="J190" s="294" t="s">
        <v>982</v>
      </c>
      <c r="K190" s="1097"/>
    </row>
    <row r="191" spans="1:57" ht="17.25" customHeight="1" thickBot="1">
      <c r="A191" s="1128" t="s">
        <v>2007</v>
      </c>
      <c r="B191" s="1105" t="s">
        <v>3159</v>
      </c>
      <c r="C191" s="1102" t="s">
        <v>3164</v>
      </c>
      <c r="D191" s="1102" t="s">
        <v>3146</v>
      </c>
      <c r="E191" s="1103">
        <v>0.39236111110949423</v>
      </c>
      <c r="F191" s="1104" t="s">
        <v>2043</v>
      </c>
      <c r="G191" s="1105" t="s">
        <v>3158</v>
      </c>
      <c r="H191" s="1104">
        <v>0</v>
      </c>
      <c r="I191" s="1130">
        <v>0</v>
      </c>
      <c r="J191" s="454" t="s">
        <v>982</v>
      </c>
      <c r="K191" s="1097"/>
    </row>
    <row r="192" spans="1:57" s="1111" customFormat="1" ht="17.25" customHeight="1">
      <c r="A192" s="1067"/>
      <c r="B192" s="1067"/>
      <c r="C192" s="1134"/>
      <c r="D192" s="507" t="s">
        <v>1063</v>
      </c>
      <c r="E192" s="508">
        <v>9.1131944444423425</v>
      </c>
      <c r="F192" s="509"/>
      <c r="G192" s="461" t="s">
        <v>1064</v>
      </c>
      <c r="H192" s="509"/>
      <c r="I192" s="297">
        <v>0</v>
      </c>
      <c r="J192" s="510"/>
      <c r="K192" s="1097"/>
      <c r="L192" s="1067"/>
      <c r="M192" s="1067"/>
      <c r="N192" s="1067"/>
      <c r="O192" s="1067"/>
      <c r="P192" s="1067"/>
      <c r="Q192" s="1067"/>
      <c r="R192" s="1067"/>
      <c r="S192" s="1067"/>
      <c r="T192" s="1067"/>
      <c r="U192" s="1067"/>
      <c r="V192" s="1067"/>
      <c r="W192" s="1067"/>
      <c r="X192" s="1067"/>
      <c r="Y192" s="1067"/>
      <c r="Z192" s="1067"/>
      <c r="AA192" s="1067"/>
      <c r="AB192" s="1067"/>
      <c r="AC192" s="1067"/>
      <c r="AD192" s="1067"/>
      <c r="AE192" s="1067"/>
      <c r="AF192" s="1067"/>
      <c r="AG192" s="1067"/>
      <c r="AH192" s="1067"/>
      <c r="AI192" s="1067"/>
      <c r="AJ192" s="1067"/>
      <c r="AK192" s="1067"/>
      <c r="AL192" s="1067"/>
      <c r="AM192" s="1067"/>
      <c r="AN192" s="1067"/>
      <c r="AO192" s="1067"/>
      <c r="AP192" s="1067"/>
      <c r="AQ192" s="1067"/>
      <c r="AR192" s="1067"/>
      <c r="AS192" s="1067"/>
      <c r="AT192" s="1067"/>
      <c r="AU192" s="1067"/>
      <c r="AV192" s="1067"/>
      <c r="AW192" s="1067"/>
      <c r="AX192" s="1067"/>
      <c r="AY192" s="1067"/>
      <c r="AZ192" s="1067"/>
      <c r="BA192" s="1067"/>
      <c r="BB192" s="1067"/>
      <c r="BC192" s="1067"/>
      <c r="BD192" s="1067"/>
      <c r="BE192" s="1067"/>
    </row>
    <row r="193" spans="1:11" ht="17.25" customHeight="1" thickBot="1">
      <c r="A193" s="446" t="s">
        <v>2032</v>
      </c>
      <c r="B193" s="1135"/>
      <c r="C193" s="511"/>
      <c r="D193" s="511"/>
      <c r="E193" s="512"/>
      <c r="F193" s="1134"/>
      <c r="G193" s="1134"/>
      <c r="H193" s="1134"/>
      <c r="I193" s="1134"/>
      <c r="J193" s="1134"/>
      <c r="K193" s="1097"/>
    </row>
    <row r="194" spans="1:11" ht="17.25" customHeight="1" thickBot="1">
      <c r="A194" s="1136"/>
      <c r="B194" s="1137"/>
      <c r="C194" s="1138"/>
      <c r="D194" s="1138"/>
      <c r="E194" s="513"/>
      <c r="F194" s="1139"/>
      <c r="G194" s="1137"/>
      <c r="H194" s="1139"/>
      <c r="I194" s="1140"/>
      <c r="J194" s="514" t="s">
        <v>982</v>
      </c>
      <c r="K194" s="1097"/>
    </row>
    <row r="195" spans="1:11" ht="17.25" customHeight="1">
      <c r="A195" s="583"/>
      <c r="B195" s="583"/>
      <c r="C195" s="1141"/>
      <c r="D195" s="507" t="s">
        <v>1063</v>
      </c>
      <c r="E195" s="508">
        <v>0</v>
      </c>
      <c r="F195" s="1048"/>
      <c r="G195" s="583"/>
      <c r="H195" s="1048"/>
      <c r="I195" s="508">
        <v>0</v>
      </c>
      <c r="J195" s="286"/>
      <c r="K195" s="1097"/>
    </row>
    <row r="196" spans="1:11" ht="17.25" customHeight="1">
      <c r="A196" s="515"/>
      <c r="B196" s="516"/>
      <c r="C196" s="517"/>
      <c r="D196" s="446"/>
      <c r="E196" s="518"/>
      <c r="F196" s="1142"/>
      <c r="G196" s="1090"/>
      <c r="H196" s="519"/>
      <c r="I196" s="1089"/>
      <c r="J196" s="1143"/>
    </row>
    <row r="197" spans="1:11" ht="17.25" customHeight="1">
      <c r="A197" s="520" t="s">
        <v>2691</v>
      </c>
      <c r="B197" s="516"/>
      <c r="C197" s="517"/>
      <c r="D197" s="521"/>
      <c r="E197" s="508">
        <v>53.274305555532919</v>
      </c>
      <c r="F197" s="522" t="s">
        <v>1450</v>
      </c>
      <c r="G197" s="1090"/>
      <c r="J197" s="1143"/>
    </row>
    <row r="198" spans="1:11" ht="17.25" customHeight="1">
      <c r="A198" s="1144" t="s">
        <v>2692</v>
      </c>
      <c r="B198" s="1090"/>
      <c r="C198" s="1089"/>
      <c r="D198" s="1091"/>
      <c r="E198" s="523"/>
      <c r="F198" s="1089"/>
      <c r="G198" s="524" t="s">
        <v>2693</v>
      </c>
      <c r="H198" s="519"/>
      <c r="I198" s="80" t="s">
        <v>173</v>
      </c>
      <c r="J198" s="1143"/>
    </row>
    <row r="199" spans="1:11" ht="17.25" customHeight="1">
      <c r="B199" s="1090"/>
      <c r="C199" s="1089"/>
      <c r="D199" s="1091"/>
      <c r="E199" s="523"/>
      <c r="F199" s="1143"/>
      <c r="G199" s="1143"/>
      <c r="H199" s="1143"/>
      <c r="I199" s="80" t="s">
        <v>1453</v>
      </c>
      <c r="J199" s="1143"/>
    </row>
    <row r="200" spans="1:11" ht="14.25" customHeight="1">
      <c r="A200" s="525"/>
      <c r="B200" s="525"/>
      <c r="C200" s="525"/>
      <c r="D200" s="525"/>
      <c r="E200" s="525"/>
      <c r="H200" s="1143"/>
      <c r="I200" s="83" t="s">
        <v>1454</v>
      </c>
    </row>
    <row r="201" spans="1:11" ht="30">
      <c r="A201" s="526"/>
      <c r="B201" s="1145"/>
    </row>
    <row r="205" spans="1:11" ht="33">
      <c r="A205" s="659"/>
      <c r="B205" s="659"/>
      <c r="C205" s="658"/>
      <c r="D205" s="658"/>
      <c r="E205" s="658"/>
      <c r="F205" s="1146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B64">
    <cfRule type="expression" dxfId="13" priority="2">
      <formula>OR(AND($O64=$O65,$M64=$M65,$P65-$P64&lt;#REF!),AND($O64=#REF!,$M64=#REF!,#REF!-$P64&lt;#REF!),AND($O64=$O66,$M64=$M66,$P66-$P64&lt;#REF!),AND($O64=$O67,$M64=$M67,$P67-$P64&lt;#REF!),AND($O64=$O68,$M64=$M68,$P68-$P64&lt;#REF!))</formula>
    </cfRule>
  </conditionalFormatting>
  <conditionalFormatting sqref="B65">
    <cfRule type="expression" dxfId="12" priority="1">
      <formula>OR(AND($O65=#REF!,$M65=#REF!,#REF!-$P65&lt;#REF!),AND($O65=$O66,$M65=$M66,$P66-$P65&lt;#REF!),AND($O65=$O67,$M65=$M67,$P67-$P65&lt;#REF!),AND($O65=$O68,$M65=$M68,$P68-$P65&lt;#REF!),AND($O65=#REF!,$M65=#REF!,#REF!-$P65&lt;#REF!))</formula>
    </cfRule>
  </conditionalFormatting>
  <conditionalFormatting sqref="I127:I161">
    <cfRule type="expression" dxfId="11" priority="3">
      <formula>AND($U127&gt;99)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66" max="9" man="1"/>
    <brk id="96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23CF1-DA19-4A5D-AE26-7A2A8A2583B5}">
  <dimension ref="A3:L145"/>
  <sheetViews>
    <sheetView workbookViewId="0"/>
  </sheetViews>
  <sheetFormatPr defaultRowHeight="15"/>
  <cols>
    <col min="1" max="1" width="9.28515625" style="1067" bestFit="1" customWidth="1"/>
    <col min="2" max="2" width="27.85546875" style="1067" customWidth="1"/>
    <col min="3" max="4" width="20.42578125" style="1067" bestFit="1" customWidth="1"/>
    <col min="5" max="5" width="9.28515625" style="1067" bestFit="1" customWidth="1"/>
    <col min="6" max="6" width="13.140625" style="1067" customWidth="1"/>
    <col min="7" max="10" width="9.28515625" style="1067" bestFit="1" customWidth="1"/>
    <col min="11" max="16384" width="9.140625" style="1067"/>
  </cols>
  <sheetData>
    <row r="3" spans="1:12">
      <c r="A3" s="392" t="s">
        <v>164</v>
      </c>
      <c r="B3" s="870"/>
      <c r="C3" s="870"/>
      <c r="D3" s="870"/>
      <c r="E3" s="870"/>
      <c r="F3" s="870"/>
      <c r="G3" s="870"/>
      <c r="H3" s="870"/>
      <c r="I3" s="870"/>
      <c r="J3" s="299" t="s">
        <v>10</v>
      </c>
    </row>
    <row r="4" spans="1:12" ht="20.25">
      <c r="A4" s="1523" t="s">
        <v>614</v>
      </c>
      <c r="B4" s="1523"/>
      <c r="C4" s="1523"/>
      <c r="D4" s="1523"/>
      <c r="E4" s="1523"/>
      <c r="F4" s="1523"/>
      <c r="G4" s="1523"/>
      <c r="H4" s="1523"/>
      <c r="I4" s="1523"/>
      <c r="J4" s="1523"/>
    </row>
    <row r="5" spans="1:12" ht="15.75">
      <c r="A5" s="1524" t="s">
        <v>3165</v>
      </c>
      <c r="B5" s="1524"/>
      <c r="C5" s="1524"/>
      <c r="D5" s="1524"/>
      <c r="E5" s="1524"/>
      <c r="F5" s="1524"/>
      <c r="G5" s="1524"/>
      <c r="H5" s="1524"/>
      <c r="I5" s="1524"/>
      <c r="J5" s="1524"/>
    </row>
    <row r="6" spans="1:12" ht="15.75">
      <c r="A6" s="1547" t="s">
        <v>3166</v>
      </c>
      <c r="B6" s="1547"/>
      <c r="C6" s="1547"/>
      <c r="D6" s="1547"/>
      <c r="E6" s="1547"/>
      <c r="F6" s="1547"/>
      <c r="G6" s="1547"/>
      <c r="H6" s="1547"/>
      <c r="I6" s="1547"/>
      <c r="J6" s="1547"/>
    </row>
    <row r="7" spans="1:12" ht="16.5">
      <c r="A7" s="871"/>
      <c r="B7" s="393" t="s">
        <v>3167</v>
      </c>
      <c r="C7" s="870"/>
      <c r="D7" s="870"/>
      <c r="E7" s="872"/>
      <c r="F7" s="310"/>
      <c r="G7" s="870"/>
      <c r="H7" s="870"/>
      <c r="I7" s="108"/>
      <c r="J7" s="310"/>
    </row>
    <row r="8" spans="1:12" ht="15.75">
      <c r="A8" s="858" t="s">
        <v>908</v>
      </c>
      <c r="B8" s="871"/>
      <c r="C8" s="872"/>
      <c r="D8" s="872"/>
      <c r="E8" s="1068"/>
      <c r="F8" s="310"/>
      <c r="G8" s="870"/>
      <c r="H8" s="870"/>
      <c r="I8" s="108"/>
      <c r="J8" s="310"/>
    </row>
    <row r="9" spans="1:12" ht="15.75" thickBot="1">
      <c r="A9" s="871"/>
      <c r="B9" s="871"/>
      <c r="C9" s="872"/>
      <c r="D9" s="872"/>
      <c r="E9" s="1068"/>
      <c r="F9" s="310"/>
      <c r="G9" s="870"/>
      <c r="H9" s="870"/>
      <c r="I9" s="108"/>
      <c r="J9" s="310"/>
    </row>
    <row r="10" spans="1:12" ht="15.75">
      <c r="A10" s="394"/>
      <c r="B10" s="1548" t="s">
        <v>45</v>
      </c>
      <c r="C10" s="1550" t="s">
        <v>3168</v>
      </c>
      <c r="D10" s="1551"/>
      <c r="E10" s="1551"/>
      <c r="F10" s="1552"/>
      <c r="G10" s="1072" t="s">
        <v>3169</v>
      </c>
      <c r="H10" s="396"/>
      <c r="I10" s="1073"/>
      <c r="J10" s="1074"/>
    </row>
    <row r="11" spans="1:12" ht="15.75">
      <c r="A11" s="397" t="s">
        <v>3170</v>
      </c>
      <c r="B11" s="1549"/>
      <c r="C11" s="1553" t="s">
        <v>3171</v>
      </c>
      <c r="D11" s="1554"/>
      <c r="E11" s="1554"/>
      <c r="F11" s="1555"/>
      <c r="G11" s="1556" t="s">
        <v>3171</v>
      </c>
      <c r="H11" s="1556"/>
      <c r="I11" s="1556"/>
      <c r="J11" s="1557"/>
    </row>
    <row r="12" spans="1:12" ht="16.5" thickBot="1">
      <c r="A12" s="1075"/>
      <c r="B12" s="1549"/>
      <c r="C12" s="401" t="s">
        <v>964</v>
      </c>
      <c r="D12" s="405" t="s">
        <v>972</v>
      </c>
      <c r="E12" s="403" t="s">
        <v>2043</v>
      </c>
      <c r="F12" s="404" t="s">
        <v>31</v>
      </c>
      <c r="G12" s="405" t="s">
        <v>964</v>
      </c>
      <c r="H12" s="405" t="s">
        <v>972</v>
      </c>
      <c r="I12" s="403" t="s">
        <v>2043</v>
      </c>
      <c r="J12" s="404" t="s">
        <v>31</v>
      </c>
    </row>
    <row r="13" spans="1:12">
      <c r="A13" s="406">
        <v>1</v>
      </c>
      <c r="B13" s="1076" t="s">
        <v>3172</v>
      </c>
      <c r="C13" s="406">
        <v>9</v>
      </c>
      <c r="D13" s="430">
        <v>20</v>
      </c>
      <c r="E13" s="430">
        <v>98</v>
      </c>
      <c r="F13" s="431">
        <v>127</v>
      </c>
      <c r="G13" s="406">
        <v>38</v>
      </c>
      <c r="H13" s="430">
        <v>19</v>
      </c>
      <c r="I13" s="430">
        <v>90</v>
      </c>
      <c r="J13" s="431">
        <v>147</v>
      </c>
      <c r="L13" s="312"/>
    </row>
    <row r="14" spans="1:12">
      <c r="A14" s="344">
        <v>2</v>
      </c>
      <c r="B14" s="420" t="s">
        <v>3173</v>
      </c>
      <c r="C14" s="344">
        <v>14</v>
      </c>
      <c r="D14" s="432">
        <v>7</v>
      </c>
      <c r="E14" s="433">
        <v>39</v>
      </c>
      <c r="F14" s="434">
        <v>60</v>
      </c>
      <c r="G14" s="344">
        <v>23</v>
      </c>
      <c r="H14" s="432">
        <v>10</v>
      </c>
      <c r="I14" s="433">
        <v>55</v>
      </c>
      <c r="J14" s="434">
        <v>88</v>
      </c>
    </row>
    <row r="15" spans="1:12">
      <c r="A15" s="344">
        <v>3</v>
      </c>
      <c r="B15" s="420" t="s">
        <v>3174</v>
      </c>
      <c r="C15" s="344">
        <v>2</v>
      </c>
      <c r="D15" s="433">
        <v>9</v>
      </c>
      <c r="E15" s="433">
        <v>24</v>
      </c>
      <c r="F15" s="434">
        <v>35</v>
      </c>
      <c r="G15" s="344">
        <v>14</v>
      </c>
      <c r="H15" s="433">
        <v>14</v>
      </c>
      <c r="I15" s="433">
        <v>24</v>
      </c>
      <c r="J15" s="434">
        <v>52</v>
      </c>
      <c r="L15" s="312"/>
    </row>
    <row r="16" spans="1:12">
      <c r="A16" s="344">
        <v>4</v>
      </c>
      <c r="B16" s="420" t="s">
        <v>3175</v>
      </c>
      <c r="C16" s="344">
        <v>22</v>
      </c>
      <c r="D16" s="433">
        <v>11</v>
      </c>
      <c r="E16" s="433">
        <v>62</v>
      </c>
      <c r="F16" s="434">
        <v>95</v>
      </c>
      <c r="G16" s="344">
        <v>32</v>
      </c>
      <c r="H16" s="433">
        <v>14</v>
      </c>
      <c r="I16" s="433">
        <v>43</v>
      </c>
      <c r="J16" s="434">
        <v>89</v>
      </c>
    </row>
    <row r="17" spans="1:12">
      <c r="A17" s="344">
        <v>5</v>
      </c>
      <c r="B17" s="420" t="s">
        <v>3176</v>
      </c>
      <c r="C17" s="344">
        <v>9</v>
      </c>
      <c r="D17" s="433">
        <v>6</v>
      </c>
      <c r="E17" s="433">
        <v>40</v>
      </c>
      <c r="F17" s="434">
        <v>55</v>
      </c>
      <c r="G17" s="344">
        <v>43</v>
      </c>
      <c r="H17" s="433">
        <v>15</v>
      </c>
      <c r="I17" s="433">
        <v>62</v>
      </c>
      <c r="J17" s="434">
        <v>120</v>
      </c>
      <c r="L17" s="435"/>
    </row>
    <row r="18" spans="1:12">
      <c r="A18" s="344">
        <v>6</v>
      </c>
      <c r="B18" s="420" t="s">
        <v>3177</v>
      </c>
      <c r="C18" s="344">
        <v>13</v>
      </c>
      <c r="D18" s="433">
        <v>25</v>
      </c>
      <c r="E18" s="433">
        <v>17</v>
      </c>
      <c r="F18" s="434">
        <v>55</v>
      </c>
      <c r="G18" s="344">
        <v>5</v>
      </c>
      <c r="H18" s="433">
        <v>20</v>
      </c>
      <c r="I18" s="433">
        <v>49</v>
      </c>
      <c r="J18" s="434">
        <v>74</v>
      </c>
    </row>
    <row r="19" spans="1:12">
      <c r="A19" s="344">
        <v>7</v>
      </c>
      <c r="B19" s="420" t="s">
        <v>3178</v>
      </c>
      <c r="C19" s="344">
        <v>9</v>
      </c>
      <c r="D19" s="432">
        <v>13</v>
      </c>
      <c r="E19" s="433">
        <v>37</v>
      </c>
      <c r="F19" s="434">
        <v>59</v>
      </c>
      <c r="G19" s="344">
        <v>45</v>
      </c>
      <c r="H19" s="432">
        <v>27</v>
      </c>
      <c r="I19" s="433">
        <v>47</v>
      </c>
      <c r="J19" s="434">
        <v>119</v>
      </c>
    </row>
    <row r="20" spans="1:12">
      <c r="A20" s="344">
        <v>8</v>
      </c>
      <c r="B20" s="420" t="s">
        <v>3179</v>
      </c>
      <c r="C20" s="344"/>
      <c r="D20" s="433"/>
      <c r="E20" s="433"/>
      <c r="F20" s="436"/>
      <c r="G20" s="344"/>
      <c r="H20" s="433"/>
      <c r="I20" s="433"/>
      <c r="J20" s="436"/>
    </row>
    <row r="21" spans="1:12" ht="15.75" thickBot="1">
      <c r="A21" s="357">
        <v>9</v>
      </c>
      <c r="B21" s="1077" t="s">
        <v>31</v>
      </c>
      <c r="C21" s="437">
        <v>78</v>
      </c>
      <c r="D21" s="438">
        <v>91</v>
      </c>
      <c r="E21" s="438">
        <v>317</v>
      </c>
      <c r="F21" s="1078">
        <v>486</v>
      </c>
      <c r="G21" s="437">
        <v>200</v>
      </c>
      <c r="H21" s="438">
        <v>119</v>
      </c>
      <c r="I21" s="438">
        <v>370</v>
      </c>
      <c r="J21" s="1078">
        <v>689</v>
      </c>
    </row>
    <row r="22" spans="1:12" ht="15.75">
      <c r="A22" s="425"/>
      <c r="B22" s="315"/>
      <c r="C22" s="315"/>
      <c r="D22" s="315"/>
      <c r="E22" s="426"/>
      <c r="F22" s="315"/>
      <c r="G22" s="315"/>
      <c r="H22" s="315"/>
      <c r="I22" s="427"/>
      <c r="J22" s="311"/>
    </row>
    <row r="23" spans="1:12" ht="15.75">
      <c r="A23" s="315"/>
      <c r="B23" s="315"/>
      <c r="C23" s="315"/>
      <c r="D23" s="315"/>
      <c r="E23" s="426"/>
      <c r="F23" s="315"/>
      <c r="G23" s="315"/>
      <c r="H23" s="315"/>
      <c r="I23" s="427"/>
      <c r="J23" s="311"/>
    </row>
    <row r="24" spans="1:12">
      <c r="A24" s="870"/>
      <c r="B24" s="870"/>
      <c r="C24" s="870"/>
      <c r="D24" s="870"/>
      <c r="E24" s="919"/>
      <c r="F24" s="870"/>
      <c r="G24" s="428"/>
      <c r="H24" s="428"/>
      <c r="I24" s="429"/>
      <c r="J24" s="871"/>
    </row>
    <row r="25" spans="1:12">
      <c r="A25" s="870"/>
      <c r="B25" s="870"/>
      <c r="C25" s="870"/>
      <c r="D25" s="870"/>
      <c r="E25" s="919"/>
      <c r="F25" s="870"/>
      <c r="G25" s="428"/>
      <c r="H25" s="428"/>
      <c r="I25" s="429"/>
      <c r="J25" s="871"/>
    </row>
    <row r="26" spans="1:12">
      <c r="A26" s="870"/>
      <c r="B26" s="871"/>
      <c r="C26" s="308"/>
      <c r="D26" s="870"/>
      <c r="E26" s="919"/>
      <c r="F26" s="870"/>
      <c r="G26" s="308"/>
      <c r="H26" s="428"/>
      <c r="I26" s="870"/>
      <c r="J26" s="871"/>
    </row>
    <row r="27" spans="1:12">
      <c r="A27" s="870"/>
      <c r="B27" s="308"/>
      <c r="C27" s="308"/>
      <c r="D27" s="870"/>
      <c r="E27" s="919"/>
      <c r="F27" s="870"/>
      <c r="G27" s="308"/>
      <c r="H27" s="428"/>
      <c r="I27" s="870"/>
      <c r="J27" s="871"/>
    </row>
    <row r="28" spans="1:12">
      <c r="A28" s="870"/>
      <c r="B28" s="308"/>
      <c r="C28" s="308"/>
      <c r="D28" s="870"/>
      <c r="E28" s="919"/>
      <c r="F28" s="308"/>
      <c r="G28" s="308"/>
      <c r="H28" s="428"/>
      <c r="I28" s="870"/>
      <c r="J28" s="871"/>
    </row>
    <row r="29" spans="1:12">
      <c r="A29" s="870"/>
      <c r="B29" s="870"/>
      <c r="C29" s="874"/>
      <c r="D29" s="870"/>
      <c r="E29" s="919"/>
      <c r="F29" s="872"/>
      <c r="G29" s="977"/>
      <c r="H29" s="871"/>
      <c r="I29" s="871"/>
      <c r="J29" s="871"/>
    </row>
    <row r="30" spans="1:12">
      <c r="A30" s="870"/>
      <c r="B30" s="870"/>
      <c r="C30" s="869"/>
      <c r="D30" s="870"/>
      <c r="E30" s="919"/>
      <c r="F30" s="872"/>
      <c r="G30" s="870"/>
      <c r="H30" s="283"/>
      <c r="I30" s="80" t="s">
        <v>173</v>
      </c>
      <c r="J30" s="872"/>
    </row>
    <row r="31" spans="1:12" ht="15.75">
      <c r="A31" s="583"/>
      <c r="B31" s="1047"/>
      <c r="C31" s="1045"/>
      <c r="D31" s="1045"/>
      <c r="E31" s="284"/>
      <c r="F31" s="1046"/>
      <c r="G31" s="1047"/>
      <c r="H31" s="283"/>
      <c r="I31" s="80" t="s">
        <v>1453</v>
      </c>
      <c r="J31" s="872"/>
    </row>
    <row r="32" spans="1:12" ht="15.75">
      <c r="A32" s="583"/>
      <c r="B32" s="1047"/>
      <c r="C32" s="1045"/>
      <c r="D32" s="1045"/>
      <c r="E32" s="284"/>
      <c r="F32" s="1046"/>
      <c r="G32" s="1047"/>
      <c r="H32" s="283"/>
      <c r="I32" s="83" t="s">
        <v>1454</v>
      </c>
      <c r="J32" s="872"/>
    </row>
    <row r="33" spans="1:10" ht="15.75">
      <c r="A33" s="583"/>
      <c r="B33" s="1047"/>
      <c r="C33" s="1045"/>
      <c r="D33" s="1045"/>
      <c r="E33" s="284"/>
      <c r="F33" s="1046"/>
      <c r="G33" s="1047"/>
      <c r="H33" s="1048"/>
      <c r="I33" s="285"/>
      <c r="J33" s="286"/>
    </row>
    <row r="34" spans="1:10" ht="15.75">
      <c r="A34" s="583"/>
      <c r="B34" s="583"/>
      <c r="C34" s="1045"/>
      <c r="D34" s="1045"/>
      <c r="E34" s="284"/>
      <c r="F34" s="1046"/>
      <c r="G34" s="1047"/>
      <c r="H34" s="1048"/>
      <c r="I34" s="285"/>
      <c r="J34" s="286"/>
    </row>
    <row r="80" s="1067" customFormat="1" ht="15.75" thickBot="1"/>
    <row r="81" spans="1:10" ht="47.25">
      <c r="A81" s="1049" t="s">
        <v>3180</v>
      </c>
      <c r="B81" s="1050" t="s">
        <v>3181</v>
      </c>
      <c r="C81" s="1051">
        <v>45598.26666666667</v>
      </c>
      <c r="D81" s="1051">
        <v>45598.601388888892</v>
      </c>
      <c r="E81" s="289">
        <v>0.33472222222189885</v>
      </c>
      <c r="F81" s="1052" t="s">
        <v>972</v>
      </c>
      <c r="G81" s="1053" t="s">
        <v>3182</v>
      </c>
      <c r="H81" s="1054">
        <v>0</v>
      </c>
      <c r="I81" s="290">
        <v>0</v>
      </c>
      <c r="J81" s="291" t="s">
        <v>982</v>
      </c>
    </row>
    <row r="82" spans="1:10" ht="47.25">
      <c r="A82" s="1055" t="s">
        <v>3183</v>
      </c>
      <c r="B82" s="1056" t="s">
        <v>1060</v>
      </c>
      <c r="C82" s="1057">
        <v>45599.619444444441</v>
      </c>
      <c r="D82" s="1057">
        <v>45599.628472222219</v>
      </c>
      <c r="E82" s="292">
        <v>9.0277777781011537E-3</v>
      </c>
      <c r="F82" s="1058" t="s">
        <v>964</v>
      </c>
      <c r="G82" s="1056" t="s">
        <v>3184</v>
      </c>
      <c r="H82" s="1058">
        <v>20</v>
      </c>
      <c r="I82" s="293">
        <v>4.3333333334885538</v>
      </c>
      <c r="J82" s="294" t="s">
        <v>966</v>
      </c>
    </row>
    <row r="83" spans="1:10" ht="47.25">
      <c r="A83" s="1055" t="s">
        <v>3183</v>
      </c>
      <c r="B83" s="1056" t="s">
        <v>1056</v>
      </c>
      <c r="C83" s="1057">
        <v>45599.619444444441</v>
      </c>
      <c r="D83" s="1057">
        <v>45599.631249999999</v>
      </c>
      <c r="E83" s="292">
        <v>1.1805555557657499E-2</v>
      </c>
      <c r="F83" s="1058" t="s">
        <v>964</v>
      </c>
      <c r="G83" s="1056" t="s">
        <v>3185</v>
      </c>
      <c r="H83" s="1058">
        <v>20</v>
      </c>
      <c r="I83" s="293">
        <v>5.6666666676755995</v>
      </c>
      <c r="J83" s="294" t="s">
        <v>966</v>
      </c>
    </row>
    <row r="121" spans="1:10" ht="15.75" thickBot="1"/>
    <row r="122" spans="1:10" ht="48" thickBot="1">
      <c r="A122" s="1055" t="s">
        <v>3186</v>
      </c>
      <c r="B122" s="1056" t="s">
        <v>1107</v>
      </c>
      <c r="C122" s="1059">
        <v>45598.447222222225</v>
      </c>
      <c r="D122" s="1059">
        <v>45598.490277777775</v>
      </c>
      <c r="E122" s="292">
        <v>4.3055555550381541E-2</v>
      </c>
      <c r="F122" s="1060" t="s">
        <v>972</v>
      </c>
      <c r="G122" s="1056" t="s">
        <v>981</v>
      </c>
      <c r="H122" s="1052">
        <v>0</v>
      </c>
      <c r="I122" s="290">
        <v>0</v>
      </c>
      <c r="J122" s="291" t="s">
        <v>982</v>
      </c>
    </row>
    <row r="123" spans="1:10" ht="47.25">
      <c r="A123" s="1055" t="s">
        <v>3187</v>
      </c>
      <c r="B123" s="1061" t="s">
        <v>1111</v>
      </c>
      <c r="C123" s="1059">
        <v>45599.830555555556</v>
      </c>
      <c r="D123" s="1059">
        <v>45599.850694444445</v>
      </c>
      <c r="E123" s="292">
        <v>2.0138888889050577E-2</v>
      </c>
      <c r="F123" s="1060" t="s">
        <v>964</v>
      </c>
      <c r="G123" s="1056" t="s">
        <v>3188</v>
      </c>
      <c r="H123" s="1060">
        <v>30</v>
      </c>
      <c r="I123" s="293">
        <v>14.500000000116415</v>
      </c>
      <c r="J123" s="294" t="s">
        <v>966</v>
      </c>
    </row>
    <row r="124" spans="1:10" ht="47.25">
      <c r="A124" s="1055" t="s">
        <v>305</v>
      </c>
      <c r="B124" s="1056" t="s">
        <v>991</v>
      </c>
      <c r="C124" s="1062">
        <v>45601.756944444445</v>
      </c>
      <c r="D124" s="1062">
        <v>45601.756944444445</v>
      </c>
      <c r="E124" s="295">
        <v>0</v>
      </c>
      <c r="F124" s="1060" t="s">
        <v>2043</v>
      </c>
      <c r="G124" s="1056" t="s">
        <v>981</v>
      </c>
      <c r="H124" s="1060">
        <v>0</v>
      </c>
      <c r="I124" s="293">
        <v>0</v>
      </c>
      <c r="J124" s="294" t="s">
        <v>982</v>
      </c>
    </row>
    <row r="142" spans="1:10" ht="15.75" thickBot="1"/>
    <row r="143" spans="1:10" ht="47.25">
      <c r="A143" s="1063" t="s">
        <v>3189</v>
      </c>
      <c r="B143" s="1050" t="s">
        <v>3190</v>
      </c>
      <c r="C143" s="1064">
        <v>45597.548611111109</v>
      </c>
      <c r="D143" s="1064">
        <v>45597.597222222219</v>
      </c>
      <c r="E143" s="289">
        <v>4.8611111109494232E-2</v>
      </c>
      <c r="F143" s="1052" t="s">
        <v>964</v>
      </c>
      <c r="G143" s="1050" t="s">
        <v>3191</v>
      </c>
      <c r="H143" s="1052">
        <v>0</v>
      </c>
      <c r="I143" s="290">
        <v>0</v>
      </c>
      <c r="J143" s="291" t="s">
        <v>982</v>
      </c>
    </row>
    <row r="144" spans="1:10" ht="47.25">
      <c r="A144" s="1055" t="s">
        <v>3192</v>
      </c>
      <c r="B144" s="1056" t="s">
        <v>3193</v>
      </c>
      <c r="C144" s="1057">
        <v>45599.579861111109</v>
      </c>
      <c r="D144" s="1057">
        <v>45599.605555555558</v>
      </c>
      <c r="E144" s="292">
        <v>2.5694444448163267E-2</v>
      </c>
      <c r="F144" s="1060" t="s">
        <v>972</v>
      </c>
      <c r="G144" s="1056" t="s">
        <v>3194</v>
      </c>
      <c r="H144" s="1060">
        <v>0</v>
      </c>
      <c r="I144" s="293">
        <v>0</v>
      </c>
      <c r="J144" s="294" t="s">
        <v>982</v>
      </c>
    </row>
    <row r="145" spans="1:10" ht="47.25">
      <c r="A145" s="1065" t="s">
        <v>3195</v>
      </c>
      <c r="B145" s="1066" t="s">
        <v>2247</v>
      </c>
      <c r="C145" s="1057">
        <v>45602.314583333333</v>
      </c>
      <c r="D145" s="1057">
        <v>45602.314583333333</v>
      </c>
      <c r="E145" s="292">
        <v>0</v>
      </c>
      <c r="F145" s="1060" t="s">
        <v>972</v>
      </c>
      <c r="G145" s="1056" t="s">
        <v>981</v>
      </c>
      <c r="H145" s="1060">
        <v>40</v>
      </c>
      <c r="I145" s="293">
        <v>0</v>
      </c>
      <c r="J145" s="294" t="s">
        <v>966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51EA-C443-4217-970C-A19E65A0EDDD}">
  <dimension ref="A4:T145"/>
  <sheetViews>
    <sheetView topLeftCell="A9" workbookViewId="0">
      <selection activeCell="H14" sqref="H14"/>
    </sheetView>
  </sheetViews>
  <sheetFormatPr defaultRowHeight="15"/>
  <cols>
    <col min="1" max="1" width="9.140625" style="1067"/>
    <col min="2" max="2" width="29.5703125" style="1067" customWidth="1"/>
    <col min="3" max="3" width="9.85546875" style="1067" customWidth="1"/>
    <col min="4" max="4" width="10.85546875" style="1067" customWidth="1"/>
    <col min="5" max="5" width="11.42578125" style="1067" customWidth="1"/>
    <col min="6" max="6" width="14.5703125" style="1067" customWidth="1"/>
    <col min="7" max="7" width="12.28515625" style="1067" customWidth="1"/>
    <col min="8" max="8" width="9.7109375" style="1067" customWidth="1"/>
    <col min="9" max="9" width="11.28515625" style="1067" customWidth="1"/>
    <col min="10" max="10" width="14.5703125" style="1067" customWidth="1"/>
    <col min="11" max="16384" width="9.140625" style="1067"/>
  </cols>
  <sheetData>
    <row r="4" spans="1:19">
      <c r="A4" s="392" t="s">
        <v>164</v>
      </c>
      <c r="B4" s="870"/>
      <c r="C4" s="870"/>
      <c r="D4" s="870"/>
      <c r="E4" s="870"/>
      <c r="F4" s="870"/>
      <c r="G4" s="870"/>
      <c r="H4" s="870"/>
      <c r="I4" s="870"/>
      <c r="J4" s="299" t="s">
        <v>11</v>
      </c>
    </row>
    <row r="5" spans="1:19" ht="20.25">
      <c r="A5" s="1523" t="s">
        <v>3196</v>
      </c>
      <c r="B5" s="1523"/>
      <c r="C5" s="1523"/>
      <c r="D5" s="1523"/>
      <c r="E5" s="1523"/>
      <c r="F5" s="1523"/>
      <c r="G5" s="1523"/>
      <c r="H5" s="1523"/>
      <c r="I5" s="1523"/>
      <c r="J5" s="1523"/>
    </row>
    <row r="6" spans="1:19" ht="18">
      <c r="A6" s="1525" t="s">
        <v>3165</v>
      </c>
      <c r="B6" s="1525"/>
      <c r="C6" s="1525"/>
      <c r="D6" s="1525"/>
      <c r="E6" s="1525"/>
      <c r="F6" s="1525"/>
      <c r="G6" s="1525"/>
      <c r="H6" s="1525"/>
      <c r="I6" s="1525"/>
      <c r="J6" s="1525"/>
    </row>
    <row r="7" spans="1:19" ht="15.75">
      <c r="A7" s="1560" t="s">
        <v>3197</v>
      </c>
      <c r="B7" s="1560"/>
      <c r="C7" s="1560"/>
      <c r="D7" s="1560"/>
      <c r="E7" s="1560"/>
      <c r="F7" s="1560"/>
      <c r="G7" s="1560"/>
      <c r="H7" s="1560"/>
      <c r="I7" s="1560"/>
      <c r="J7" s="1560"/>
    </row>
    <row r="8" spans="1:19" ht="16.5">
      <c r="A8" s="871"/>
      <c r="B8" s="871"/>
      <c r="C8" s="393" t="s">
        <v>3198</v>
      </c>
      <c r="D8" s="870"/>
      <c r="E8" s="872"/>
      <c r="F8" s="310"/>
      <c r="G8" s="870"/>
      <c r="H8" s="870"/>
      <c r="I8" s="108"/>
      <c r="J8" s="310"/>
    </row>
    <row r="9" spans="1:19" ht="15.75">
      <c r="A9" s="858" t="s">
        <v>908</v>
      </c>
      <c r="B9" s="872"/>
      <c r="C9" s="872"/>
      <c r="D9" s="1068"/>
      <c r="E9" s="310"/>
      <c r="F9" s="870"/>
      <c r="G9" s="870"/>
      <c r="H9" s="108"/>
      <c r="I9" s="310"/>
      <c r="J9" s="870"/>
    </row>
    <row r="10" spans="1:19" ht="16.5" thickBot="1">
      <c r="A10" s="311"/>
      <c r="B10" s="312"/>
      <c r="C10" s="312"/>
      <c r="D10" s="313"/>
      <c r="E10" s="314"/>
      <c r="F10" s="315"/>
      <c r="G10" s="315"/>
      <c r="H10" s="316"/>
      <c r="I10" s="314"/>
      <c r="J10" s="870"/>
    </row>
    <row r="11" spans="1:19" ht="15.75">
      <c r="A11" s="394"/>
      <c r="B11" s="395" t="s">
        <v>45</v>
      </c>
      <c r="C11" s="1550" t="s">
        <v>3199</v>
      </c>
      <c r="D11" s="1551"/>
      <c r="E11" s="1551"/>
      <c r="F11" s="1552"/>
      <c r="G11" s="1561" t="s">
        <v>3200</v>
      </c>
      <c r="H11" s="1561"/>
      <c r="I11" s="1561"/>
      <c r="J11" s="1562"/>
      <c r="O11" s="1069"/>
      <c r="P11" s="1069"/>
    </row>
    <row r="12" spans="1:19" ht="15.75">
      <c r="A12" s="397" t="s">
        <v>3170</v>
      </c>
      <c r="B12" s="398"/>
      <c r="C12" s="1553" t="s">
        <v>3201</v>
      </c>
      <c r="D12" s="1554"/>
      <c r="E12" s="1554"/>
      <c r="F12" s="1555"/>
      <c r="G12" s="1558" t="s">
        <v>3201</v>
      </c>
      <c r="H12" s="1558"/>
      <c r="I12" s="1558"/>
      <c r="J12" s="1559"/>
      <c r="M12" s="1070"/>
      <c r="O12" s="1069"/>
      <c r="P12" s="1069"/>
    </row>
    <row r="13" spans="1:19" ht="16.5" thickBot="1">
      <c r="A13" s="399"/>
      <c r="B13" s="400"/>
      <c r="C13" s="401" t="s">
        <v>964</v>
      </c>
      <c r="D13" s="402" t="s">
        <v>972</v>
      </c>
      <c r="E13" s="403" t="s">
        <v>2043</v>
      </c>
      <c r="F13" s="404" t="s">
        <v>31</v>
      </c>
      <c r="G13" s="405" t="s">
        <v>964</v>
      </c>
      <c r="H13" s="402" t="s">
        <v>972</v>
      </c>
      <c r="I13" s="403" t="s">
        <v>2043</v>
      </c>
      <c r="J13" s="404" t="s">
        <v>31</v>
      </c>
      <c r="K13" s="1070"/>
      <c r="L13" s="1070"/>
      <c r="M13" s="1070"/>
      <c r="O13" s="1069"/>
      <c r="P13" s="1069"/>
    </row>
    <row r="14" spans="1:19" ht="16.5" customHeight="1">
      <c r="A14" s="406">
        <v>1</v>
      </c>
      <c r="B14" s="407" t="s">
        <v>3172</v>
      </c>
      <c r="C14" s="408">
        <v>215.82</v>
      </c>
      <c r="D14" s="409">
        <v>230.26</v>
      </c>
      <c r="E14" s="409">
        <v>714.1</v>
      </c>
      <c r="F14" s="410">
        <v>1160.18</v>
      </c>
      <c r="G14" s="408">
        <v>455.38</v>
      </c>
      <c r="H14" s="409">
        <v>151.38</v>
      </c>
      <c r="I14" s="409">
        <v>1813.52</v>
      </c>
      <c r="J14" s="410">
        <v>2420.2800000000002</v>
      </c>
      <c r="K14" s="1070"/>
      <c r="L14" s="1070"/>
      <c r="M14" s="1070"/>
      <c r="N14" s="1070"/>
      <c r="O14" s="1069"/>
      <c r="P14" s="1069"/>
    </row>
    <row r="15" spans="1:19" ht="16.5" customHeight="1">
      <c r="A15" s="344">
        <v>2</v>
      </c>
      <c r="B15" s="411" t="s">
        <v>3173</v>
      </c>
      <c r="C15" s="412">
        <v>88.03</v>
      </c>
      <c r="D15" s="413">
        <v>63.68</v>
      </c>
      <c r="E15" s="413">
        <v>173.83</v>
      </c>
      <c r="F15" s="414">
        <v>325.54000000000002</v>
      </c>
      <c r="G15" s="412">
        <v>208.57</v>
      </c>
      <c r="H15" s="413">
        <v>316.67</v>
      </c>
      <c r="I15" s="413">
        <v>128.08000000000001</v>
      </c>
      <c r="J15" s="414">
        <v>653.32000000000005</v>
      </c>
      <c r="K15" s="1070"/>
      <c r="L15" s="1070"/>
      <c r="M15" s="1070"/>
      <c r="N15" s="1070"/>
      <c r="O15" s="1069"/>
      <c r="P15" s="1069"/>
      <c r="Q15" s="1070"/>
    </row>
    <row r="16" spans="1:19" ht="16.5" customHeight="1">
      <c r="A16" s="344">
        <v>3</v>
      </c>
      <c r="B16" s="411" t="s">
        <v>3174</v>
      </c>
      <c r="C16" s="415" t="s">
        <v>78</v>
      </c>
      <c r="D16" s="415">
        <v>69</v>
      </c>
      <c r="E16" s="415" t="s">
        <v>78</v>
      </c>
      <c r="F16" s="416">
        <v>69</v>
      </c>
      <c r="G16" s="417">
        <v>45.85</v>
      </c>
      <c r="H16" s="417">
        <v>90.01</v>
      </c>
      <c r="I16" s="417">
        <v>195.17</v>
      </c>
      <c r="J16" s="416">
        <v>331.03</v>
      </c>
      <c r="K16" s="1070"/>
      <c r="L16" s="1070"/>
      <c r="M16" s="1070"/>
      <c r="N16" s="1070"/>
      <c r="O16" s="1069"/>
      <c r="P16" s="1069"/>
      <c r="Q16" s="1070"/>
      <c r="R16" s="1070"/>
      <c r="S16" s="1070"/>
    </row>
    <row r="17" spans="1:20" ht="16.5" customHeight="1">
      <c r="A17" s="344">
        <v>4</v>
      </c>
      <c r="B17" s="411" t="s">
        <v>3175</v>
      </c>
      <c r="C17" s="418">
        <v>61.03</v>
      </c>
      <c r="D17" s="413">
        <v>168.45</v>
      </c>
      <c r="E17" s="413">
        <v>394.29</v>
      </c>
      <c r="F17" s="414">
        <v>623.77</v>
      </c>
      <c r="G17" s="418">
        <v>266.57</v>
      </c>
      <c r="H17" s="413">
        <v>67</v>
      </c>
      <c r="I17" s="413">
        <v>328.15</v>
      </c>
      <c r="J17" s="414">
        <v>661.72</v>
      </c>
      <c r="K17" s="1070"/>
      <c r="L17" s="1070"/>
      <c r="M17" s="1070"/>
      <c r="N17" s="1070"/>
      <c r="O17" s="1069"/>
      <c r="P17" s="1069"/>
      <c r="R17" s="1070"/>
      <c r="S17" s="1070"/>
    </row>
    <row r="18" spans="1:20" ht="16.5" customHeight="1">
      <c r="A18" s="344">
        <v>5</v>
      </c>
      <c r="B18" s="411" t="s">
        <v>3176</v>
      </c>
      <c r="C18" s="412">
        <v>128.1</v>
      </c>
      <c r="D18" s="415" t="s">
        <v>78</v>
      </c>
      <c r="E18" s="413">
        <v>453.25</v>
      </c>
      <c r="F18" s="414">
        <v>581.35</v>
      </c>
      <c r="G18" s="412">
        <v>255.63</v>
      </c>
      <c r="H18" s="417">
        <v>48.73</v>
      </c>
      <c r="I18" s="413">
        <v>1633.75</v>
      </c>
      <c r="J18" s="414">
        <v>1938.11</v>
      </c>
      <c r="K18" s="1070"/>
      <c r="L18" s="1070"/>
      <c r="M18" s="1070"/>
      <c r="N18" s="1070"/>
      <c r="O18" s="1069"/>
      <c r="P18" s="1069"/>
      <c r="R18" s="1070"/>
      <c r="S18" s="1070"/>
    </row>
    <row r="19" spans="1:20" ht="16.5" customHeight="1">
      <c r="A19" s="344">
        <v>6</v>
      </c>
      <c r="B19" s="411" t="s">
        <v>3177</v>
      </c>
      <c r="C19" s="417">
        <v>30.4</v>
      </c>
      <c r="D19" s="419">
        <v>438.62</v>
      </c>
      <c r="E19" s="415" t="s">
        <v>78</v>
      </c>
      <c r="F19" s="413">
        <v>469.02</v>
      </c>
      <c r="G19" s="417">
        <v>57.07</v>
      </c>
      <c r="H19" s="419">
        <v>89.18</v>
      </c>
      <c r="I19" s="417">
        <v>706.02</v>
      </c>
      <c r="J19" s="413">
        <v>852.27</v>
      </c>
      <c r="K19" s="1070"/>
      <c r="L19" s="1070"/>
      <c r="M19" s="1070"/>
      <c r="N19" s="1070"/>
      <c r="O19" s="1069"/>
      <c r="P19" s="1069"/>
    </row>
    <row r="20" spans="1:20" ht="16.5" customHeight="1">
      <c r="A20" s="344">
        <v>7</v>
      </c>
      <c r="B20" s="411" t="s">
        <v>3178</v>
      </c>
      <c r="C20" s="412">
        <v>61.27</v>
      </c>
      <c r="D20" s="417">
        <v>206.77</v>
      </c>
      <c r="E20" s="346">
        <v>334.53</v>
      </c>
      <c r="F20" s="414">
        <v>602.57000000000005</v>
      </c>
      <c r="G20" s="412">
        <v>421.95</v>
      </c>
      <c r="H20" s="417">
        <v>252.42</v>
      </c>
      <c r="I20" s="346">
        <v>171.95</v>
      </c>
      <c r="J20" s="414">
        <v>846.32</v>
      </c>
      <c r="K20" s="1070"/>
      <c r="L20" s="1070"/>
      <c r="M20" s="1070"/>
      <c r="N20" s="1070"/>
      <c r="O20" s="1069"/>
      <c r="P20" s="1070"/>
      <c r="S20" s="1070"/>
    </row>
    <row r="21" spans="1:20" ht="16.5" customHeight="1">
      <c r="A21" s="344">
        <v>8</v>
      </c>
      <c r="B21" s="420" t="s">
        <v>3179</v>
      </c>
      <c r="C21" s="421"/>
      <c r="D21" s="415"/>
      <c r="E21" s="415"/>
      <c r="F21" s="414"/>
      <c r="G21" s="421"/>
      <c r="H21" s="415"/>
      <c r="I21" s="415"/>
      <c r="J21" s="414"/>
      <c r="L21" s="1070"/>
      <c r="M21" s="1070"/>
      <c r="N21" s="1070"/>
      <c r="O21" s="1069"/>
      <c r="P21" s="1070"/>
    </row>
    <row r="22" spans="1:20" ht="16.5" customHeight="1" thickBot="1">
      <c r="A22" s="357">
        <v>9</v>
      </c>
      <c r="B22" s="422" t="s">
        <v>31</v>
      </c>
      <c r="C22" s="423">
        <v>584.65</v>
      </c>
      <c r="D22" s="1">
        <v>1176.78</v>
      </c>
      <c r="E22" s="1">
        <v>2070</v>
      </c>
      <c r="F22" s="424">
        <v>3831.43</v>
      </c>
      <c r="G22" s="423">
        <v>1711.02</v>
      </c>
      <c r="H22" s="1">
        <v>1015.39</v>
      </c>
      <c r="I22" s="1">
        <v>4976.6400000000003</v>
      </c>
      <c r="J22" s="424">
        <v>7703.05</v>
      </c>
      <c r="K22" s="1070"/>
      <c r="L22" s="1070"/>
      <c r="M22" s="1070"/>
      <c r="N22" s="1070"/>
      <c r="O22" s="1069"/>
      <c r="P22" s="1070"/>
    </row>
    <row r="23" spans="1:20" ht="15.75">
      <c r="A23" s="425"/>
      <c r="B23" s="315"/>
      <c r="C23" s="315"/>
      <c r="D23" s="315"/>
      <c r="E23" s="426"/>
      <c r="F23" s="315"/>
      <c r="G23" s="315"/>
      <c r="H23" s="315"/>
      <c r="I23" s="427"/>
      <c r="J23" s="311"/>
      <c r="K23" s="1070"/>
      <c r="L23" s="1070"/>
      <c r="M23" s="1070"/>
      <c r="N23" s="1070"/>
      <c r="O23" s="1069"/>
    </row>
    <row r="24" spans="1:20">
      <c r="A24" s="870"/>
      <c r="B24" s="870"/>
      <c r="C24" s="870"/>
      <c r="D24" s="870"/>
      <c r="E24" s="919"/>
      <c r="F24" s="870"/>
      <c r="G24" s="428"/>
      <c r="H24" s="428"/>
      <c r="I24" s="429"/>
      <c r="J24" s="871"/>
      <c r="L24" s="1070"/>
      <c r="M24" s="1070"/>
      <c r="N24" s="1070"/>
      <c r="O24" s="1069"/>
      <c r="S24" s="1070"/>
    </row>
    <row r="25" spans="1:20">
      <c r="A25" s="870"/>
      <c r="B25" s="870"/>
      <c r="C25" s="870"/>
      <c r="D25" s="870"/>
      <c r="E25" s="919"/>
      <c r="F25" s="870"/>
      <c r="G25" s="428"/>
      <c r="H25" s="428"/>
      <c r="I25" s="429"/>
      <c r="J25" s="871"/>
      <c r="M25" s="1070"/>
      <c r="N25" s="1070"/>
      <c r="O25" s="1069"/>
      <c r="S25" s="1070"/>
      <c r="T25" s="1070"/>
    </row>
    <row r="26" spans="1:20">
      <c r="A26" s="870"/>
      <c r="B26" s="308"/>
      <c r="C26" s="308"/>
      <c r="D26" s="870"/>
      <c r="E26" s="919"/>
      <c r="F26" s="308"/>
      <c r="G26" s="308"/>
      <c r="H26" s="428"/>
      <c r="I26" s="870"/>
      <c r="J26" s="871"/>
      <c r="M26" s="1070"/>
      <c r="N26" s="1070"/>
      <c r="O26" s="1069"/>
      <c r="S26" s="1070"/>
      <c r="T26" s="1070"/>
    </row>
    <row r="27" spans="1:20">
      <c r="A27" s="870"/>
      <c r="B27" s="870"/>
      <c r="C27" s="874"/>
      <c r="D27" s="870"/>
      <c r="E27" s="919"/>
      <c r="F27" s="872"/>
      <c r="J27" s="871"/>
      <c r="N27" s="1070"/>
      <c r="O27" s="1070"/>
      <c r="S27" s="1070"/>
      <c r="T27" s="1070"/>
    </row>
    <row r="28" spans="1:20">
      <c r="A28" s="870"/>
      <c r="B28" s="870"/>
      <c r="C28" s="869"/>
      <c r="D28" s="870"/>
      <c r="E28" s="919"/>
      <c r="F28" s="872"/>
      <c r="J28" s="870"/>
      <c r="N28" s="1070"/>
      <c r="S28" s="1070"/>
      <c r="T28" s="1070"/>
    </row>
    <row r="29" spans="1:20">
      <c r="A29" s="870"/>
      <c r="B29" s="870"/>
      <c r="C29" s="869"/>
      <c r="D29" s="870"/>
      <c r="E29" s="919"/>
      <c r="F29" s="872"/>
      <c r="J29" s="870"/>
      <c r="N29" s="1070"/>
      <c r="S29" s="1070"/>
      <c r="T29" s="1070"/>
    </row>
    <row r="30" spans="1:20">
      <c r="A30" s="871"/>
      <c r="B30" s="871"/>
      <c r="C30" s="1071"/>
      <c r="D30" s="1071"/>
      <c r="E30" s="1068"/>
      <c r="F30" s="872"/>
      <c r="J30" s="870"/>
      <c r="S30" s="1070"/>
      <c r="T30" s="1070"/>
    </row>
    <row r="31" spans="1:20" ht="15.75">
      <c r="A31" s="583"/>
      <c r="B31" s="1047"/>
      <c r="C31" s="1045"/>
      <c r="D31" s="1045"/>
      <c r="E31" s="284"/>
      <c r="F31" s="1046"/>
      <c r="G31" s="1047"/>
      <c r="H31" s="1048"/>
      <c r="I31" s="977"/>
      <c r="J31" s="871"/>
      <c r="K31" s="871"/>
      <c r="N31" s="1070"/>
      <c r="O31" s="1070"/>
      <c r="S31" s="1070"/>
      <c r="T31" s="1070"/>
    </row>
    <row r="32" spans="1:20" ht="15.75">
      <c r="A32" s="583"/>
      <c r="B32" s="1047"/>
      <c r="C32" s="1045"/>
      <c r="D32" s="1045"/>
      <c r="E32" s="284"/>
      <c r="F32" s="1046"/>
      <c r="G32" s="1047"/>
      <c r="H32" s="283"/>
      <c r="I32" s="80" t="s">
        <v>173</v>
      </c>
      <c r="J32" s="872"/>
      <c r="N32" s="1070"/>
      <c r="O32" s="1070"/>
      <c r="Q32" s="1070"/>
      <c r="R32" s="1070"/>
      <c r="S32" s="1070"/>
      <c r="T32" s="1070"/>
    </row>
    <row r="33" spans="1:20" ht="15.75">
      <c r="A33" s="583"/>
      <c r="B33" s="1047"/>
      <c r="C33" s="1045"/>
      <c r="D33" s="1045"/>
      <c r="E33" s="284"/>
      <c r="F33" s="1046"/>
      <c r="G33" s="1047"/>
      <c r="H33" s="283"/>
      <c r="I33" s="80" t="s">
        <v>1453</v>
      </c>
      <c r="J33" s="872"/>
      <c r="N33" s="1070"/>
      <c r="O33" s="1070"/>
      <c r="Q33" s="1070"/>
      <c r="R33" s="1070"/>
      <c r="S33" s="1070"/>
      <c r="T33" s="1070"/>
    </row>
    <row r="34" spans="1:20" ht="15.75">
      <c r="A34" s="583"/>
      <c r="B34" s="583"/>
      <c r="C34" s="1045"/>
      <c r="D34" s="1045"/>
      <c r="E34" s="284"/>
      <c r="F34" s="1046"/>
      <c r="G34" s="1047"/>
      <c r="H34" s="283"/>
      <c r="I34" s="83" t="s">
        <v>1454</v>
      </c>
      <c r="J34" s="872"/>
      <c r="N34" s="1070"/>
      <c r="O34" s="1070"/>
      <c r="Q34" s="1070"/>
      <c r="R34" s="1070"/>
      <c r="T34" s="1070"/>
    </row>
    <row r="35" spans="1:20">
      <c r="N35" s="1070"/>
      <c r="O35" s="1070"/>
      <c r="Q35" s="1070"/>
      <c r="R35" s="1070"/>
      <c r="T35" s="1070"/>
    </row>
    <row r="36" spans="1:20">
      <c r="N36" s="1070"/>
      <c r="O36" s="1070"/>
      <c r="Q36" s="1070"/>
      <c r="R36" s="1070"/>
      <c r="T36" s="1070"/>
    </row>
    <row r="37" spans="1:20">
      <c r="N37" s="1070"/>
      <c r="Q37" s="1070"/>
      <c r="R37" s="1070"/>
      <c r="T37" s="1070"/>
    </row>
    <row r="38" spans="1:20">
      <c r="N38" s="1070"/>
      <c r="Q38" s="1070"/>
      <c r="R38" s="1070"/>
      <c r="T38" s="1070"/>
    </row>
    <row r="39" spans="1:20">
      <c r="N39" s="1070"/>
      <c r="Q39" s="1070"/>
      <c r="R39" s="1070"/>
      <c r="T39" s="1070"/>
    </row>
    <row r="40" spans="1:20">
      <c r="N40" s="1070"/>
      <c r="Q40" s="1070"/>
      <c r="R40" s="1070"/>
      <c r="T40" s="1070"/>
    </row>
    <row r="41" spans="1:20">
      <c r="Q41" s="1070"/>
      <c r="R41" s="1070"/>
      <c r="T41" s="1070"/>
    </row>
    <row r="42" spans="1:20">
      <c r="Q42" s="1070"/>
      <c r="R42" s="1070"/>
    </row>
    <row r="43" spans="1:20">
      <c r="Q43" s="1070"/>
      <c r="R43" s="1070"/>
    </row>
    <row r="44" spans="1:20">
      <c r="Q44" s="1070"/>
      <c r="R44" s="1070"/>
    </row>
    <row r="45" spans="1:20">
      <c r="Q45" s="1070"/>
      <c r="R45" s="1070"/>
    </row>
    <row r="46" spans="1:20">
      <c r="Q46" s="1070"/>
      <c r="R46" s="1070"/>
    </row>
    <row r="47" spans="1:20">
      <c r="Q47" s="1070"/>
    </row>
    <row r="48" spans="1:20">
      <c r="Q48" s="1070"/>
    </row>
    <row r="49" spans="17:17">
      <c r="Q49" s="1070"/>
    </row>
    <row r="50" spans="17:17">
      <c r="Q50" s="1070"/>
    </row>
    <row r="51" spans="17:17">
      <c r="Q51" s="1070"/>
    </row>
    <row r="52" spans="17:17">
      <c r="Q52" s="1070"/>
    </row>
    <row r="80" s="1067" customFormat="1" ht="15.75" thickBot="1"/>
    <row r="81" spans="1:10" ht="31.5">
      <c r="A81" s="1049" t="s">
        <v>3180</v>
      </c>
      <c r="B81" s="1050" t="s">
        <v>3181</v>
      </c>
      <c r="C81" s="1051">
        <v>45598.26666666667</v>
      </c>
      <c r="D81" s="1051">
        <v>45598.601388888892</v>
      </c>
      <c r="E81" s="289">
        <v>0.33472222222189885</v>
      </c>
      <c r="F81" s="1052" t="s">
        <v>972</v>
      </c>
      <c r="G81" s="1053" t="s">
        <v>3182</v>
      </c>
      <c r="H81" s="1054">
        <v>0</v>
      </c>
      <c r="I81" s="290">
        <v>0</v>
      </c>
      <c r="J81" s="291" t="s">
        <v>982</v>
      </c>
    </row>
    <row r="82" spans="1:10" ht="31.5">
      <c r="A82" s="1055" t="s">
        <v>3183</v>
      </c>
      <c r="B82" s="1056" t="s">
        <v>1060</v>
      </c>
      <c r="C82" s="1057">
        <v>45599.619444444441</v>
      </c>
      <c r="D82" s="1057">
        <v>45599.628472222219</v>
      </c>
      <c r="E82" s="292">
        <v>9.0277777781011537E-3</v>
      </c>
      <c r="F82" s="1058" t="s">
        <v>964</v>
      </c>
      <c r="G82" s="1056" t="s">
        <v>3184</v>
      </c>
      <c r="H82" s="1058">
        <v>20</v>
      </c>
      <c r="I82" s="293">
        <v>4.3333333334885538</v>
      </c>
      <c r="J82" s="294" t="s">
        <v>966</v>
      </c>
    </row>
    <row r="83" spans="1:10" ht="31.5">
      <c r="A83" s="1055" t="s">
        <v>3183</v>
      </c>
      <c r="B83" s="1056" t="s">
        <v>1056</v>
      </c>
      <c r="C83" s="1057">
        <v>45599.619444444441</v>
      </c>
      <c r="D83" s="1057">
        <v>45599.631249999999</v>
      </c>
      <c r="E83" s="292">
        <v>1.1805555557657499E-2</v>
      </c>
      <c r="F83" s="1058" t="s">
        <v>964</v>
      </c>
      <c r="G83" s="1056" t="s">
        <v>3185</v>
      </c>
      <c r="H83" s="1058">
        <v>20</v>
      </c>
      <c r="I83" s="293">
        <v>5.6666666676755995</v>
      </c>
      <c r="J83" s="294" t="s">
        <v>966</v>
      </c>
    </row>
    <row r="121" spans="1:10" ht="15.75" thickBot="1"/>
    <row r="122" spans="1:10" ht="32.25" thickBot="1">
      <c r="A122" s="1055" t="s">
        <v>3186</v>
      </c>
      <c r="B122" s="1056" t="s">
        <v>1107</v>
      </c>
      <c r="C122" s="1059">
        <v>45598.447222222225</v>
      </c>
      <c r="D122" s="1059">
        <v>45598.490277777775</v>
      </c>
      <c r="E122" s="292">
        <v>4.3055555550381541E-2</v>
      </c>
      <c r="F122" s="1060" t="s">
        <v>972</v>
      </c>
      <c r="G122" s="1056" t="s">
        <v>981</v>
      </c>
      <c r="H122" s="1052">
        <v>0</v>
      </c>
      <c r="I122" s="290">
        <v>0</v>
      </c>
      <c r="J122" s="291" t="s">
        <v>982</v>
      </c>
    </row>
    <row r="123" spans="1:10" ht="31.5">
      <c r="A123" s="1055" t="s">
        <v>3187</v>
      </c>
      <c r="B123" s="1061" t="s">
        <v>1111</v>
      </c>
      <c r="C123" s="1059">
        <v>45599.830555555556</v>
      </c>
      <c r="D123" s="1059">
        <v>45599.850694444445</v>
      </c>
      <c r="E123" s="292">
        <v>2.0138888889050577E-2</v>
      </c>
      <c r="F123" s="1060" t="s">
        <v>964</v>
      </c>
      <c r="G123" s="1056" t="s">
        <v>3188</v>
      </c>
      <c r="H123" s="1060">
        <v>30</v>
      </c>
      <c r="I123" s="293">
        <v>14.500000000116415</v>
      </c>
      <c r="J123" s="294" t="s">
        <v>966</v>
      </c>
    </row>
    <row r="124" spans="1:10" ht="31.5">
      <c r="A124" s="1055" t="s">
        <v>305</v>
      </c>
      <c r="B124" s="1056" t="s">
        <v>991</v>
      </c>
      <c r="C124" s="1062">
        <v>45601.756944444445</v>
      </c>
      <c r="D124" s="1062">
        <v>45601.756944444445</v>
      </c>
      <c r="E124" s="295">
        <v>0</v>
      </c>
      <c r="F124" s="1060" t="s">
        <v>2043</v>
      </c>
      <c r="G124" s="1056" t="s">
        <v>981</v>
      </c>
      <c r="H124" s="1060">
        <v>0</v>
      </c>
      <c r="I124" s="293">
        <v>0</v>
      </c>
      <c r="J124" s="294" t="s">
        <v>982</v>
      </c>
    </row>
    <row r="142" spans="1:10" ht="15.75" thickBot="1"/>
    <row r="143" spans="1:10" ht="31.5">
      <c r="A143" s="1063" t="s">
        <v>3189</v>
      </c>
      <c r="B143" s="1050" t="s">
        <v>3190</v>
      </c>
      <c r="C143" s="1064">
        <v>45597.548611111109</v>
      </c>
      <c r="D143" s="1064">
        <v>45597.597222222219</v>
      </c>
      <c r="E143" s="289">
        <v>4.8611111109494232E-2</v>
      </c>
      <c r="F143" s="1052" t="s">
        <v>964</v>
      </c>
      <c r="G143" s="1050" t="s">
        <v>3191</v>
      </c>
      <c r="H143" s="1052">
        <v>0</v>
      </c>
      <c r="I143" s="290">
        <v>0</v>
      </c>
      <c r="J143" s="291" t="s">
        <v>982</v>
      </c>
    </row>
    <row r="144" spans="1:10" ht="31.5">
      <c r="A144" s="1055" t="s">
        <v>3192</v>
      </c>
      <c r="B144" s="1056" t="s">
        <v>3193</v>
      </c>
      <c r="C144" s="1057">
        <v>45599.579861111109</v>
      </c>
      <c r="D144" s="1057">
        <v>45599.605555555558</v>
      </c>
      <c r="E144" s="292">
        <v>2.5694444448163267E-2</v>
      </c>
      <c r="F144" s="1060" t="s">
        <v>972</v>
      </c>
      <c r="G144" s="1056" t="s">
        <v>3194</v>
      </c>
      <c r="H144" s="1060">
        <v>0</v>
      </c>
      <c r="I144" s="293">
        <v>0</v>
      </c>
      <c r="J144" s="294" t="s">
        <v>982</v>
      </c>
    </row>
    <row r="145" spans="1:10" ht="31.5">
      <c r="A145" s="1065" t="s">
        <v>3195</v>
      </c>
      <c r="B145" s="1066" t="s">
        <v>2247</v>
      </c>
      <c r="C145" s="1057">
        <v>45602.314583333333</v>
      </c>
      <c r="D145" s="1057">
        <v>45602.314583333333</v>
      </c>
      <c r="E145" s="292">
        <v>0</v>
      </c>
      <c r="F145" s="1060" t="s">
        <v>972</v>
      </c>
      <c r="G145" s="1056" t="s">
        <v>981</v>
      </c>
      <c r="H145" s="1060">
        <v>40</v>
      </c>
      <c r="I145" s="293">
        <v>0</v>
      </c>
      <c r="J145" s="294" t="s">
        <v>966</v>
      </c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FA25-47F5-4065-BC65-1BFBE364D2F0}">
  <dimension ref="A1:R145"/>
  <sheetViews>
    <sheetView workbookViewId="0"/>
  </sheetViews>
  <sheetFormatPr defaultColWidth="9.140625" defaultRowHeight="12.75"/>
  <cols>
    <col min="1" max="1" width="9.7109375" style="870" customWidth="1"/>
    <col min="2" max="2" width="19.140625" style="870" customWidth="1"/>
    <col min="3" max="3" width="18.5703125" style="870" customWidth="1"/>
    <col min="4" max="4" width="10.5703125" style="870" customWidth="1"/>
    <col min="5" max="5" width="12.28515625" style="870" customWidth="1"/>
    <col min="6" max="6" width="7.28515625" style="870" customWidth="1"/>
    <col min="7" max="7" width="14.28515625" style="870" bestFit="1" customWidth="1"/>
    <col min="8" max="8" width="13.140625" style="870" bestFit="1" customWidth="1"/>
    <col min="9" max="9" width="15.42578125" style="870" bestFit="1" customWidth="1"/>
    <col min="10" max="10" width="14.140625" style="870" customWidth="1"/>
    <col min="11" max="11" width="11.140625" style="870" customWidth="1"/>
    <col min="12" max="12" width="9.140625" style="870"/>
    <col min="13" max="13" width="12.28515625" style="870" customWidth="1"/>
    <col min="14" max="14" width="11.28515625" style="870" customWidth="1"/>
    <col min="15" max="15" width="10.7109375" style="870" customWidth="1"/>
    <col min="16" max="16" width="16.7109375" style="870" bestFit="1" customWidth="1"/>
    <col min="17" max="16384" width="9.140625" style="870"/>
  </cols>
  <sheetData>
    <row r="1" spans="1:18">
      <c r="K1" s="299" t="s">
        <v>12</v>
      </c>
    </row>
    <row r="2" spans="1:18" ht="20.25">
      <c r="B2" s="872"/>
      <c r="D2" s="300" t="s">
        <v>614</v>
      </c>
      <c r="E2" s="872"/>
      <c r="F2" s="301"/>
      <c r="G2" s="302"/>
      <c r="J2" s="303"/>
    </row>
    <row r="3" spans="1:18" ht="15.75">
      <c r="B3" s="872"/>
      <c r="D3" s="304" t="s">
        <v>3165</v>
      </c>
      <c r="E3" s="876"/>
      <c r="F3" s="953"/>
      <c r="G3" s="876"/>
      <c r="H3" s="876"/>
      <c r="I3" s="954"/>
      <c r="J3" s="305"/>
      <c r="K3" s="306"/>
    </row>
    <row r="4" spans="1:18" ht="20.25">
      <c r="B4" s="307" t="s">
        <v>3202</v>
      </c>
      <c r="C4" s="308"/>
      <c r="E4" s="872"/>
      <c r="H4" s="309"/>
      <c r="I4" s="309"/>
      <c r="J4" s="303"/>
      <c r="K4" s="871"/>
    </row>
    <row r="5" spans="1:18" ht="15.75">
      <c r="A5" s="858" t="s">
        <v>908</v>
      </c>
      <c r="B5" s="871"/>
      <c r="C5" s="871"/>
      <c r="D5" s="872"/>
      <c r="E5" s="872"/>
      <c r="F5" s="310"/>
      <c r="I5" s="108"/>
      <c r="J5" s="310"/>
    </row>
    <row r="6" spans="1:18" ht="15.75">
      <c r="A6" s="311"/>
      <c r="B6" s="311"/>
      <c r="C6" s="312"/>
      <c r="D6" s="312"/>
      <c r="E6" s="313"/>
      <c r="F6" s="314"/>
      <c r="G6" s="315">
        <v>1</v>
      </c>
      <c r="H6" s="315"/>
      <c r="I6" s="316"/>
      <c r="J6" s="314"/>
    </row>
    <row r="7" spans="1:18" ht="18.75" thickBot="1">
      <c r="A7" s="317" t="s">
        <v>3203</v>
      </c>
      <c r="B7" s="317"/>
      <c r="C7" s="317"/>
      <c r="D7" s="317"/>
      <c r="E7" s="317"/>
      <c r="F7" s="317"/>
      <c r="G7" s="317"/>
      <c r="H7" s="317"/>
      <c r="I7" s="317"/>
      <c r="J7" s="317"/>
      <c r="K7" s="317"/>
    </row>
    <row r="8" spans="1:18" ht="15">
      <c r="A8" s="1563" t="s">
        <v>3204</v>
      </c>
      <c r="B8" s="1565" t="s">
        <v>3205</v>
      </c>
      <c r="C8" s="1567" t="s">
        <v>3206</v>
      </c>
      <c r="D8" s="318" t="s">
        <v>3207</v>
      </c>
      <c r="E8" s="319"/>
      <c r="F8" s="319"/>
      <c r="G8" s="320" t="s">
        <v>3208</v>
      </c>
      <c r="H8" s="321" t="s">
        <v>3208</v>
      </c>
      <c r="I8" s="320" t="s">
        <v>3208</v>
      </c>
      <c r="J8" s="322" t="s">
        <v>3209</v>
      </c>
      <c r="K8" s="1569" t="s">
        <v>42</v>
      </c>
    </row>
    <row r="9" spans="1:18" ht="15.75">
      <c r="A9" s="1564"/>
      <c r="B9" s="1566"/>
      <c r="C9" s="1568"/>
      <c r="D9" s="323"/>
      <c r="E9" s="323"/>
      <c r="F9" s="323"/>
      <c r="G9" s="324" t="s">
        <v>3210</v>
      </c>
      <c r="H9" s="325" t="s">
        <v>3210</v>
      </c>
      <c r="I9" s="324" t="s">
        <v>3210</v>
      </c>
      <c r="J9" s="326" t="s">
        <v>3211</v>
      </c>
      <c r="K9" s="1570"/>
      <c r="P9" s="327"/>
    </row>
    <row r="10" spans="1:18" ht="15.75" thickBot="1">
      <c r="A10" s="1564"/>
      <c r="B10" s="1566"/>
      <c r="C10" s="324" t="s">
        <v>3212</v>
      </c>
      <c r="D10" s="328" t="s">
        <v>3213</v>
      </c>
      <c r="E10" s="329" t="s">
        <v>3214</v>
      </c>
      <c r="F10" s="330" t="s">
        <v>31</v>
      </c>
      <c r="G10" s="324" t="s">
        <v>3215</v>
      </c>
      <c r="H10" s="325" t="s">
        <v>3216</v>
      </c>
      <c r="I10" s="324" t="s">
        <v>3217</v>
      </c>
      <c r="J10" s="326" t="s">
        <v>3218</v>
      </c>
      <c r="K10" s="1570"/>
      <c r="M10" s="1014"/>
      <c r="N10" s="1014"/>
    </row>
    <row r="11" spans="1:18" ht="17.25" customHeight="1" thickBot="1">
      <c r="A11" s="331">
        <v>1</v>
      </c>
      <c r="B11" s="332">
        <v>2</v>
      </c>
      <c r="C11" s="332">
        <v>3</v>
      </c>
      <c r="D11" s="333">
        <v>4</v>
      </c>
      <c r="E11" s="333">
        <v>5</v>
      </c>
      <c r="F11" s="333">
        <v>6</v>
      </c>
      <c r="G11" s="333">
        <v>7</v>
      </c>
      <c r="H11" s="334">
        <v>8</v>
      </c>
      <c r="I11" s="333">
        <v>9</v>
      </c>
      <c r="J11" s="332">
        <v>10</v>
      </c>
      <c r="K11" s="335">
        <v>11</v>
      </c>
      <c r="M11" s="875"/>
      <c r="N11" s="296"/>
    </row>
    <row r="12" spans="1:18" ht="15.75">
      <c r="A12" s="336">
        <v>1</v>
      </c>
      <c r="B12" s="337" t="s">
        <v>3219</v>
      </c>
      <c r="C12" s="338">
        <v>8801.6</v>
      </c>
      <c r="D12" s="339">
        <v>17</v>
      </c>
      <c r="E12" s="339">
        <v>12</v>
      </c>
      <c r="F12" s="339">
        <v>29</v>
      </c>
      <c r="G12" s="340">
        <v>7</v>
      </c>
      <c r="H12" s="341">
        <v>6</v>
      </c>
      <c r="I12" s="339">
        <v>16</v>
      </c>
      <c r="J12" s="342">
        <v>2374.29</v>
      </c>
      <c r="K12" s="343"/>
      <c r="L12" s="1014"/>
      <c r="M12" s="1034"/>
      <c r="N12" s="1014"/>
      <c r="P12" s="1014"/>
    </row>
    <row r="13" spans="1:18" ht="15.75">
      <c r="A13" s="344">
        <v>2</v>
      </c>
      <c r="B13" s="345" t="s">
        <v>3220</v>
      </c>
      <c r="C13" s="346">
        <v>5031.6000000000004</v>
      </c>
      <c r="D13" s="341">
        <v>10</v>
      </c>
      <c r="E13" s="341">
        <v>2</v>
      </c>
      <c r="F13" s="341">
        <v>12</v>
      </c>
      <c r="G13" s="341">
        <v>1</v>
      </c>
      <c r="H13" s="341">
        <v>2</v>
      </c>
      <c r="I13" s="341">
        <v>9</v>
      </c>
      <c r="J13" s="347">
        <v>611.65</v>
      </c>
      <c r="K13" s="348"/>
      <c r="L13" s="1014"/>
      <c r="M13" s="1034"/>
      <c r="N13" s="1035"/>
      <c r="O13" s="1035"/>
    </row>
    <row r="14" spans="1:18" ht="17.25" customHeight="1">
      <c r="A14" s="344">
        <v>3</v>
      </c>
      <c r="B14" s="349" t="s">
        <v>205</v>
      </c>
      <c r="C14" s="346">
        <v>2042</v>
      </c>
      <c r="D14" s="341">
        <v>2</v>
      </c>
      <c r="E14" s="341">
        <v>4</v>
      </c>
      <c r="F14" s="350">
        <v>6</v>
      </c>
      <c r="G14" s="341">
        <v>2</v>
      </c>
      <c r="H14" s="341" t="s">
        <v>78</v>
      </c>
      <c r="I14" s="341">
        <v>4</v>
      </c>
      <c r="J14" s="347">
        <v>204.06</v>
      </c>
      <c r="K14" s="348"/>
      <c r="L14" s="1014"/>
      <c r="M14" s="1014"/>
      <c r="N14" s="1014"/>
      <c r="O14" s="1036"/>
      <c r="P14" s="875"/>
    </row>
    <row r="15" spans="1:18" ht="15.75">
      <c r="A15" s="344">
        <v>4</v>
      </c>
      <c r="B15" s="351" t="s">
        <v>38</v>
      </c>
      <c r="C15" s="346">
        <v>2434</v>
      </c>
      <c r="D15" s="341">
        <v>18</v>
      </c>
      <c r="E15" s="341">
        <v>17</v>
      </c>
      <c r="F15" s="341">
        <v>35</v>
      </c>
      <c r="G15" s="341">
        <v>12</v>
      </c>
      <c r="H15" s="341">
        <v>4</v>
      </c>
      <c r="I15" s="341">
        <v>19</v>
      </c>
      <c r="J15" s="352">
        <v>1364.83</v>
      </c>
      <c r="K15" s="348"/>
      <c r="L15" s="1014"/>
      <c r="M15" s="1034"/>
      <c r="N15" s="1037"/>
      <c r="O15" s="1035"/>
      <c r="P15" s="298"/>
      <c r="R15" s="1035"/>
    </row>
    <row r="16" spans="1:18" ht="17.25" customHeight="1">
      <c r="A16" s="344">
        <v>5</v>
      </c>
      <c r="B16" s="1038" t="s">
        <v>172</v>
      </c>
      <c r="C16" s="346">
        <v>5954.3</v>
      </c>
      <c r="D16" s="341">
        <v>3</v>
      </c>
      <c r="E16" s="341">
        <v>6</v>
      </c>
      <c r="F16" s="353">
        <v>9</v>
      </c>
      <c r="G16" s="341"/>
      <c r="H16" s="341">
        <v>1</v>
      </c>
      <c r="I16" s="353">
        <v>8</v>
      </c>
      <c r="J16" s="354">
        <v>566.45000000000005</v>
      </c>
      <c r="K16" s="348"/>
      <c r="L16" s="1014"/>
      <c r="M16" s="1039"/>
      <c r="N16" s="1014"/>
      <c r="O16" s="1035"/>
      <c r="P16" s="1040"/>
    </row>
    <row r="17" spans="1:16" ht="17.25" customHeight="1">
      <c r="A17" s="344">
        <v>6</v>
      </c>
      <c r="B17" s="351" t="s">
        <v>403</v>
      </c>
      <c r="C17" s="355">
        <v>3145.6</v>
      </c>
      <c r="D17" s="341">
        <v>16</v>
      </c>
      <c r="E17" s="341">
        <v>5</v>
      </c>
      <c r="F17" s="341">
        <v>21</v>
      </c>
      <c r="G17" s="350">
        <v>3</v>
      </c>
      <c r="H17" s="341">
        <v>8</v>
      </c>
      <c r="I17" s="341">
        <v>10</v>
      </c>
      <c r="J17" s="347">
        <v>696.9</v>
      </c>
      <c r="K17" s="356"/>
      <c r="L17" s="1014"/>
      <c r="M17" s="1041"/>
      <c r="N17" s="1037"/>
      <c r="O17" s="298"/>
      <c r="P17" s="1037"/>
    </row>
    <row r="18" spans="1:16" ht="17.25" customHeight="1">
      <c r="A18" s="344">
        <v>7</v>
      </c>
      <c r="B18" s="349" t="s">
        <v>207</v>
      </c>
      <c r="C18" s="346">
        <v>2981</v>
      </c>
      <c r="D18" s="341">
        <v>2</v>
      </c>
      <c r="E18" s="341">
        <v>4</v>
      </c>
      <c r="F18" s="341">
        <v>6</v>
      </c>
      <c r="G18" s="341">
        <v>1</v>
      </c>
      <c r="H18" s="341" t="s">
        <v>78</v>
      </c>
      <c r="I18" s="341">
        <v>5</v>
      </c>
      <c r="J18" s="352">
        <v>361.63</v>
      </c>
      <c r="K18" s="348"/>
      <c r="L18" s="1014"/>
      <c r="M18" s="1014"/>
      <c r="N18" s="298"/>
      <c r="O18" s="1035"/>
    </row>
    <row r="19" spans="1:16" ht="15.75" thickBot="1">
      <c r="A19" s="357">
        <v>8</v>
      </c>
      <c r="B19" s="358" t="s">
        <v>3221</v>
      </c>
      <c r="C19" s="359" t="s">
        <v>78</v>
      </c>
      <c r="D19" s="360" t="s">
        <v>78</v>
      </c>
      <c r="E19" s="360" t="s">
        <v>78</v>
      </c>
      <c r="F19" s="360" t="s">
        <v>78</v>
      </c>
      <c r="G19" s="360" t="s">
        <v>78</v>
      </c>
      <c r="H19" s="360" t="s">
        <v>78</v>
      </c>
      <c r="I19" s="360" t="s">
        <v>78</v>
      </c>
      <c r="J19" s="360" t="s">
        <v>78</v>
      </c>
      <c r="K19" s="361"/>
      <c r="L19" s="1014"/>
      <c r="M19" s="1014"/>
      <c r="N19" s="1014"/>
      <c r="O19" s="1035"/>
      <c r="P19" s="362"/>
    </row>
    <row r="20" spans="1:16" ht="15.75">
      <c r="A20" s="80"/>
      <c r="B20" s="107" t="s">
        <v>31</v>
      </c>
      <c r="C20" s="363">
        <v>30390.1</v>
      </c>
      <c r="D20" s="364"/>
      <c r="E20" s="364"/>
      <c r="F20" s="364"/>
      <c r="G20" s="364"/>
      <c r="H20" s="364"/>
      <c r="I20" s="364"/>
      <c r="J20" s="298">
        <v>6179.8099999999995</v>
      </c>
      <c r="K20" s="309"/>
      <c r="L20" s="1014"/>
      <c r="M20" s="1014"/>
      <c r="N20" s="1037"/>
      <c r="O20" s="1035"/>
      <c r="P20" s="1042"/>
    </row>
    <row r="21" spans="1:16" ht="18">
      <c r="A21" s="317"/>
      <c r="B21" s="365"/>
      <c r="C21" s="365"/>
      <c r="D21" s="365"/>
      <c r="E21" s="365"/>
      <c r="F21" s="365"/>
      <c r="G21" s="366"/>
      <c r="H21" s="365"/>
      <c r="I21" s="365"/>
      <c r="J21" s="367"/>
      <c r="K21" s="317"/>
      <c r="L21" s="1014"/>
      <c r="M21" s="298"/>
      <c r="N21" s="1014"/>
      <c r="O21" s="1035"/>
    </row>
    <row r="22" spans="1:16" ht="21" thickBot="1">
      <c r="A22" s="305" t="s">
        <v>3222</v>
      </c>
      <c r="B22" s="368"/>
      <c r="C22" s="368"/>
      <c r="D22" s="368"/>
      <c r="E22" s="368"/>
      <c r="F22" s="368"/>
      <c r="G22" s="368"/>
      <c r="H22" s="368"/>
      <c r="I22" s="368"/>
      <c r="J22" s="367"/>
      <c r="K22" s="369"/>
      <c r="M22" s="1037"/>
      <c r="N22" s="1014"/>
    </row>
    <row r="23" spans="1:16" ht="15.75">
      <c r="A23" s="370" t="s">
        <v>65</v>
      </c>
      <c r="B23" s="371" t="s">
        <v>3223</v>
      </c>
      <c r="C23" s="372" t="s">
        <v>3224</v>
      </c>
      <c r="D23" s="368"/>
      <c r="E23" s="373"/>
      <c r="F23" s="368"/>
      <c r="G23" s="368"/>
      <c r="H23" s="368"/>
      <c r="I23" s="368"/>
      <c r="J23" s="367"/>
      <c r="K23" s="369"/>
    </row>
    <row r="24" spans="1:16" ht="15.75">
      <c r="A24" s="374" t="s">
        <v>48</v>
      </c>
      <c r="B24" s="375" t="s">
        <v>3225</v>
      </c>
      <c r="C24" s="376" t="s">
        <v>3226</v>
      </c>
      <c r="D24" s="368"/>
      <c r="F24" s="368"/>
      <c r="H24" s="368"/>
      <c r="I24" s="368"/>
      <c r="J24" s="367"/>
      <c r="K24" s="369"/>
      <c r="M24" s="1014"/>
    </row>
    <row r="25" spans="1:16" ht="15.75" thickBot="1">
      <c r="A25" s="377">
        <v>1</v>
      </c>
      <c r="B25" s="378">
        <v>2</v>
      </c>
      <c r="C25" s="379">
        <v>3</v>
      </c>
      <c r="D25" s="368"/>
      <c r="F25" s="368"/>
      <c r="H25" s="368"/>
      <c r="I25" s="368"/>
      <c r="J25" s="367"/>
      <c r="K25" s="368"/>
    </row>
    <row r="26" spans="1:16" ht="15.75">
      <c r="A26" s="380">
        <v>1</v>
      </c>
      <c r="B26" s="381" t="s">
        <v>3219</v>
      </c>
      <c r="C26" s="382">
        <v>0.99970000000000003</v>
      </c>
      <c r="D26" s="368"/>
      <c r="F26" s="1043"/>
      <c r="H26" s="369"/>
      <c r="J26" s="367"/>
    </row>
    <row r="27" spans="1:16" ht="15.75">
      <c r="A27" s="383">
        <v>2</v>
      </c>
      <c r="B27" s="384" t="s">
        <v>3220</v>
      </c>
      <c r="C27" s="385">
        <v>0.99970000000000003</v>
      </c>
      <c r="D27" s="368"/>
      <c r="F27" s="368"/>
      <c r="H27" s="369"/>
      <c r="J27" s="367"/>
      <c r="O27" s="1044"/>
    </row>
    <row r="28" spans="1:16" ht="15" customHeight="1">
      <c r="A28" s="383">
        <v>3</v>
      </c>
      <c r="B28" s="386" t="s">
        <v>205</v>
      </c>
      <c r="C28" s="385">
        <v>0.99990000000000001</v>
      </c>
      <c r="D28" s="368"/>
      <c r="F28" s="368"/>
      <c r="H28" s="368"/>
      <c r="J28" s="387"/>
    </row>
    <row r="29" spans="1:16" ht="14.25">
      <c r="A29" s="383">
        <v>4</v>
      </c>
      <c r="B29" s="386" t="s">
        <v>38</v>
      </c>
      <c r="C29" s="385">
        <v>0.99990000000000001</v>
      </c>
      <c r="D29" s="368"/>
      <c r="F29" s="368"/>
      <c r="H29" s="368"/>
    </row>
    <row r="30" spans="1:16" ht="15" customHeight="1">
      <c r="A30" s="383">
        <v>5</v>
      </c>
      <c r="B30" s="1038" t="s">
        <v>172</v>
      </c>
      <c r="C30" s="385">
        <v>0.99980000000000002</v>
      </c>
      <c r="D30" s="368"/>
      <c r="F30" s="368"/>
      <c r="H30" s="368"/>
      <c r="I30" s="388"/>
      <c r="K30" s="83"/>
    </row>
    <row r="31" spans="1:16" ht="12.75" customHeight="1">
      <c r="A31" s="383">
        <v>6</v>
      </c>
      <c r="B31" s="386" t="s">
        <v>403</v>
      </c>
      <c r="C31" s="385">
        <v>0.99970000000000003</v>
      </c>
      <c r="D31" s="1045"/>
      <c r="E31" s="284"/>
      <c r="F31" s="1046"/>
      <c r="G31" s="1047"/>
      <c r="H31" s="1048"/>
      <c r="I31" s="285"/>
      <c r="J31" s="286"/>
      <c r="K31" s="83"/>
    </row>
    <row r="32" spans="1:16" ht="16.5" thickBot="1">
      <c r="A32" s="389">
        <v>7</v>
      </c>
      <c r="B32" s="390" t="s">
        <v>207</v>
      </c>
      <c r="C32" s="391">
        <v>0.99990000000000001</v>
      </c>
      <c r="D32" s="1045"/>
      <c r="E32" s="284"/>
      <c r="F32" s="1046"/>
      <c r="G32" s="1047"/>
      <c r="H32" s="1048"/>
      <c r="I32" s="283"/>
      <c r="J32" s="80" t="s">
        <v>173</v>
      </c>
      <c r="K32" s="872"/>
    </row>
    <row r="33" spans="1:11" ht="15.75">
      <c r="A33" s="583"/>
      <c r="B33" s="1047"/>
      <c r="C33" s="1045"/>
      <c r="D33" s="1045"/>
      <c r="E33" s="284"/>
      <c r="F33" s="1046"/>
      <c r="G33" s="1047"/>
      <c r="H33" s="1048"/>
      <c r="I33" s="283"/>
      <c r="J33" s="80" t="s">
        <v>1453</v>
      </c>
      <c r="K33" s="872"/>
    </row>
    <row r="34" spans="1:11" ht="15.75">
      <c r="A34" s="583"/>
      <c r="B34" s="583"/>
      <c r="C34" s="1045"/>
      <c r="D34" s="1045"/>
      <c r="E34" s="284"/>
      <c r="F34" s="1046"/>
      <c r="G34" s="1047"/>
      <c r="H34" s="1048"/>
      <c r="I34" s="283"/>
      <c r="J34" s="83" t="s">
        <v>1454</v>
      </c>
      <c r="K34" s="872"/>
    </row>
    <row r="35" spans="1:11">
      <c r="J35" s="83"/>
    </row>
    <row r="80" s="870" customFormat="1" ht="13.5" thickBot="1"/>
    <row r="81" spans="1:10" ht="31.5">
      <c r="A81" s="1049" t="s">
        <v>3180</v>
      </c>
      <c r="B81" s="1050" t="s">
        <v>3181</v>
      </c>
      <c r="C81" s="1051">
        <v>45598.26666666667</v>
      </c>
      <c r="D81" s="1051">
        <v>45598.601388888892</v>
      </c>
      <c r="E81" s="289">
        <v>0.33472222222189885</v>
      </c>
      <c r="F81" s="1052" t="s">
        <v>972</v>
      </c>
      <c r="G81" s="1053" t="s">
        <v>3182</v>
      </c>
      <c r="H81" s="1054">
        <v>0</v>
      </c>
      <c r="I81" s="290">
        <v>0</v>
      </c>
      <c r="J81" s="291" t="s">
        <v>982</v>
      </c>
    </row>
    <row r="82" spans="1:10" ht="31.5">
      <c r="A82" s="1055" t="s">
        <v>3183</v>
      </c>
      <c r="B82" s="1056" t="s">
        <v>1060</v>
      </c>
      <c r="C82" s="1057">
        <v>45599.619444444441</v>
      </c>
      <c r="D82" s="1057">
        <v>45599.628472222219</v>
      </c>
      <c r="E82" s="292">
        <v>9.0277777781011537E-3</v>
      </c>
      <c r="F82" s="1058" t="s">
        <v>964</v>
      </c>
      <c r="G82" s="1056" t="s">
        <v>3184</v>
      </c>
      <c r="H82" s="1058">
        <v>20</v>
      </c>
      <c r="I82" s="293">
        <v>4.3333333334885538</v>
      </c>
      <c r="J82" s="294" t="s">
        <v>966</v>
      </c>
    </row>
    <row r="83" spans="1:10" ht="31.5">
      <c r="A83" s="1055" t="s">
        <v>3183</v>
      </c>
      <c r="B83" s="1056" t="s">
        <v>1056</v>
      </c>
      <c r="C83" s="1057">
        <v>45599.619444444441</v>
      </c>
      <c r="D83" s="1057">
        <v>45599.631249999999</v>
      </c>
      <c r="E83" s="292">
        <v>1.1805555557657499E-2</v>
      </c>
      <c r="F83" s="1058" t="s">
        <v>964</v>
      </c>
      <c r="G83" s="1056" t="s">
        <v>3185</v>
      </c>
      <c r="H83" s="1058">
        <v>20</v>
      </c>
      <c r="I83" s="293">
        <v>5.6666666676755995</v>
      </c>
      <c r="J83" s="294" t="s">
        <v>966</v>
      </c>
    </row>
    <row r="121" spans="1:10" ht="13.5" thickBot="1"/>
    <row r="122" spans="1:10" ht="32.25" thickBot="1">
      <c r="A122" s="1055" t="s">
        <v>3186</v>
      </c>
      <c r="B122" s="1056" t="s">
        <v>1107</v>
      </c>
      <c r="C122" s="1059">
        <v>45598.447222222225</v>
      </c>
      <c r="D122" s="1059">
        <v>45598.490277777775</v>
      </c>
      <c r="E122" s="292">
        <v>4.3055555550381541E-2</v>
      </c>
      <c r="F122" s="1060" t="s">
        <v>972</v>
      </c>
      <c r="G122" s="1056" t="s">
        <v>981</v>
      </c>
      <c r="H122" s="1052">
        <v>0</v>
      </c>
      <c r="I122" s="290">
        <v>0</v>
      </c>
      <c r="J122" s="291" t="s">
        <v>982</v>
      </c>
    </row>
    <row r="123" spans="1:10" ht="31.5">
      <c r="A123" s="1055" t="s">
        <v>3187</v>
      </c>
      <c r="B123" s="1061" t="s">
        <v>1111</v>
      </c>
      <c r="C123" s="1059">
        <v>45599.830555555556</v>
      </c>
      <c r="D123" s="1059">
        <v>45599.850694444445</v>
      </c>
      <c r="E123" s="292">
        <v>2.0138888889050577E-2</v>
      </c>
      <c r="F123" s="1060" t="s">
        <v>964</v>
      </c>
      <c r="G123" s="1056" t="s">
        <v>3188</v>
      </c>
      <c r="H123" s="1060">
        <v>30</v>
      </c>
      <c r="I123" s="293">
        <v>14.500000000116415</v>
      </c>
      <c r="J123" s="294" t="s">
        <v>966</v>
      </c>
    </row>
    <row r="124" spans="1:10" ht="31.5">
      <c r="A124" s="1055" t="s">
        <v>305</v>
      </c>
      <c r="B124" s="1056" t="s">
        <v>991</v>
      </c>
      <c r="C124" s="1062">
        <v>45601.756944444445</v>
      </c>
      <c r="D124" s="1062">
        <v>45601.756944444445</v>
      </c>
      <c r="E124" s="295">
        <v>0</v>
      </c>
      <c r="F124" s="1060" t="s">
        <v>2043</v>
      </c>
      <c r="G124" s="1056" t="s">
        <v>981</v>
      </c>
      <c r="H124" s="1060">
        <v>0</v>
      </c>
      <c r="I124" s="293">
        <v>0</v>
      </c>
      <c r="J124" s="294" t="s">
        <v>982</v>
      </c>
    </row>
    <row r="142" spans="1:10" ht="13.5" thickBot="1"/>
    <row r="143" spans="1:10" ht="31.5">
      <c r="A143" s="1063" t="s">
        <v>3189</v>
      </c>
      <c r="B143" s="1050" t="s">
        <v>3190</v>
      </c>
      <c r="C143" s="1064">
        <v>45597.548611111109</v>
      </c>
      <c r="D143" s="1064">
        <v>45597.597222222219</v>
      </c>
      <c r="E143" s="289">
        <v>4.8611111109494232E-2</v>
      </c>
      <c r="F143" s="1052" t="s">
        <v>964</v>
      </c>
      <c r="G143" s="1050" t="s">
        <v>3191</v>
      </c>
      <c r="H143" s="1052">
        <v>0</v>
      </c>
      <c r="I143" s="290">
        <v>0</v>
      </c>
      <c r="J143" s="291" t="s">
        <v>982</v>
      </c>
    </row>
    <row r="144" spans="1:10" ht="31.5">
      <c r="A144" s="1055" t="s">
        <v>3192</v>
      </c>
      <c r="B144" s="1056" t="s">
        <v>3193</v>
      </c>
      <c r="C144" s="1057">
        <v>45599.579861111109</v>
      </c>
      <c r="D144" s="1057">
        <v>45599.605555555558</v>
      </c>
      <c r="E144" s="292">
        <v>2.5694444448163267E-2</v>
      </c>
      <c r="F144" s="1060" t="s">
        <v>972</v>
      </c>
      <c r="G144" s="1056" t="s">
        <v>3194</v>
      </c>
      <c r="H144" s="1060">
        <v>0</v>
      </c>
      <c r="I144" s="293">
        <v>0</v>
      </c>
      <c r="J144" s="294" t="s">
        <v>982</v>
      </c>
    </row>
    <row r="145" spans="1:10" ht="31.5">
      <c r="A145" s="1065" t="s">
        <v>3195</v>
      </c>
      <c r="B145" s="1066" t="s">
        <v>2247</v>
      </c>
      <c r="C145" s="1057">
        <v>45602.314583333333</v>
      </c>
      <c r="D145" s="1057">
        <v>45602.314583333333</v>
      </c>
      <c r="E145" s="292">
        <v>0</v>
      </c>
      <c r="F145" s="1060" t="s">
        <v>972</v>
      </c>
      <c r="G145" s="1056" t="s">
        <v>981</v>
      </c>
      <c r="H145" s="1060">
        <v>40</v>
      </c>
      <c r="I145" s="293">
        <v>0</v>
      </c>
      <c r="J145" s="294" t="s">
        <v>966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B3CEC-CB03-4849-A53C-B517DDDA1280}">
  <dimension ref="A1:R145"/>
  <sheetViews>
    <sheetView zoomScaleNormal="100" workbookViewId="0"/>
  </sheetViews>
  <sheetFormatPr defaultColWidth="9.140625" defaultRowHeight="15"/>
  <cols>
    <col min="1" max="1" width="9.140625" style="950"/>
    <col min="2" max="2" width="20.42578125" style="950" customWidth="1"/>
    <col min="3" max="3" width="21.7109375" style="950" customWidth="1"/>
    <col min="4" max="4" width="23.85546875" style="950" customWidth="1"/>
    <col min="5" max="5" width="9.140625" style="950"/>
    <col min="6" max="6" width="11" style="950" customWidth="1"/>
    <col min="7" max="7" width="12.140625" style="950" customWidth="1"/>
    <col min="8" max="8" width="16.140625" style="950" customWidth="1"/>
    <col min="9" max="9" width="16.28515625" style="950" customWidth="1"/>
    <col min="10" max="10" width="16.85546875" style="950" customWidth="1"/>
    <col min="11" max="11" width="15.5703125" style="950" customWidth="1"/>
    <col min="12" max="12" width="14.5703125" style="950" customWidth="1"/>
    <col min="13" max="13" width="9.140625" style="950"/>
    <col min="14" max="15" width="9.5703125" style="950" bestFit="1" customWidth="1"/>
    <col min="16" max="16" width="11" style="950" customWidth="1"/>
    <col min="17" max="17" width="9.140625" style="950"/>
    <col min="18" max="18" width="12.140625" style="950" customWidth="1"/>
    <col min="19" max="16384" width="9.140625" style="950"/>
  </cols>
  <sheetData>
    <row r="1" spans="1:18">
      <c r="A1" s="870" t="s">
        <v>164</v>
      </c>
      <c r="B1" s="870"/>
      <c r="C1" s="870"/>
      <c r="D1" s="870"/>
      <c r="E1" s="870"/>
      <c r="F1" s="870"/>
      <c r="G1" s="870"/>
      <c r="H1" s="870"/>
      <c r="I1" s="870"/>
      <c r="J1" s="870"/>
      <c r="K1" s="299" t="s">
        <v>13</v>
      </c>
    </row>
    <row r="2" spans="1:18" ht="15" customHeight="1">
      <c r="A2" s="1577" t="s">
        <v>614</v>
      </c>
      <c r="B2" s="1577"/>
      <c r="C2" s="1577"/>
      <c r="D2" s="1577"/>
      <c r="E2" s="1577"/>
      <c r="F2" s="1577"/>
      <c r="G2" s="1577"/>
      <c r="H2" s="1577"/>
      <c r="I2" s="1577"/>
      <c r="J2" s="1577"/>
      <c r="K2" s="1577"/>
      <c r="L2" s="1577"/>
    </row>
    <row r="3" spans="1:18" ht="18">
      <c r="A3" s="1525" t="s">
        <v>3227</v>
      </c>
      <c r="B3" s="1525"/>
      <c r="C3" s="1525"/>
      <c r="D3" s="1525"/>
      <c r="E3" s="1525"/>
      <c r="F3" s="1525"/>
      <c r="G3" s="1525"/>
      <c r="H3" s="1525"/>
      <c r="I3" s="1525"/>
      <c r="J3" s="1525"/>
      <c r="K3" s="1525"/>
      <c r="L3" s="1525"/>
      <c r="M3" s="870"/>
    </row>
    <row r="4" spans="1:18" ht="15.75">
      <c r="A4" s="1547" t="s">
        <v>3416</v>
      </c>
      <c r="B4" s="1547"/>
      <c r="C4" s="1547"/>
      <c r="D4" s="1547"/>
      <c r="E4" s="1547"/>
      <c r="F4" s="1547"/>
      <c r="G4" s="1547"/>
      <c r="H4" s="1547"/>
      <c r="I4" s="1547"/>
      <c r="J4" s="1547"/>
      <c r="K4" s="1547"/>
      <c r="L4" s="1547"/>
      <c r="M4" s="870"/>
    </row>
    <row r="5" spans="1:18" ht="16.5">
      <c r="A5" s="870"/>
      <c r="B5" s="871"/>
      <c r="C5" s="871"/>
      <c r="D5" s="871"/>
      <c r="E5" s="393"/>
      <c r="F5" s="872"/>
      <c r="G5" s="310"/>
      <c r="H5" s="870"/>
      <c r="I5" s="870"/>
      <c r="J5" s="108"/>
      <c r="K5" s="310"/>
      <c r="L5" s="870"/>
      <c r="M5" s="870"/>
    </row>
    <row r="6" spans="1:18" ht="15.75">
      <c r="A6" s="858" t="s">
        <v>908</v>
      </c>
      <c r="B6" s="871"/>
      <c r="C6" s="871"/>
      <c r="D6" s="872"/>
      <c r="E6" s="872"/>
      <c r="F6" s="310"/>
      <c r="G6" s="870"/>
      <c r="H6" s="870"/>
      <c r="I6" s="108"/>
      <c r="J6" s="310"/>
      <c r="K6" s="870"/>
      <c r="L6" s="870"/>
      <c r="M6" s="870"/>
    </row>
    <row r="7" spans="1:18" ht="15.75">
      <c r="A7" s="311"/>
      <c r="B7" s="311"/>
      <c r="C7" s="312"/>
      <c r="D7" s="312"/>
      <c r="E7" s="313"/>
      <c r="F7" s="314"/>
      <c r="G7" s="315"/>
      <c r="H7" s="315"/>
      <c r="I7" s="316"/>
      <c r="J7" s="314"/>
      <c r="K7" s="870"/>
      <c r="L7" s="870"/>
      <c r="M7" s="870"/>
    </row>
    <row r="8" spans="1:18" ht="16.5" thickBot="1">
      <c r="A8" s="976" t="s">
        <v>3203</v>
      </c>
      <c r="B8" s="976"/>
      <c r="C8" s="976"/>
      <c r="D8" s="976"/>
      <c r="E8" s="976"/>
      <c r="F8" s="976"/>
      <c r="G8" s="976"/>
      <c r="H8" s="976"/>
      <c r="I8" s="976"/>
      <c r="J8" s="976"/>
      <c r="K8" s="976"/>
      <c r="L8" s="976"/>
      <c r="M8" s="870"/>
    </row>
    <row r="9" spans="1:18" ht="75" customHeight="1">
      <c r="A9" s="1578" t="s">
        <v>3204</v>
      </c>
      <c r="B9" s="1580" t="s">
        <v>3205</v>
      </c>
      <c r="C9" s="1573" t="s">
        <v>3228</v>
      </c>
      <c r="D9" s="1573" t="s">
        <v>3229</v>
      </c>
      <c r="E9" s="1581" t="s">
        <v>3230</v>
      </c>
      <c r="F9" s="1582"/>
      <c r="G9" s="1583"/>
      <c r="H9" s="1571" t="s">
        <v>3231</v>
      </c>
      <c r="I9" s="1573" t="s">
        <v>3232</v>
      </c>
      <c r="J9" s="1571" t="s">
        <v>3233</v>
      </c>
      <c r="K9" s="1573" t="s">
        <v>3234</v>
      </c>
      <c r="L9" s="1575" t="s">
        <v>42</v>
      </c>
      <c r="M9" s="870"/>
    </row>
    <row r="10" spans="1:18" ht="16.5" thickBot="1">
      <c r="A10" s="1579"/>
      <c r="B10" s="1560"/>
      <c r="C10" s="1574"/>
      <c r="D10" s="1574"/>
      <c r="E10" s="1001" t="s">
        <v>3213</v>
      </c>
      <c r="F10" s="1002" t="s">
        <v>3214</v>
      </c>
      <c r="G10" s="1003" t="s">
        <v>31</v>
      </c>
      <c r="H10" s="1572"/>
      <c r="I10" s="1574"/>
      <c r="J10" s="1572"/>
      <c r="K10" s="1574"/>
      <c r="L10" s="1576"/>
      <c r="M10" s="870"/>
      <c r="O10" s="1004"/>
    </row>
    <row r="11" spans="1:18" ht="15.75" thickBot="1">
      <c r="A11" s="1005">
        <v>1</v>
      </c>
      <c r="B11" s="1006">
        <v>2</v>
      </c>
      <c r="C11" s="1006">
        <v>3</v>
      </c>
      <c r="D11" s="1006">
        <v>4</v>
      </c>
      <c r="E11" s="1007">
        <v>5</v>
      </c>
      <c r="F11" s="1007">
        <v>6</v>
      </c>
      <c r="G11" s="1007">
        <v>7</v>
      </c>
      <c r="H11" s="1007">
        <v>8</v>
      </c>
      <c r="I11" s="1007">
        <v>9</v>
      </c>
      <c r="J11" s="1007">
        <v>10</v>
      </c>
      <c r="K11" s="1006">
        <v>11</v>
      </c>
      <c r="L11" s="1008">
        <v>12</v>
      </c>
      <c r="M11" s="870"/>
    </row>
    <row r="12" spans="1:18">
      <c r="A12" s="336">
        <v>1</v>
      </c>
      <c r="B12" s="337" t="s">
        <v>3219</v>
      </c>
      <c r="C12" s="1009">
        <v>2254.4715000000001</v>
      </c>
      <c r="D12" s="1010" t="s">
        <v>78</v>
      </c>
      <c r="E12" s="1011" t="s">
        <v>78</v>
      </c>
      <c r="F12" s="1011">
        <v>1</v>
      </c>
      <c r="G12" s="1010">
        <v>1</v>
      </c>
      <c r="H12" s="1010"/>
      <c r="I12" s="1011" t="s">
        <v>78</v>
      </c>
      <c r="J12" s="1010">
        <v>1</v>
      </c>
      <c r="K12" s="1012">
        <v>45.99999999802094</v>
      </c>
      <c r="L12" s="1013"/>
      <c r="M12" s="1014"/>
      <c r="N12" s="958"/>
      <c r="O12" s="958"/>
    </row>
    <row r="13" spans="1:18" ht="15.75">
      <c r="A13" s="344">
        <v>2</v>
      </c>
      <c r="B13" s="345" t="s">
        <v>3220</v>
      </c>
      <c r="C13" s="1015">
        <v>990.29</v>
      </c>
      <c r="D13" s="1011" t="s">
        <v>78</v>
      </c>
      <c r="E13" s="1011">
        <v>2</v>
      </c>
      <c r="F13" s="1011" t="s">
        <v>78</v>
      </c>
      <c r="G13" s="1011">
        <v>2</v>
      </c>
      <c r="H13" s="1011">
        <v>1</v>
      </c>
      <c r="I13" s="1011">
        <v>1</v>
      </c>
      <c r="J13" s="1011" t="s">
        <v>78</v>
      </c>
      <c r="K13" s="1011">
        <v>41.67</v>
      </c>
      <c r="L13" s="1016"/>
      <c r="M13" s="1014"/>
      <c r="N13" s="296"/>
      <c r="R13" s="958"/>
    </row>
    <row r="14" spans="1:18">
      <c r="A14" s="344">
        <v>3</v>
      </c>
      <c r="B14" s="349" t="s">
        <v>205</v>
      </c>
      <c r="C14" s="1015">
        <v>917</v>
      </c>
      <c r="D14" s="1011" t="s">
        <v>78</v>
      </c>
      <c r="E14" s="1011">
        <v>2</v>
      </c>
      <c r="F14" s="1011" t="s">
        <v>78</v>
      </c>
      <c r="G14" s="1011">
        <v>2</v>
      </c>
      <c r="H14" s="1011" t="s">
        <v>78</v>
      </c>
      <c r="I14" s="1011" t="s">
        <v>78</v>
      </c>
      <c r="J14" s="1011">
        <v>2</v>
      </c>
      <c r="K14" s="1011">
        <v>127.05</v>
      </c>
      <c r="L14" s="1016"/>
      <c r="M14" s="1014"/>
      <c r="N14" s="958"/>
      <c r="O14" s="958"/>
      <c r="R14" s="958"/>
    </row>
    <row r="15" spans="1:18">
      <c r="A15" s="344">
        <v>4</v>
      </c>
      <c r="B15" s="349" t="s">
        <v>38</v>
      </c>
      <c r="C15" s="1015">
        <v>1238.4000000000001</v>
      </c>
      <c r="D15" s="1011" t="s">
        <v>78</v>
      </c>
      <c r="E15" s="1011">
        <v>3</v>
      </c>
      <c r="F15" s="1011">
        <v>2</v>
      </c>
      <c r="G15" s="1011">
        <v>5</v>
      </c>
      <c r="H15" s="1011">
        <v>1</v>
      </c>
      <c r="I15" s="1011">
        <v>2</v>
      </c>
      <c r="J15" s="1011">
        <v>2</v>
      </c>
      <c r="K15" s="1011">
        <v>573.28</v>
      </c>
      <c r="L15" s="1016"/>
      <c r="M15" s="1014"/>
      <c r="N15" s="958"/>
      <c r="O15" s="958"/>
      <c r="R15" s="958"/>
    </row>
    <row r="16" spans="1:18">
      <c r="A16" s="344">
        <v>5</v>
      </c>
      <c r="B16" s="349" t="s">
        <v>172</v>
      </c>
      <c r="C16" s="1015">
        <v>1325</v>
      </c>
      <c r="D16" s="1011" t="s">
        <v>78</v>
      </c>
      <c r="E16" s="1011">
        <v>1</v>
      </c>
      <c r="F16" s="1011">
        <v>1</v>
      </c>
      <c r="G16" s="1011">
        <v>2</v>
      </c>
      <c r="H16" s="1011"/>
      <c r="I16" s="1011">
        <v>1</v>
      </c>
      <c r="J16" s="1011">
        <v>1</v>
      </c>
      <c r="K16" s="1011">
        <v>285.82</v>
      </c>
      <c r="L16" s="1016"/>
      <c r="M16" s="1014"/>
      <c r="N16" s="958"/>
      <c r="O16" s="958"/>
    </row>
    <row r="17" spans="1:18" ht="15.75">
      <c r="A17" s="344">
        <v>6</v>
      </c>
      <c r="B17" s="349" t="s">
        <v>403</v>
      </c>
      <c r="C17" s="1015">
        <v>1803.3</v>
      </c>
      <c r="D17" s="1011" t="s">
        <v>78</v>
      </c>
      <c r="E17" s="1011">
        <v>5</v>
      </c>
      <c r="F17" s="1011">
        <v>1</v>
      </c>
      <c r="G17" s="1011">
        <v>1</v>
      </c>
      <c r="H17" s="1011">
        <v>2</v>
      </c>
      <c r="I17" s="1011">
        <v>2</v>
      </c>
      <c r="J17" s="1011">
        <v>1</v>
      </c>
      <c r="K17" s="1015">
        <v>149.41666666563833</v>
      </c>
      <c r="L17" s="1017"/>
      <c r="M17" s="1014"/>
      <c r="N17" s="958"/>
      <c r="O17" s="297"/>
    </row>
    <row r="18" spans="1:18">
      <c r="A18" s="344">
        <v>7</v>
      </c>
      <c r="B18" s="349" t="s">
        <v>207</v>
      </c>
      <c r="C18" s="1015">
        <v>1648.16</v>
      </c>
      <c r="D18" s="1011" t="s">
        <v>78</v>
      </c>
      <c r="E18" s="1011">
        <v>10</v>
      </c>
      <c r="F18" s="1011" t="s">
        <v>78</v>
      </c>
      <c r="G18" s="1011">
        <v>10</v>
      </c>
      <c r="H18" s="1011">
        <v>2</v>
      </c>
      <c r="I18" s="1011">
        <v>7</v>
      </c>
      <c r="J18" s="1011">
        <v>1</v>
      </c>
      <c r="K18" s="1015">
        <v>300.08333334198687</v>
      </c>
      <c r="L18" s="1018"/>
      <c r="M18" s="1014"/>
      <c r="N18" s="958"/>
      <c r="O18" s="958"/>
      <c r="P18" s="958"/>
    </row>
    <row r="19" spans="1:18" ht="16.5" thickBot="1">
      <c r="A19" s="357">
        <v>8</v>
      </c>
      <c r="B19" s="358" t="s">
        <v>3221</v>
      </c>
      <c r="C19" s="1019" t="s">
        <v>78</v>
      </c>
      <c r="D19" s="1020" t="s">
        <v>78</v>
      </c>
      <c r="E19" s="1020"/>
      <c r="F19" s="1020"/>
      <c r="G19" s="1020"/>
      <c r="H19" s="438"/>
      <c r="I19" s="438"/>
      <c r="J19" s="1020"/>
      <c r="K19" s="1020" t="s">
        <v>78</v>
      </c>
      <c r="L19" s="1021"/>
      <c r="M19" s="1014"/>
      <c r="N19" s="958"/>
      <c r="O19" s="958"/>
      <c r="P19" s="958"/>
    </row>
    <row r="20" spans="1:18" ht="15.75">
      <c r="A20" s="312"/>
      <c r="B20" s="974" t="s">
        <v>31</v>
      </c>
      <c r="C20" s="1022">
        <v>10176.621499999999</v>
      </c>
      <c r="D20" s="1023"/>
      <c r="E20" s="1023"/>
      <c r="F20" s="1023"/>
      <c r="G20" s="1023"/>
      <c r="H20" s="1023"/>
      <c r="I20" s="1023"/>
      <c r="J20" s="1023"/>
      <c r="K20" s="298">
        <v>1523.3200000056461</v>
      </c>
      <c r="L20" s="298"/>
      <c r="M20" s="870"/>
      <c r="O20" s="1004"/>
      <c r="R20" s="298"/>
    </row>
    <row r="21" spans="1:18" ht="18">
      <c r="A21" s="365"/>
      <c r="B21" s="365"/>
      <c r="C21" s="365"/>
      <c r="D21" s="365"/>
      <c r="E21" s="365"/>
      <c r="F21" s="1024"/>
      <c r="G21" s="365"/>
      <c r="H21" s="365"/>
      <c r="I21" s="317"/>
      <c r="J21" s="365"/>
      <c r="K21" s="317"/>
      <c r="L21" s="365"/>
      <c r="M21" s="870"/>
      <c r="O21" s="958"/>
      <c r="P21" s="298"/>
    </row>
    <row r="22" spans="1:18" ht="16.5" thickBot="1">
      <c r="A22" s="305" t="s">
        <v>3235</v>
      </c>
      <c r="B22" s="368"/>
      <c r="C22" s="368"/>
      <c r="D22" s="368"/>
      <c r="E22" s="368"/>
      <c r="F22" s="368"/>
      <c r="G22" s="368"/>
      <c r="H22" s="368"/>
      <c r="I22" s="368"/>
      <c r="J22" s="368"/>
      <c r="K22" s="369"/>
      <c r="L22" s="1025"/>
      <c r="M22" s="870"/>
      <c r="O22" s="958"/>
      <c r="P22" s="298"/>
      <c r="R22" s="1004"/>
    </row>
    <row r="23" spans="1:18" ht="15.75">
      <c r="A23" s="370" t="s">
        <v>65</v>
      </c>
      <c r="B23" s="371" t="s">
        <v>3223</v>
      </c>
      <c r="C23" s="372" t="s">
        <v>3236</v>
      </c>
      <c r="D23" s="368"/>
      <c r="E23" s="870"/>
      <c r="F23" s="368"/>
      <c r="G23" s="368"/>
      <c r="H23" s="368"/>
      <c r="I23" s="368"/>
      <c r="J23" s="368"/>
      <c r="K23" s="369"/>
      <c r="L23" s="369"/>
      <c r="M23" s="870"/>
      <c r="P23" s="1004"/>
    </row>
    <row r="24" spans="1:18" ht="18.75" customHeight="1" thickBot="1">
      <c r="A24" s="1026" t="s">
        <v>48</v>
      </c>
      <c r="B24" s="1027" t="s">
        <v>3225</v>
      </c>
      <c r="C24" s="1028" t="s">
        <v>3237</v>
      </c>
      <c r="D24" s="368"/>
      <c r="E24" s="870"/>
      <c r="F24" s="368"/>
      <c r="G24" s="368"/>
      <c r="H24" s="368"/>
      <c r="I24" s="368"/>
      <c r="J24" s="368"/>
      <c r="K24" s="369"/>
      <c r="L24" s="369"/>
      <c r="M24" s="870"/>
    </row>
    <row r="25" spans="1:18">
      <c r="A25" s="1029">
        <v>1</v>
      </c>
      <c r="B25" s="1030">
        <v>2</v>
      </c>
      <c r="C25" s="1031">
        <v>3</v>
      </c>
      <c r="D25" s="368"/>
      <c r="E25" s="870"/>
      <c r="F25" s="368"/>
      <c r="G25" s="368"/>
      <c r="H25" s="1032"/>
      <c r="I25" s="309"/>
      <c r="J25" s="870"/>
      <c r="K25" s="870"/>
      <c r="L25" s="870"/>
      <c r="M25" s="870"/>
    </row>
    <row r="26" spans="1:18">
      <c r="A26" s="383">
        <v>1</v>
      </c>
      <c r="B26" s="345" t="s">
        <v>3219</v>
      </c>
      <c r="C26" s="385">
        <v>1</v>
      </c>
      <c r="D26" s="368"/>
      <c r="E26" s="870"/>
      <c r="F26" s="368"/>
      <c r="G26" s="368"/>
      <c r="H26" s="369"/>
      <c r="I26" s="392"/>
      <c r="J26" s="368"/>
      <c r="K26" s="870"/>
      <c r="L26" s="870"/>
      <c r="M26" s="870"/>
    </row>
    <row r="27" spans="1:18">
      <c r="A27" s="383">
        <v>2</v>
      </c>
      <c r="B27" s="345" t="s">
        <v>3220</v>
      </c>
      <c r="C27" s="385">
        <v>0.99990000000000001</v>
      </c>
      <c r="D27" s="368"/>
      <c r="E27" s="870"/>
      <c r="F27" s="368"/>
      <c r="G27" s="368"/>
      <c r="H27" s="369"/>
      <c r="I27" s="392"/>
      <c r="J27" s="368"/>
      <c r="K27" s="870"/>
      <c r="L27" s="870"/>
      <c r="M27" s="870"/>
    </row>
    <row r="28" spans="1:18" ht="15.75">
      <c r="A28" s="383">
        <v>3</v>
      </c>
      <c r="B28" s="351" t="s">
        <v>205</v>
      </c>
      <c r="C28" s="385">
        <v>0.99990000000000001</v>
      </c>
      <c r="D28" s="368"/>
      <c r="E28" s="870"/>
      <c r="F28" s="368"/>
      <c r="G28" s="368"/>
      <c r="H28" s="368"/>
      <c r="I28" s="392"/>
      <c r="J28" s="368"/>
      <c r="K28" s="870"/>
      <c r="L28" s="870"/>
      <c r="M28" s="870"/>
    </row>
    <row r="29" spans="1:18" ht="15.75">
      <c r="A29" s="383">
        <v>4</v>
      </c>
      <c r="B29" s="351" t="s">
        <v>38</v>
      </c>
      <c r="C29" s="385">
        <v>0.99990000000000001</v>
      </c>
      <c r="D29" s="368"/>
      <c r="E29" s="870"/>
      <c r="F29" s="368"/>
      <c r="G29" s="368"/>
      <c r="H29" s="368"/>
      <c r="I29" s="369"/>
      <c r="J29" s="388"/>
      <c r="K29" s="870"/>
      <c r="L29" s="83"/>
      <c r="M29" s="870"/>
    </row>
    <row r="30" spans="1:18">
      <c r="A30" s="383">
        <v>5</v>
      </c>
      <c r="B30" s="349" t="s">
        <v>3238</v>
      </c>
      <c r="C30" s="385">
        <v>0.99990000000000001</v>
      </c>
      <c r="D30" s="368"/>
      <c r="E30" s="870"/>
      <c r="F30" s="368"/>
      <c r="G30" s="368"/>
      <c r="H30" s="368"/>
      <c r="I30" s="369"/>
      <c r="M30" s="870"/>
    </row>
    <row r="31" spans="1:18" ht="15.75">
      <c r="A31" s="383">
        <v>6</v>
      </c>
      <c r="B31" s="351" t="s">
        <v>403</v>
      </c>
      <c r="C31" s="385">
        <v>0.99990000000000001</v>
      </c>
      <c r="D31" s="980"/>
      <c r="E31" s="284"/>
      <c r="F31" s="981"/>
      <c r="G31" s="979"/>
      <c r="H31" s="982"/>
      <c r="I31" s="285"/>
      <c r="J31" s="286"/>
      <c r="M31" s="870"/>
    </row>
    <row r="32" spans="1:18" ht="16.5" thickBot="1">
      <c r="A32" s="389">
        <v>7</v>
      </c>
      <c r="B32" s="1033" t="s">
        <v>207</v>
      </c>
      <c r="C32" s="391">
        <v>0.99990000000000001</v>
      </c>
      <c r="D32" s="980"/>
      <c r="E32" s="284"/>
      <c r="F32" s="981"/>
      <c r="G32" s="979"/>
      <c r="H32" s="982"/>
      <c r="I32" s="285"/>
      <c r="J32" s="388"/>
      <c r="K32" s="80" t="s">
        <v>173</v>
      </c>
      <c r="L32" s="83"/>
      <c r="M32" s="870"/>
    </row>
    <row r="33" spans="1:12" ht="15.75">
      <c r="A33" s="978"/>
      <c r="B33" s="979"/>
      <c r="C33" s="980"/>
      <c r="D33" s="980"/>
      <c r="E33" s="284"/>
      <c r="F33" s="981"/>
      <c r="G33" s="979"/>
      <c r="H33" s="982"/>
      <c r="I33" s="285"/>
      <c r="J33" s="388"/>
      <c r="K33" s="80" t="s">
        <v>1453</v>
      </c>
      <c r="L33" s="83"/>
    </row>
    <row r="34" spans="1:12" ht="15.75">
      <c r="A34" s="978"/>
      <c r="B34" s="978"/>
      <c r="C34" s="980"/>
      <c r="D34" s="980"/>
      <c r="E34" s="284"/>
      <c r="F34" s="981"/>
      <c r="G34" s="979"/>
      <c r="H34" s="982"/>
      <c r="I34" s="285"/>
      <c r="J34" s="388"/>
      <c r="K34" s="83" t="s">
        <v>1454</v>
      </c>
      <c r="L34" s="83"/>
    </row>
    <row r="36" spans="1:12">
      <c r="J36" s="388"/>
      <c r="K36" s="80"/>
      <c r="L36" s="83"/>
    </row>
    <row r="37" spans="1:12">
      <c r="J37" s="388"/>
      <c r="K37" s="80"/>
      <c r="L37" s="83"/>
    </row>
    <row r="38" spans="1:12">
      <c r="J38" s="388"/>
      <c r="K38" s="83"/>
      <c r="L38" s="83"/>
    </row>
    <row r="80" s="950" customFormat="1" ht="15.75" thickBot="1"/>
    <row r="81" spans="1:10" ht="15.75">
      <c r="A81" s="983" t="s">
        <v>3180</v>
      </c>
      <c r="B81" s="984" t="s">
        <v>3181</v>
      </c>
      <c r="C81" s="985">
        <v>45598.26666666667</v>
      </c>
      <c r="D81" s="985">
        <v>45598.601388888892</v>
      </c>
      <c r="E81" s="289">
        <v>0.33472222222189885</v>
      </c>
      <c r="F81" s="986" t="s">
        <v>972</v>
      </c>
      <c r="G81" s="987" t="s">
        <v>3182</v>
      </c>
      <c r="H81" s="988">
        <v>0</v>
      </c>
      <c r="I81" s="290">
        <v>0</v>
      </c>
      <c r="J81" s="291" t="s">
        <v>982</v>
      </c>
    </row>
    <row r="82" spans="1:10" ht="31.5">
      <c r="A82" s="989" t="s">
        <v>3183</v>
      </c>
      <c r="B82" s="990" t="s">
        <v>1060</v>
      </c>
      <c r="C82" s="991">
        <v>45599.619444444441</v>
      </c>
      <c r="D82" s="991">
        <v>45599.628472222219</v>
      </c>
      <c r="E82" s="292">
        <v>9.0277777781011537E-3</v>
      </c>
      <c r="F82" s="992" t="s">
        <v>964</v>
      </c>
      <c r="G82" s="990" t="s">
        <v>3184</v>
      </c>
      <c r="H82" s="992">
        <v>20</v>
      </c>
      <c r="I82" s="293">
        <v>4.3333333334885538</v>
      </c>
      <c r="J82" s="294" t="s">
        <v>966</v>
      </c>
    </row>
    <row r="83" spans="1:10" ht="31.5">
      <c r="A83" s="989" t="s">
        <v>3183</v>
      </c>
      <c r="B83" s="990" t="s">
        <v>1056</v>
      </c>
      <c r="C83" s="991">
        <v>45599.619444444441</v>
      </c>
      <c r="D83" s="991">
        <v>45599.631249999999</v>
      </c>
      <c r="E83" s="292">
        <v>1.1805555557657499E-2</v>
      </c>
      <c r="F83" s="992" t="s">
        <v>964</v>
      </c>
      <c r="G83" s="990" t="s">
        <v>3185</v>
      </c>
      <c r="H83" s="992">
        <v>20</v>
      </c>
      <c r="I83" s="293">
        <v>5.6666666676755995</v>
      </c>
      <c r="J83" s="294" t="s">
        <v>966</v>
      </c>
    </row>
    <row r="121" spans="1:10" ht="15.75" thickBot="1"/>
    <row r="122" spans="1:10" ht="16.5" thickBot="1">
      <c r="A122" s="989" t="s">
        <v>3186</v>
      </c>
      <c r="B122" s="990" t="s">
        <v>1107</v>
      </c>
      <c r="C122" s="993">
        <v>45598.447222222225</v>
      </c>
      <c r="D122" s="993">
        <v>45598.490277777775</v>
      </c>
      <c r="E122" s="292">
        <v>4.3055555550381541E-2</v>
      </c>
      <c r="F122" s="994" t="s">
        <v>972</v>
      </c>
      <c r="G122" s="990" t="s">
        <v>981</v>
      </c>
      <c r="H122" s="986">
        <v>0</v>
      </c>
      <c r="I122" s="290">
        <v>0</v>
      </c>
      <c r="J122" s="291" t="s">
        <v>982</v>
      </c>
    </row>
    <row r="123" spans="1:10" ht="31.5">
      <c r="A123" s="989" t="s">
        <v>3187</v>
      </c>
      <c r="B123" s="995" t="s">
        <v>1111</v>
      </c>
      <c r="C123" s="993">
        <v>45599.830555555556</v>
      </c>
      <c r="D123" s="993">
        <v>45599.850694444445</v>
      </c>
      <c r="E123" s="292">
        <v>2.0138888889050577E-2</v>
      </c>
      <c r="F123" s="994" t="s">
        <v>964</v>
      </c>
      <c r="G123" s="990" t="s">
        <v>3188</v>
      </c>
      <c r="H123" s="994">
        <v>30</v>
      </c>
      <c r="I123" s="293">
        <v>14.500000000116415</v>
      </c>
      <c r="J123" s="294" t="s">
        <v>966</v>
      </c>
    </row>
    <row r="124" spans="1:10" ht="15.75">
      <c r="A124" s="989" t="s">
        <v>305</v>
      </c>
      <c r="B124" s="990" t="s">
        <v>991</v>
      </c>
      <c r="C124" s="996">
        <v>45601.756944444445</v>
      </c>
      <c r="D124" s="996">
        <v>45601.756944444445</v>
      </c>
      <c r="E124" s="295">
        <v>0</v>
      </c>
      <c r="F124" s="994" t="s">
        <v>2043</v>
      </c>
      <c r="G124" s="990" t="s">
        <v>981</v>
      </c>
      <c r="H124" s="994">
        <v>0</v>
      </c>
      <c r="I124" s="293">
        <v>0</v>
      </c>
      <c r="J124" s="294" t="s">
        <v>982</v>
      </c>
    </row>
    <row r="142" spans="1:10" ht="15.75" thickBot="1"/>
    <row r="143" spans="1:10" ht="15.75">
      <c r="A143" s="997" t="s">
        <v>3189</v>
      </c>
      <c r="B143" s="984" t="s">
        <v>3190</v>
      </c>
      <c r="C143" s="998">
        <v>45597.548611111109</v>
      </c>
      <c r="D143" s="998">
        <v>45597.597222222219</v>
      </c>
      <c r="E143" s="289">
        <v>4.8611111109494232E-2</v>
      </c>
      <c r="F143" s="986" t="s">
        <v>964</v>
      </c>
      <c r="G143" s="984" t="s">
        <v>3191</v>
      </c>
      <c r="H143" s="986">
        <v>0</v>
      </c>
      <c r="I143" s="290">
        <v>0</v>
      </c>
      <c r="J143" s="291" t="s">
        <v>982</v>
      </c>
    </row>
    <row r="144" spans="1:10" ht="15.75">
      <c r="A144" s="989" t="s">
        <v>3192</v>
      </c>
      <c r="B144" s="990" t="s">
        <v>3193</v>
      </c>
      <c r="C144" s="991">
        <v>45599.579861111109</v>
      </c>
      <c r="D144" s="991">
        <v>45599.605555555558</v>
      </c>
      <c r="E144" s="292">
        <v>2.5694444448163267E-2</v>
      </c>
      <c r="F144" s="994" t="s">
        <v>972</v>
      </c>
      <c r="G144" s="990" t="s">
        <v>3194</v>
      </c>
      <c r="H144" s="994">
        <v>0</v>
      </c>
      <c r="I144" s="293">
        <v>0</v>
      </c>
      <c r="J144" s="294" t="s">
        <v>982</v>
      </c>
    </row>
    <row r="145" spans="1:10" ht="31.5">
      <c r="A145" s="999" t="s">
        <v>3195</v>
      </c>
      <c r="B145" s="1000" t="s">
        <v>2247</v>
      </c>
      <c r="C145" s="991">
        <v>45602.314583333333</v>
      </c>
      <c r="D145" s="991">
        <v>45602.314583333333</v>
      </c>
      <c r="E145" s="292">
        <v>0</v>
      </c>
      <c r="F145" s="994" t="s">
        <v>972</v>
      </c>
      <c r="G145" s="990" t="s">
        <v>981</v>
      </c>
      <c r="H145" s="994">
        <v>40</v>
      </c>
      <c r="I145" s="293">
        <v>0</v>
      </c>
      <c r="J145" s="294" t="s">
        <v>966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7513C-5A35-4894-B42B-7CFB7CC36EB6}">
  <dimension ref="A2:S145"/>
  <sheetViews>
    <sheetView workbookViewId="0"/>
  </sheetViews>
  <sheetFormatPr defaultColWidth="9.140625" defaultRowHeight="15"/>
  <cols>
    <col min="1" max="1" width="12.7109375" style="950" customWidth="1"/>
    <col min="2" max="2" width="9.28515625" style="950" bestFit="1" customWidth="1"/>
    <col min="3" max="3" width="13.140625" style="950" customWidth="1"/>
    <col min="4" max="4" width="20.42578125" style="950" bestFit="1" customWidth="1"/>
    <col min="5" max="5" width="12.5703125" style="950" customWidth="1"/>
    <col min="6" max="6" width="9.28515625" style="950" bestFit="1" customWidth="1"/>
    <col min="7" max="7" width="10.42578125" style="950" customWidth="1"/>
    <col min="8" max="8" width="9.28515625" style="950" bestFit="1" customWidth="1"/>
    <col min="9" max="9" width="11.28515625" style="950" customWidth="1"/>
    <col min="10" max="10" width="9.28515625" style="950" bestFit="1" customWidth="1"/>
    <col min="11" max="11" width="10.42578125" style="950" customWidth="1"/>
    <col min="12" max="12" width="9.140625" style="950"/>
    <col min="13" max="13" width="10.28515625" style="950" customWidth="1"/>
    <col min="14" max="14" width="11.7109375" style="950" customWidth="1"/>
    <col min="15" max="15" width="9.140625" style="950"/>
    <col min="16" max="16" width="11.140625" style="950" bestFit="1" customWidth="1"/>
    <col min="17" max="17" width="9.140625" style="950"/>
    <col min="18" max="18" width="10.140625" style="950" bestFit="1" customWidth="1"/>
    <col min="19" max="16384" width="9.140625" style="950"/>
  </cols>
  <sheetData>
    <row r="2" spans="1:19">
      <c r="A2" s="870" t="s">
        <v>164</v>
      </c>
      <c r="B2" s="870"/>
      <c r="C2" s="870"/>
      <c r="D2" s="870"/>
      <c r="E2" s="870"/>
      <c r="F2" s="870"/>
      <c r="G2" s="870"/>
      <c r="H2" s="870"/>
      <c r="I2" s="870"/>
      <c r="J2" s="870"/>
      <c r="K2" s="870"/>
      <c r="L2" s="870"/>
      <c r="M2" s="870"/>
      <c r="N2" s="949" t="s">
        <v>14</v>
      </c>
    </row>
    <row r="3" spans="1:19" ht="20.25">
      <c r="A3" s="870"/>
      <c r="B3" s="872"/>
      <c r="D3" s="301"/>
      <c r="E3" s="951" t="s">
        <v>614</v>
      </c>
      <c r="F3" s="301"/>
      <c r="G3" s="302"/>
      <c r="H3" s="870"/>
      <c r="I3" s="870"/>
      <c r="J3" s="303"/>
      <c r="K3" s="871"/>
      <c r="L3" s="870"/>
      <c r="M3" s="870"/>
      <c r="N3" s="870"/>
    </row>
    <row r="4" spans="1:19" ht="18">
      <c r="A4" s="870"/>
      <c r="B4" s="872"/>
      <c r="C4" s="870"/>
      <c r="D4" s="952"/>
      <c r="E4" s="304" t="s">
        <v>3239</v>
      </c>
      <c r="F4" s="876"/>
      <c r="G4" s="953"/>
      <c r="H4" s="876"/>
      <c r="I4" s="876"/>
      <c r="J4" s="954"/>
      <c r="K4" s="305"/>
      <c r="L4" s="954"/>
      <c r="M4" s="954"/>
      <c r="N4" s="870"/>
    </row>
    <row r="5" spans="1:19" ht="20.25">
      <c r="A5" s="870"/>
      <c r="B5" s="955" t="s">
        <v>71</v>
      </c>
      <c r="C5" s="956" t="s">
        <v>3415</v>
      </c>
      <c r="D5" s="870"/>
      <c r="E5" s="872"/>
      <c r="F5" s="870"/>
      <c r="G5" s="870"/>
      <c r="H5" s="309"/>
      <c r="I5" s="309"/>
      <c r="J5" s="303"/>
      <c r="K5" s="871"/>
      <c r="L5" s="870"/>
      <c r="M5" s="870"/>
      <c r="N5" s="870"/>
    </row>
    <row r="6" spans="1:19" ht="16.5">
      <c r="A6" s="870"/>
      <c r="B6" s="871"/>
      <c r="C6" s="871"/>
      <c r="D6" s="871"/>
      <c r="E6" s="393"/>
      <c r="F6" s="872"/>
      <c r="G6" s="310"/>
      <c r="H6" s="870"/>
      <c r="I6" s="870"/>
      <c r="J6" s="108"/>
      <c r="K6" s="310"/>
      <c r="L6" s="870"/>
      <c r="M6" s="870"/>
      <c r="N6" s="870"/>
    </row>
    <row r="7" spans="1:19" ht="18">
      <c r="A7" s="957" t="s">
        <v>908</v>
      </c>
      <c r="B7" s="871"/>
      <c r="C7" s="871"/>
      <c r="D7" s="872"/>
      <c r="E7" s="872"/>
      <c r="F7" s="310"/>
      <c r="G7" s="870"/>
      <c r="H7" s="870"/>
      <c r="I7" s="108"/>
      <c r="J7" s="310"/>
      <c r="K7" s="870"/>
      <c r="L7" s="870"/>
      <c r="M7" s="870"/>
      <c r="N7" s="870"/>
    </row>
    <row r="8" spans="1:19" ht="16.5" thickBot="1">
      <c r="A8" s="311"/>
      <c r="B8" s="311"/>
      <c r="C8" s="312"/>
      <c r="D8" s="312"/>
      <c r="E8" s="313"/>
      <c r="F8" s="314"/>
      <c r="G8" s="315"/>
      <c r="H8" s="315"/>
      <c r="I8" s="316"/>
      <c r="J8" s="314"/>
      <c r="K8" s="870"/>
      <c r="L8" s="870"/>
      <c r="M8" s="870"/>
      <c r="N8" s="870"/>
    </row>
    <row r="9" spans="1:19" ht="38.25" customHeight="1">
      <c r="A9" s="1584" t="s">
        <v>3240</v>
      </c>
      <c r="B9" s="1587" t="s">
        <v>3241</v>
      </c>
      <c r="C9" s="1588"/>
      <c r="D9" s="1588"/>
      <c r="E9" s="1588"/>
      <c r="F9" s="1588"/>
      <c r="G9" s="1588"/>
      <c r="H9" s="1588"/>
      <c r="I9" s="1589"/>
      <c r="J9" s="1590" t="s">
        <v>3242</v>
      </c>
      <c r="K9" s="1591"/>
      <c r="L9" s="1590" t="s">
        <v>3243</v>
      </c>
      <c r="M9" s="1591"/>
      <c r="N9" s="1596" t="s">
        <v>42</v>
      </c>
      <c r="P9" s="958"/>
      <c r="Q9" s="959"/>
    </row>
    <row r="10" spans="1:19" ht="53.25" customHeight="1">
      <c r="A10" s="1585"/>
      <c r="B10" s="1599" t="s">
        <v>3244</v>
      </c>
      <c r="C10" s="1600"/>
      <c r="D10" s="1601" t="s">
        <v>3245</v>
      </c>
      <c r="E10" s="1600"/>
      <c r="F10" s="1601" t="s">
        <v>3246</v>
      </c>
      <c r="G10" s="1600"/>
      <c r="H10" s="1602" t="s">
        <v>3247</v>
      </c>
      <c r="I10" s="1603"/>
      <c r="J10" s="1592"/>
      <c r="K10" s="1593"/>
      <c r="L10" s="1594"/>
      <c r="M10" s="1595"/>
      <c r="N10" s="1597"/>
      <c r="P10" s="958"/>
      <c r="Q10" s="959"/>
      <c r="R10" s="959"/>
      <c r="S10" s="959"/>
    </row>
    <row r="11" spans="1:19" ht="39" thickBot="1">
      <c r="A11" s="1586"/>
      <c r="B11" s="960" t="s">
        <v>3248</v>
      </c>
      <c r="C11" s="961" t="s">
        <v>3249</v>
      </c>
      <c r="D11" s="961" t="s">
        <v>3250</v>
      </c>
      <c r="E11" s="961" t="s">
        <v>3251</v>
      </c>
      <c r="F11" s="962" t="s">
        <v>3248</v>
      </c>
      <c r="G11" s="961" t="s">
        <v>3249</v>
      </c>
      <c r="H11" s="962" t="s">
        <v>3252</v>
      </c>
      <c r="I11" s="963" t="s">
        <v>3253</v>
      </c>
      <c r="J11" s="960" t="s">
        <v>3254</v>
      </c>
      <c r="K11" s="963" t="s">
        <v>3253</v>
      </c>
      <c r="L11" s="960" t="s">
        <v>3252</v>
      </c>
      <c r="M11" s="963" t="s">
        <v>3253</v>
      </c>
      <c r="N11" s="1598"/>
      <c r="P11" s="958"/>
      <c r="Q11" s="959"/>
      <c r="R11" s="959"/>
      <c r="S11" s="959"/>
    </row>
    <row r="12" spans="1:19" ht="51.75" customHeight="1">
      <c r="A12" s="287">
        <v>45748</v>
      </c>
      <c r="B12" s="964">
        <v>10</v>
      </c>
      <c r="C12" s="965" t="s">
        <v>78</v>
      </c>
      <c r="D12" s="965">
        <v>6</v>
      </c>
      <c r="E12" s="965" t="s">
        <v>3417</v>
      </c>
      <c r="F12" s="964">
        <v>3</v>
      </c>
      <c r="G12" s="965" t="s">
        <v>3418</v>
      </c>
      <c r="H12" s="964" t="s">
        <v>78</v>
      </c>
      <c r="I12" s="964" t="s">
        <v>78</v>
      </c>
      <c r="J12" s="966">
        <v>1</v>
      </c>
      <c r="K12" s="965" t="s">
        <v>3419</v>
      </c>
      <c r="L12" s="964" t="s">
        <v>78</v>
      </c>
      <c r="M12" s="964" t="s">
        <v>78</v>
      </c>
      <c r="N12" s="967"/>
      <c r="P12" s="958"/>
      <c r="Q12" s="959"/>
      <c r="R12" s="959"/>
      <c r="S12" s="959"/>
    </row>
    <row r="13" spans="1:19" ht="37.5" customHeight="1" thickBot="1">
      <c r="A13" s="968"/>
      <c r="B13" s="969"/>
      <c r="C13" s="969"/>
      <c r="D13" s="969"/>
      <c r="E13" s="969"/>
      <c r="F13" s="969"/>
      <c r="G13" s="969"/>
      <c r="H13" s="969"/>
      <c r="I13" s="969"/>
      <c r="J13" s="969"/>
      <c r="K13" s="969"/>
      <c r="L13" s="969"/>
      <c r="M13" s="970"/>
      <c r="N13" s="971"/>
      <c r="P13" s="958"/>
      <c r="Q13" s="959"/>
      <c r="R13" s="959"/>
      <c r="S13" s="959"/>
    </row>
    <row r="14" spans="1:19">
      <c r="A14" s="870"/>
      <c r="B14" s="869"/>
      <c r="C14" s="870"/>
      <c r="D14" s="870"/>
      <c r="E14" s="870"/>
      <c r="F14" s="870"/>
      <c r="G14" s="972"/>
      <c r="H14" s="870"/>
      <c r="I14" s="870"/>
      <c r="J14" s="870"/>
      <c r="K14" s="870"/>
      <c r="L14" s="870"/>
      <c r="M14" s="870"/>
      <c r="N14" s="870"/>
      <c r="P14" s="958"/>
      <c r="Q14" s="959"/>
      <c r="R14" s="959"/>
    </row>
    <row r="15" spans="1:19">
      <c r="A15" s="309"/>
      <c r="B15" s="870"/>
      <c r="C15" s="870"/>
      <c r="D15" s="870"/>
      <c r="E15" s="870"/>
      <c r="F15" s="870"/>
      <c r="G15" s="870"/>
      <c r="H15" s="870"/>
      <c r="I15" s="870"/>
      <c r="J15" s="870"/>
      <c r="K15" s="870"/>
      <c r="L15" s="870"/>
      <c r="M15" s="870"/>
      <c r="N15" s="870"/>
      <c r="P15" s="958"/>
      <c r="Q15" s="959"/>
      <c r="R15" s="959"/>
    </row>
    <row r="16" spans="1:19">
      <c r="A16" s="309" t="s">
        <v>3255</v>
      </c>
      <c r="B16" s="870"/>
      <c r="C16" s="870"/>
      <c r="D16" s="870"/>
      <c r="E16" s="870"/>
      <c r="F16" s="870"/>
      <c r="G16" s="870"/>
      <c r="H16" s="870"/>
      <c r="I16" s="870"/>
      <c r="J16" s="870"/>
      <c r="K16" s="870"/>
      <c r="L16" s="870"/>
      <c r="M16" s="870"/>
      <c r="N16" s="870"/>
      <c r="P16" s="958"/>
      <c r="Q16" s="959"/>
      <c r="R16" s="959"/>
    </row>
    <row r="17" spans="1:18" ht="15.75">
      <c r="A17" s="870"/>
      <c r="B17" s="973"/>
      <c r="C17" s="974"/>
      <c r="D17" s="974"/>
      <c r="E17" s="975"/>
      <c r="F17" s="314"/>
      <c r="G17" s="976"/>
      <c r="H17" s="976"/>
      <c r="I17" s="316"/>
      <c r="J17" s="314"/>
      <c r="K17" s="309"/>
      <c r="L17" s="870"/>
      <c r="M17" s="870"/>
      <c r="N17" s="870"/>
      <c r="P17" s="958"/>
      <c r="Q17" s="959"/>
      <c r="R17" s="959"/>
    </row>
    <row r="18" spans="1:18" ht="15.75">
      <c r="A18" s="392"/>
      <c r="B18" s="973"/>
      <c r="C18" s="974"/>
      <c r="D18" s="974"/>
      <c r="E18" s="975"/>
      <c r="F18" s="314"/>
      <c r="G18" s="976"/>
      <c r="H18" s="976"/>
      <c r="I18" s="316"/>
      <c r="J18" s="314"/>
      <c r="K18" s="870"/>
      <c r="L18" s="870"/>
      <c r="M18" s="870"/>
      <c r="N18" s="870"/>
      <c r="P18" s="958"/>
      <c r="Q18" s="959"/>
      <c r="R18" s="959"/>
    </row>
    <row r="19" spans="1:18" ht="15.75">
      <c r="A19" s="870"/>
      <c r="B19" s="311"/>
      <c r="C19" s="312"/>
      <c r="D19" s="312"/>
      <c r="E19" s="313"/>
      <c r="F19" s="314"/>
      <c r="G19" s="315"/>
      <c r="H19" s="315"/>
      <c r="I19" s="316"/>
      <c r="N19" s="870"/>
      <c r="P19" s="958"/>
      <c r="Q19" s="959"/>
      <c r="R19" s="959"/>
    </row>
    <row r="20" spans="1:18" ht="15.75">
      <c r="A20" s="870"/>
      <c r="B20" s="870"/>
      <c r="C20" s="870"/>
      <c r="D20" s="870"/>
      <c r="E20" s="870"/>
      <c r="F20" s="870"/>
      <c r="G20" s="870"/>
      <c r="H20" s="870"/>
      <c r="I20" s="309"/>
      <c r="L20" s="314"/>
      <c r="M20" s="870"/>
      <c r="N20" s="870"/>
      <c r="O20" s="870"/>
      <c r="P20" s="958"/>
      <c r="Q20" s="959"/>
      <c r="R20" s="959"/>
    </row>
    <row r="21" spans="1:18">
      <c r="A21" s="871"/>
      <c r="B21" s="871"/>
      <c r="C21" s="871"/>
      <c r="D21" s="872"/>
      <c r="E21" s="872"/>
      <c r="F21" s="872"/>
      <c r="G21" s="872"/>
      <c r="H21" s="977"/>
      <c r="I21" s="392"/>
      <c r="L21" s="388"/>
      <c r="M21" s="80" t="s">
        <v>173</v>
      </c>
      <c r="N21" s="83"/>
      <c r="O21" s="80"/>
      <c r="P21" s="958"/>
      <c r="Q21" s="959"/>
      <c r="R21" s="959"/>
    </row>
    <row r="22" spans="1:18">
      <c r="A22" s="871"/>
      <c r="B22" s="871"/>
      <c r="C22" s="871"/>
      <c r="D22" s="872"/>
      <c r="E22" s="872"/>
      <c r="F22" s="872"/>
      <c r="G22" s="872"/>
      <c r="H22" s="977"/>
      <c r="I22" s="392"/>
      <c r="L22" s="388"/>
      <c r="M22" s="80" t="s">
        <v>946</v>
      </c>
      <c r="N22" s="83"/>
      <c r="O22" s="83"/>
      <c r="P22" s="958"/>
      <c r="Q22" s="959"/>
      <c r="R22" s="959"/>
    </row>
    <row r="23" spans="1:18">
      <c r="L23" s="388"/>
      <c r="M23" s="83" t="s">
        <v>1454</v>
      </c>
      <c r="N23" s="83"/>
      <c r="O23" s="83"/>
      <c r="P23" s="288"/>
      <c r="Q23" s="959"/>
      <c r="R23" s="959"/>
    </row>
    <row r="24" spans="1:18">
      <c r="Q24" s="959"/>
      <c r="R24" s="959"/>
    </row>
    <row r="25" spans="1:18">
      <c r="Q25" s="959"/>
      <c r="R25" s="959"/>
    </row>
    <row r="26" spans="1:18">
      <c r="Q26" s="959"/>
      <c r="R26" s="959"/>
    </row>
    <row r="27" spans="1:18">
      <c r="Q27" s="959"/>
      <c r="R27" s="959"/>
    </row>
    <row r="28" spans="1:18">
      <c r="Q28" s="959"/>
    </row>
    <row r="29" spans="1:18">
      <c r="Q29" s="959"/>
    </row>
    <row r="30" spans="1:18">
      <c r="Q30" s="959"/>
    </row>
    <row r="31" spans="1:18" ht="15.75">
      <c r="A31" s="978"/>
      <c r="B31" s="979"/>
      <c r="C31" s="980"/>
      <c r="D31" s="980"/>
      <c r="E31" s="284"/>
      <c r="F31" s="981"/>
      <c r="G31" s="979"/>
      <c r="H31" s="982"/>
      <c r="I31" s="285"/>
      <c r="J31" s="286"/>
      <c r="Q31" s="959"/>
    </row>
    <row r="32" spans="1:18" ht="15.75">
      <c r="A32" s="978"/>
      <c r="B32" s="979"/>
      <c r="C32" s="980"/>
      <c r="D32" s="980"/>
      <c r="E32" s="284"/>
      <c r="F32" s="981"/>
      <c r="G32" s="979"/>
      <c r="H32" s="982"/>
      <c r="I32" s="285"/>
      <c r="J32" s="286"/>
    </row>
    <row r="33" spans="1:10" ht="15.75">
      <c r="A33" s="978"/>
      <c r="B33" s="979"/>
      <c r="C33" s="980"/>
      <c r="D33" s="980"/>
      <c r="E33" s="284"/>
      <c r="F33" s="981"/>
      <c r="G33" s="979"/>
      <c r="H33" s="982"/>
      <c r="I33" s="285"/>
      <c r="J33" s="286"/>
    </row>
    <row r="34" spans="1:10" ht="15.75">
      <c r="A34" s="978"/>
      <c r="B34" s="978"/>
      <c r="C34" s="980"/>
      <c r="D34" s="980"/>
      <c r="E34" s="284"/>
      <c r="F34" s="981"/>
      <c r="G34" s="979"/>
      <c r="H34" s="982"/>
      <c r="I34" s="285"/>
      <c r="J34" s="286"/>
    </row>
    <row r="80" s="950" customFormat="1" ht="15.75" thickBot="1"/>
    <row r="81" spans="1:10" ht="47.25">
      <c r="A81" s="983" t="s">
        <v>3180</v>
      </c>
      <c r="B81" s="984" t="s">
        <v>3181</v>
      </c>
      <c r="C81" s="985">
        <v>45598.26666666667</v>
      </c>
      <c r="D81" s="985">
        <v>45598.601388888892</v>
      </c>
      <c r="E81" s="289">
        <v>0.33472222222189885</v>
      </c>
      <c r="F81" s="986" t="s">
        <v>972</v>
      </c>
      <c r="G81" s="987" t="s">
        <v>3182</v>
      </c>
      <c r="H81" s="988">
        <v>0</v>
      </c>
      <c r="I81" s="290">
        <v>0</v>
      </c>
      <c r="J81" s="291" t="s">
        <v>982</v>
      </c>
    </row>
    <row r="82" spans="1:10" ht="47.25">
      <c r="A82" s="989" t="s">
        <v>3183</v>
      </c>
      <c r="B82" s="990" t="s">
        <v>1060</v>
      </c>
      <c r="C82" s="991">
        <v>45599.619444444441</v>
      </c>
      <c r="D82" s="991">
        <v>45599.628472222219</v>
      </c>
      <c r="E82" s="292">
        <v>9.0277777781011537E-3</v>
      </c>
      <c r="F82" s="992" t="s">
        <v>964</v>
      </c>
      <c r="G82" s="990" t="s">
        <v>3184</v>
      </c>
      <c r="H82" s="992">
        <v>20</v>
      </c>
      <c r="I82" s="293">
        <v>4.3333333334885538</v>
      </c>
      <c r="J82" s="294" t="s">
        <v>966</v>
      </c>
    </row>
    <row r="83" spans="1:10" ht="47.25">
      <c r="A83" s="989" t="s">
        <v>3183</v>
      </c>
      <c r="B83" s="990" t="s">
        <v>1056</v>
      </c>
      <c r="C83" s="991">
        <v>45599.619444444441</v>
      </c>
      <c r="D83" s="991">
        <v>45599.631249999999</v>
      </c>
      <c r="E83" s="292">
        <v>1.1805555557657499E-2</v>
      </c>
      <c r="F83" s="992" t="s">
        <v>964</v>
      </c>
      <c r="G83" s="990" t="s">
        <v>3185</v>
      </c>
      <c r="H83" s="992">
        <v>20</v>
      </c>
      <c r="I83" s="293">
        <v>5.6666666676755995</v>
      </c>
      <c r="J83" s="294" t="s">
        <v>966</v>
      </c>
    </row>
    <row r="121" spans="1:10" ht="15.75" thickBot="1"/>
    <row r="122" spans="1:10" ht="48" thickBot="1">
      <c r="A122" s="989" t="s">
        <v>3186</v>
      </c>
      <c r="B122" s="990" t="s">
        <v>1107</v>
      </c>
      <c r="C122" s="993">
        <v>45598.447222222225</v>
      </c>
      <c r="D122" s="993">
        <v>45598.490277777775</v>
      </c>
      <c r="E122" s="292">
        <v>4.3055555550381541E-2</v>
      </c>
      <c r="F122" s="994" t="s">
        <v>972</v>
      </c>
      <c r="G122" s="990" t="s">
        <v>981</v>
      </c>
      <c r="H122" s="986">
        <v>0</v>
      </c>
      <c r="I122" s="290">
        <v>0</v>
      </c>
      <c r="J122" s="291" t="s">
        <v>982</v>
      </c>
    </row>
    <row r="123" spans="1:10" ht="47.25">
      <c r="A123" s="989" t="s">
        <v>3187</v>
      </c>
      <c r="B123" s="995" t="s">
        <v>1111</v>
      </c>
      <c r="C123" s="993">
        <v>45599.830555555556</v>
      </c>
      <c r="D123" s="993">
        <v>45599.850694444445</v>
      </c>
      <c r="E123" s="292">
        <v>2.0138888889050577E-2</v>
      </c>
      <c r="F123" s="994" t="s">
        <v>964</v>
      </c>
      <c r="G123" s="990" t="s">
        <v>3188</v>
      </c>
      <c r="H123" s="994">
        <v>30</v>
      </c>
      <c r="I123" s="293">
        <v>14.500000000116415</v>
      </c>
      <c r="J123" s="294" t="s">
        <v>966</v>
      </c>
    </row>
    <row r="124" spans="1:10" ht="47.25">
      <c r="A124" s="989" t="s">
        <v>305</v>
      </c>
      <c r="B124" s="990" t="s">
        <v>991</v>
      </c>
      <c r="C124" s="996">
        <v>45601.756944444445</v>
      </c>
      <c r="D124" s="996">
        <v>45601.756944444445</v>
      </c>
      <c r="E124" s="295">
        <v>0</v>
      </c>
      <c r="F124" s="994" t="s">
        <v>2043</v>
      </c>
      <c r="G124" s="990" t="s">
        <v>981</v>
      </c>
      <c r="H124" s="994">
        <v>0</v>
      </c>
      <c r="I124" s="293">
        <v>0</v>
      </c>
      <c r="J124" s="294" t="s">
        <v>982</v>
      </c>
    </row>
    <row r="142" spans="1:10" ht="15.75" thickBot="1"/>
    <row r="143" spans="1:10" ht="47.25">
      <c r="A143" s="997" t="s">
        <v>3189</v>
      </c>
      <c r="B143" s="984" t="s">
        <v>3190</v>
      </c>
      <c r="C143" s="998">
        <v>45597.548611111109</v>
      </c>
      <c r="D143" s="998">
        <v>45597.597222222219</v>
      </c>
      <c r="E143" s="289">
        <v>4.8611111109494232E-2</v>
      </c>
      <c r="F143" s="986" t="s">
        <v>964</v>
      </c>
      <c r="G143" s="984" t="s">
        <v>3191</v>
      </c>
      <c r="H143" s="986">
        <v>0</v>
      </c>
      <c r="I143" s="290">
        <v>0</v>
      </c>
      <c r="J143" s="291" t="s">
        <v>982</v>
      </c>
    </row>
    <row r="144" spans="1:10" ht="47.25">
      <c r="A144" s="989" t="s">
        <v>3192</v>
      </c>
      <c r="B144" s="990" t="s">
        <v>3193</v>
      </c>
      <c r="C144" s="991">
        <v>45599.579861111109</v>
      </c>
      <c r="D144" s="991">
        <v>45599.605555555558</v>
      </c>
      <c r="E144" s="292">
        <v>2.5694444448163267E-2</v>
      </c>
      <c r="F144" s="994" t="s">
        <v>972</v>
      </c>
      <c r="G144" s="990" t="s">
        <v>3194</v>
      </c>
      <c r="H144" s="994">
        <v>0</v>
      </c>
      <c r="I144" s="293">
        <v>0</v>
      </c>
      <c r="J144" s="294" t="s">
        <v>982</v>
      </c>
    </row>
    <row r="145" spans="1:10" ht="47.25">
      <c r="A145" s="999" t="s">
        <v>3195</v>
      </c>
      <c r="B145" s="1000" t="s">
        <v>2247</v>
      </c>
      <c r="C145" s="991">
        <v>45602.314583333333</v>
      </c>
      <c r="D145" s="991">
        <v>45602.314583333333</v>
      </c>
      <c r="E145" s="292">
        <v>0</v>
      </c>
      <c r="F145" s="994" t="s">
        <v>972</v>
      </c>
      <c r="G145" s="990" t="s">
        <v>981</v>
      </c>
      <c r="H145" s="994">
        <v>40</v>
      </c>
      <c r="I145" s="293">
        <v>0</v>
      </c>
      <c r="J145" s="294" t="s">
        <v>966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C33EC-CBEE-472E-99B6-89BF354C9D2D}">
  <dimension ref="A1:L121"/>
  <sheetViews>
    <sheetView zoomScaleNormal="100" workbookViewId="0">
      <pane ySplit="9" topLeftCell="A69" activePane="bottomLeft" state="frozen"/>
      <selection activeCell="B245" sqref="B245"/>
      <selection pane="bottomLeft" activeCell="B245" sqref="B245"/>
    </sheetView>
  </sheetViews>
  <sheetFormatPr defaultColWidth="9.140625" defaultRowHeight="15"/>
  <cols>
    <col min="1" max="1" width="38.42578125" style="926" customWidth="1"/>
    <col min="2" max="2" width="17.140625" style="926" customWidth="1"/>
    <col min="3" max="3" width="23.5703125" style="926" customWidth="1"/>
    <col min="4" max="4" width="15.42578125" style="926" customWidth="1"/>
    <col min="5" max="5" width="16.5703125" style="926" customWidth="1"/>
    <col min="6" max="16384" width="9.140625" style="926"/>
  </cols>
  <sheetData>
    <row r="1" spans="1:12">
      <c r="A1" s="924"/>
      <c r="B1" s="924"/>
      <c r="C1" s="924"/>
      <c r="D1" s="924"/>
      <c r="E1" s="925" t="s">
        <v>15</v>
      </c>
    </row>
    <row r="2" spans="1:12" ht="20.25">
      <c r="A2" s="1604" t="s">
        <v>3196</v>
      </c>
      <c r="B2" s="1604"/>
      <c r="C2" s="1604"/>
      <c r="D2" s="1604"/>
      <c r="E2" s="1604"/>
    </row>
    <row r="3" spans="1:12" ht="15.75">
      <c r="A3" s="1524" t="s">
        <v>3165</v>
      </c>
      <c r="B3" s="1524"/>
      <c r="C3" s="1524"/>
      <c r="D3" s="1524"/>
      <c r="E3" s="1524"/>
    </row>
    <row r="4" spans="1:12" ht="15.75">
      <c r="A4" s="1605" t="s">
        <v>3256</v>
      </c>
      <c r="B4" s="1606"/>
      <c r="C4" s="1606"/>
      <c r="D4" s="1606"/>
      <c r="E4" s="1606"/>
    </row>
    <row r="5" spans="1:12" ht="18.75" thickBot="1">
      <c r="A5" s="927" t="s">
        <v>908</v>
      </c>
      <c r="B5" s="928"/>
      <c r="C5" s="928"/>
      <c r="D5" s="924"/>
      <c r="E5" s="929"/>
      <c r="L5" s="930"/>
    </row>
    <row r="6" spans="1:12" ht="15.75">
      <c r="A6" s="1607" t="s">
        <v>588</v>
      </c>
      <c r="B6" s="931" t="s">
        <v>3257</v>
      </c>
      <c r="C6" s="932" t="s">
        <v>31</v>
      </c>
      <c r="D6" s="933" t="s">
        <v>31</v>
      </c>
      <c r="E6" s="1609" t="s">
        <v>42</v>
      </c>
    </row>
    <row r="7" spans="1:12" ht="15.75">
      <c r="A7" s="1608"/>
      <c r="B7" s="934" t="s">
        <v>3210</v>
      </c>
      <c r="C7" s="935" t="s">
        <v>3258</v>
      </c>
      <c r="D7" s="936" t="s">
        <v>954</v>
      </c>
      <c r="E7" s="1610"/>
      <c r="L7" s="937"/>
    </row>
    <row r="8" spans="1:12" ht="15.75">
      <c r="A8" s="1608"/>
      <c r="B8" s="934"/>
      <c r="C8" s="935" t="s">
        <v>3210</v>
      </c>
      <c r="D8" s="936" t="s">
        <v>3259</v>
      </c>
      <c r="E8" s="1610"/>
      <c r="L8" s="937"/>
    </row>
    <row r="9" spans="1:12" ht="15.75" customHeight="1" thickBot="1">
      <c r="A9" s="1608"/>
      <c r="B9" s="934"/>
      <c r="C9" s="935" t="s">
        <v>3260</v>
      </c>
      <c r="D9" s="936" t="s">
        <v>3261</v>
      </c>
      <c r="E9" s="1610"/>
      <c r="L9" s="937"/>
    </row>
    <row r="10" spans="1:12" ht="16.5" customHeight="1">
      <c r="A10" s="938" t="s">
        <v>960</v>
      </c>
      <c r="B10" s="260">
        <v>5</v>
      </c>
      <c r="C10" s="261">
        <v>0.21597222222222223</v>
      </c>
      <c r="D10" s="262">
        <v>95.92</v>
      </c>
      <c r="E10" s="263"/>
      <c r="I10" s="264"/>
    </row>
    <row r="11" spans="1:12">
      <c r="A11" s="265" t="s">
        <v>986</v>
      </c>
      <c r="B11" s="266">
        <v>2</v>
      </c>
      <c r="C11" s="267">
        <v>2.0833333333333332E-2</v>
      </c>
      <c r="D11" s="268">
        <v>15</v>
      </c>
      <c r="E11" s="269"/>
    </row>
    <row r="12" spans="1:12">
      <c r="A12" s="265" t="s">
        <v>993</v>
      </c>
      <c r="B12" s="266">
        <v>1</v>
      </c>
      <c r="C12" s="267">
        <v>4.8611111124046147E-3</v>
      </c>
      <c r="D12" s="268">
        <v>4.5500000012107193</v>
      </c>
      <c r="E12" s="269"/>
    </row>
    <row r="13" spans="1:12">
      <c r="A13" s="265" t="s">
        <v>998</v>
      </c>
      <c r="B13" s="266">
        <v>3</v>
      </c>
      <c r="C13" s="267">
        <v>0.19513888888888889</v>
      </c>
      <c r="D13" s="268">
        <v>358</v>
      </c>
      <c r="E13" s="269"/>
    </row>
    <row r="14" spans="1:12">
      <c r="A14" s="265" t="s">
        <v>1036</v>
      </c>
      <c r="B14" s="266">
        <v>4</v>
      </c>
      <c r="C14" s="267">
        <v>0.1875</v>
      </c>
      <c r="D14" s="268">
        <v>96.3</v>
      </c>
      <c r="E14" s="269"/>
    </row>
    <row r="15" spans="1:12">
      <c r="A15" s="265" t="s">
        <v>1055</v>
      </c>
      <c r="B15" s="266">
        <v>1</v>
      </c>
      <c r="C15" s="267">
        <v>2.5694444448163267E-2</v>
      </c>
      <c r="D15" s="268">
        <v>37.000000005355105</v>
      </c>
      <c r="E15" s="269"/>
    </row>
    <row r="16" spans="1:12">
      <c r="A16" s="265" t="s">
        <v>960</v>
      </c>
      <c r="B16" s="266">
        <v>3</v>
      </c>
      <c r="C16" s="267">
        <v>0.10902777777777778</v>
      </c>
      <c r="D16" s="268">
        <v>50.93</v>
      </c>
      <c r="E16" s="269"/>
    </row>
    <row r="17" spans="1:5">
      <c r="A17" s="265" t="s">
        <v>998</v>
      </c>
      <c r="B17" s="266">
        <v>5</v>
      </c>
      <c r="C17" s="267">
        <v>0.64236111111111116</v>
      </c>
      <c r="D17" s="268">
        <v>1213.58</v>
      </c>
      <c r="E17" s="269"/>
    </row>
    <row r="18" spans="1:5">
      <c r="A18" s="265" t="s">
        <v>2094</v>
      </c>
      <c r="B18" s="266">
        <v>1</v>
      </c>
      <c r="C18" s="267">
        <v>6.8055555551836733E-2</v>
      </c>
      <c r="D18" s="268">
        <v>81.666666662204079</v>
      </c>
      <c r="E18" s="269"/>
    </row>
    <row r="19" spans="1:5">
      <c r="A19" s="265" t="s">
        <v>2145</v>
      </c>
      <c r="B19" s="266">
        <v>1</v>
      </c>
      <c r="C19" s="267">
        <v>0.19027777777955635</v>
      </c>
      <c r="D19" s="268">
        <v>91.333333334187046</v>
      </c>
      <c r="E19" s="269"/>
    </row>
    <row r="20" spans="1:5">
      <c r="A20" s="265" t="s">
        <v>1036</v>
      </c>
      <c r="B20" s="266">
        <v>1</v>
      </c>
      <c r="C20" s="267">
        <v>0.28819444443797693</v>
      </c>
      <c r="D20" s="268">
        <v>138.33333333022892</v>
      </c>
      <c r="E20" s="269"/>
    </row>
    <row r="21" spans="1:5">
      <c r="A21" s="265" t="s">
        <v>1051</v>
      </c>
      <c r="B21" s="266">
        <v>1</v>
      </c>
      <c r="C21" s="267">
        <v>0.15972222222626442</v>
      </c>
      <c r="D21" s="268">
        <v>191.66666667151731</v>
      </c>
      <c r="E21" s="269"/>
    </row>
    <row r="22" spans="1:5" ht="15.75">
      <c r="A22" s="270" t="s">
        <v>998</v>
      </c>
      <c r="B22" s="266">
        <v>1</v>
      </c>
      <c r="C22" s="267">
        <v>6.3888888886140194E-2</v>
      </c>
      <c r="D22" s="268">
        <v>45.99999999802094</v>
      </c>
      <c r="E22" s="269"/>
    </row>
    <row r="23" spans="1:5">
      <c r="A23" s="939" t="s">
        <v>1071</v>
      </c>
      <c r="B23" s="266">
        <v>1</v>
      </c>
      <c r="C23" s="267">
        <v>2.4305555554747116E-2</v>
      </c>
      <c r="D23" s="268">
        <v>14.583333332848269</v>
      </c>
      <c r="E23" s="269"/>
    </row>
    <row r="24" spans="1:5">
      <c r="A24" s="265" t="s">
        <v>1081</v>
      </c>
      <c r="B24" s="266">
        <v>1</v>
      </c>
      <c r="C24" s="267">
        <v>8.3333333328482695E-2</v>
      </c>
      <c r="D24" s="268">
        <v>5.999999999650754</v>
      </c>
      <c r="E24" s="269"/>
    </row>
    <row r="25" spans="1:5">
      <c r="A25" s="265" t="s">
        <v>1086</v>
      </c>
      <c r="B25" s="266">
        <v>1</v>
      </c>
      <c r="C25" s="267">
        <v>3.2638888886140194E-2</v>
      </c>
      <c r="D25" s="268">
        <v>5.4833333328715526</v>
      </c>
      <c r="E25" s="269"/>
    </row>
    <row r="26" spans="1:5">
      <c r="A26" s="265" t="s">
        <v>1100</v>
      </c>
      <c r="B26" s="266">
        <v>1</v>
      </c>
      <c r="C26" s="267">
        <v>0.5194444444423425</v>
      </c>
      <c r="D26" s="268">
        <v>124.6666666661622</v>
      </c>
      <c r="E26" s="269"/>
    </row>
    <row r="27" spans="1:5">
      <c r="A27" s="265" t="s">
        <v>1106</v>
      </c>
      <c r="B27" s="266">
        <v>2</v>
      </c>
      <c r="C27" s="267">
        <v>0.1388888888888889</v>
      </c>
      <c r="D27" s="268">
        <v>220</v>
      </c>
      <c r="E27" s="269"/>
    </row>
    <row r="28" spans="1:5">
      <c r="A28" s="265" t="s">
        <v>1113</v>
      </c>
      <c r="B28" s="266">
        <v>4</v>
      </c>
      <c r="C28" s="267">
        <v>0.22916666666666666</v>
      </c>
      <c r="D28" s="268">
        <v>112.83</v>
      </c>
      <c r="E28" s="269"/>
    </row>
    <row r="29" spans="1:5">
      <c r="A29" s="265" t="s">
        <v>1076</v>
      </c>
      <c r="B29" s="266">
        <v>1</v>
      </c>
      <c r="C29" s="267">
        <v>2.7777777795563452E-3</v>
      </c>
      <c r="D29" s="268">
        <v>5.0000000032014214</v>
      </c>
      <c r="E29" s="269"/>
    </row>
    <row r="30" spans="1:5">
      <c r="A30" s="265" t="s">
        <v>1086</v>
      </c>
      <c r="B30" s="266">
        <v>1</v>
      </c>
      <c r="C30" s="267">
        <v>2.7777777773735579E-2</v>
      </c>
      <c r="D30" s="268">
        <v>36.666666661330964</v>
      </c>
      <c r="E30" s="269"/>
    </row>
    <row r="31" spans="1:5">
      <c r="A31" s="265" t="s">
        <v>2231</v>
      </c>
      <c r="B31" s="266">
        <v>1</v>
      </c>
      <c r="C31" s="267">
        <v>5.1388888889050577E-2</v>
      </c>
      <c r="D31" s="268">
        <v>49.333333333488554</v>
      </c>
      <c r="E31" s="269"/>
    </row>
    <row r="32" spans="1:5">
      <c r="A32" s="265" t="s">
        <v>1113</v>
      </c>
      <c r="B32" s="266">
        <v>1</v>
      </c>
      <c r="C32" s="267">
        <v>0.13124999999854481</v>
      </c>
      <c r="D32" s="268">
        <v>78.749999999126885</v>
      </c>
      <c r="E32" s="269"/>
    </row>
    <row r="33" spans="1:5">
      <c r="A33" s="265" t="s">
        <v>1128</v>
      </c>
      <c r="B33" s="266">
        <v>2</v>
      </c>
      <c r="C33" s="267">
        <v>9.6527777777777782E-2</v>
      </c>
      <c r="D33" s="268">
        <v>8.9</v>
      </c>
      <c r="E33" s="269"/>
    </row>
    <row r="34" spans="1:5" ht="15.75">
      <c r="A34" s="271" t="s">
        <v>1612</v>
      </c>
      <c r="B34" s="266">
        <v>1</v>
      </c>
      <c r="C34" s="267">
        <v>5.8333333333333334E-2</v>
      </c>
      <c r="D34" s="268">
        <v>81.199999991222285</v>
      </c>
      <c r="E34" s="269"/>
    </row>
    <row r="35" spans="1:5" ht="15.75">
      <c r="A35" s="271" t="s">
        <v>1671</v>
      </c>
      <c r="B35" s="266">
        <v>1</v>
      </c>
      <c r="C35" s="267">
        <v>9.0972222220443655E-2</v>
      </c>
      <c r="D35" s="268">
        <v>45.849999999103602</v>
      </c>
      <c r="E35" s="269"/>
    </row>
    <row r="36" spans="1:5">
      <c r="A36" s="265" t="s">
        <v>1608</v>
      </c>
      <c r="B36" s="266">
        <v>2</v>
      </c>
      <c r="C36" s="267">
        <v>3.125E-2</v>
      </c>
      <c r="D36" s="268">
        <v>10.5</v>
      </c>
      <c r="E36" s="269"/>
    </row>
    <row r="37" spans="1:5">
      <c r="A37" s="265" t="s">
        <v>2340</v>
      </c>
      <c r="B37" s="266">
        <v>1</v>
      </c>
      <c r="C37" s="267">
        <v>8.5416666668606922E-2</v>
      </c>
      <c r="D37" s="268">
        <v>36.90000000083819</v>
      </c>
      <c r="E37" s="269"/>
    </row>
    <row r="38" spans="1:5">
      <c r="A38" s="265" t="s">
        <v>2344</v>
      </c>
      <c r="B38" s="266">
        <v>1</v>
      </c>
      <c r="C38" s="267">
        <v>9.9305555551836733E-2</v>
      </c>
      <c r="D38" s="268">
        <v>147.76666666113306</v>
      </c>
      <c r="E38" s="269"/>
    </row>
    <row r="39" spans="1:5">
      <c r="A39" s="265" t="s">
        <v>1159</v>
      </c>
      <c r="B39" s="266">
        <v>1</v>
      </c>
      <c r="C39" s="267">
        <v>5.9027777773735579E-2</v>
      </c>
      <c r="D39" s="268">
        <v>28.333333331393078</v>
      </c>
      <c r="E39" s="269"/>
    </row>
    <row r="40" spans="1:5">
      <c r="A40" s="265" t="s">
        <v>1168</v>
      </c>
      <c r="B40" s="266">
        <v>1</v>
      </c>
      <c r="C40" s="267">
        <v>1.0416666664241347E-2</v>
      </c>
      <c r="D40" s="268">
        <v>4.2499999990104698</v>
      </c>
      <c r="E40" s="269"/>
    </row>
    <row r="41" spans="1:5">
      <c r="A41" s="265" t="s">
        <v>1172</v>
      </c>
      <c r="B41" s="266">
        <v>1</v>
      </c>
      <c r="C41" s="267">
        <v>6.2499999985448085E-3</v>
      </c>
      <c r="D41" s="268">
        <v>0.89999999979045242</v>
      </c>
      <c r="E41" s="269"/>
    </row>
    <row r="42" spans="1:5">
      <c r="A42" s="265" t="s">
        <v>1159</v>
      </c>
      <c r="B42" s="266">
        <v>2</v>
      </c>
      <c r="C42" s="267">
        <v>5.8333333333333334E-2</v>
      </c>
      <c r="D42" s="268">
        <v>5.6</v>
      </c>
      <c r="E42" s="269"/>
    </row>
    <row r="43" spans="1:5" ht="15.75">
      <c r="A43" s="270" t="s">
        <v>1720</v>
      </c>
      <c r="B43" s="266">
        <v>1</v>
      </c>
      <c r="C43" s="267">
        <v>0.17847222222189885</v>
      </c>
      <c r="D43" s="268">
        <v>218.44999999960419</v>
      </c>
      <c r="E43" s="269"/>
    </row>
    <row r="44" spans="1:5" ht="15.75">
      <c r="A44" s="270" t="s">
        <v>1737</v>
      </c>
      <c r="B44" s="266">
        <v>4</v>
      </c>
      <c r="C44" s="267">
        <v>7.3611111111111113E-2</v>
      </c>
      <c r="D44" s="268">
        <v>43</v>
      </c>
      <c r="E44" s="269"/>
    </row>
    <row r="45" spans="1:5" ht="15.75">
      <c r="A45" s="270" t="s">
        <v>1755</v>
      </c>
      <c r="B45" s="266">
        <v>1</v>
      </c>
      <c r="C45" s="267">
        <v>3.125E-2</v>
      </c>
      <c r="D45" s="268">
        <v>31.5</v>
      </c>
      <c r="E45" s="269"/>
    </row>
    <row r="46" spans="1:5" ht="15.75">
      <c r="A46" s="270" t="s">
        <v>1781</v>
      </c>
      <c r="B46" s="266">
        <v>2</v>
      </c>
      <c r="C46" s="267">
        <v>6.3888888888888884E-2</v>
      </c>
      <c r="D46" s="268">
        <v>1.53</v>
      </c>
      <c r="E46" s="269"/>
    </row>
    <row r="47" spans="1:5" ht="15.75">
      <c r="A47" s="270" t="s">
        <v>2394</v>
      </c>
      <c r="B47" s="266">
        <v>2</v>
      </c>
      <c r="C47" s="267">
        <v>0.2638888888888889</v>
      </c>
      <c r="D47" s="268">
        <v>135.03</v>
      </c>
      <c r="E47" s="269"/>
    </row>
    <row r="48" spans="1:5" ht="15.75">
      <c r="A48" s="270" t="s">
        <v>1720</v>
      </c>
      <c r="B48" s="266">
        <v>1</v>
      </c>
      <c r="C48" s="267">
        <v>0.31111111111385981</v>
      </c>
      <c r="D48" s="268">
        <v>149.33333333465271</v>
      </c>
      <c r="E48" s="269"/>
    </row>
    <row r="49" spans="1:5" ht="15.75">
      <c r="A49" s="270" t="s">
        <v>1755</v>
      </c>
      <c r="B49" s="266">
        <v>1</v>
      </c>
      <c r="C49" s="267">
        <v>5.2083333335758653E-2</v>
      </c>
      <c r="D49" s="268">
        <v>43.750000002037268</v>
      </c>
      <c r="E49" s="269"/>
    </row>
    <row r="50" spans="1:5" ht="15.75">
      <c r="A50" s="270" t="s">
        <v>1187</v>
      </c>
      <c r="B50" s="266">
        <v>4</v>
      </c>
      <c r="C50" s="267">
        <v>5.7638888888888892E-2</v>
      </c>
      <c r="D50" s="268">
        <v>38.35</v>
      </c>
      <c r="E50" s="269"/>
    </row>
    <row r="51" spans="1:5" ht="15.75">
      <c r="A51" s="270" t="s">
        <v>1202</v>
      </c>
      <c r="B51" s="266">
        <v>1</v>
      </c>
      <c r="C51" s="267">
        <v>1.8055555556202307E-2</v>
      </c>
      <c r="D51" s="268">
        <v>13.433333333814517</v>
      </c>
      <c r="E51" s="269"/>
    </row>
    <row r="52" spans="1:5" ht="15.75">
      <c r="A52" s="270" t="s">
        <v>1206</v>
      </c>
      <c r="B52" s="266">
        <v>4</v>
      </c>
      <c r="C52" s="267">
        <v>0.14305555555555555</v>
      </c>
      <c r="D52" s="268">
        <v>101.07</v>
      </c>
      <c r="E52" s="269"/>
    </row>
    <row r="53" spans="1:5" ht="15.75">
      <c r="A53" s="270" t="s">
        <v>1231</v>
      </c>
      <c r="B53" s="266">
        <v>6</v>
      </c>
      <c r="C53" s="267">
        <v>8.3333333333333329E-2</v>
      </c>
      <c r="D53" s="268">
        <v>7.6</v>
      </c>
      <c r="E53" s="269"/>
    </row>
    <row r="54" spans="1:5" ht="15.75">
      <c r="A54" s="270" t="s">
        <v>1244</v>
      </c>
      <c r="B54" s="266">
        <v>1</v>
      </c>
      <c r="C54" s="267">
        <v>9.0277777781011537E-3</v>
      </c>
      <c r="D54" s="268">
        <v>6.0666666668839753</v>
      </c>
      <c r="E54" s="269"/>
    </row>
    <row r="55" spans="1:5" ht="15.75">
      <c r="A55" s="270" t="s">
        <v>1255</v>
      </c>
      <c r="B55" s="266">
        <v>2</v>
      </c>
      <c r="C55" s="267">
        <v>5.486111111111111E-2</v>
      </c>
      <c r="D55" s="268">
        <v>34.729999999999997</v>
      </c>
      <c r="E55" s="269"/>
    </row>
    <row r="56" spans="1:5" ht="15.75">
      <c r="A56" s="270" t="s">
        <v>1187</v>
      </c>
      <c r="B56" s="266">
        <v>1</v>
      </c>
      <c r="C56" s="267">
        <v>1.4583333329937886E-2</v>
      </c>
      <c r="D56" s="268">
        <v>1.0499999997555278</v>
      </c>
      <c r="E56" s="269"/>
    </row>
    <row r="57" spans="1:5">
      <c r="A57" s="939" t="s">
        <v>1272</v>
      </c>
      <c r="B57" s="266">
        <v>1</v>
      </c>
      <c r="C57" s="267">
        <v>2.7777777781011537E-2</v>
      </c>
      <c r="D57" s="268">
        <v>53.33333333954215</v>
      </c>
      <c r="E57" s="269"/>
    </row>
    <row r="58" spans="1:5">
      <c r="A58" s="939" t="s">
        <v>1277</v>
      </c>
      <c r="B58" s="266">
        <v>1</v>
      </c>
      <c r="C58" s="267">
        <v>2.9861111113859806E-2</v>
      </c>
      <c r="D58" s="268">
        <v>48.733333337819204</v>
      </c>
      <c r="E58" s="269"/>
    </row>
    <row r="59" spans="1:5">
      <c r="A59" s="939" t="s">
        <v>1797</v>
      </c>
      <c r="B59" s="266">
        <v>2</v>
      </c>
      <c r="C59" s="267">
        <v>0.11597222222222223</v>
      </c>
      <c r="D59" s="268">
        <v>117.92</v>
      </c>
      <c r="E59" s="269"/>
    </row>
    <row r="60" spans="1:5">
      <c r="A60" s="939" t="s">
        <v>2471</v>
      </c>
      <c r="B60" s="266">
        <v>1</v>
      </c>
      <c r="C60" s="267">
        <v>5.486111110803904E-2</v>
      </c>
      <c r="D60" s="268">
        <v>5.2666666663717479</v>
      </c>
      <c r="E60" s="269"/>
    </row>
    <row r="61" spans="1:5">
      <c r="A61" s="939" t="s">
        <v>1187</v>
      </c>
      <c r="B61" s="266">
        <v>2</v>
      </c>
      <c r="C61" s="267">
        <v>0.10972222222222222</v>
      </c>
      <c r="D61" s="268">
        <v>105.33</v>
      </c>
      <c r="E61" s="269"/>
    </row>
    <row r="62" spans="1:5">
      <c r="A62" s="939" t="s">
        <v>1202</v>
      </c>
      <c r="B62" s="266">
        <v>5</v>
      </c>
      <c r="C62" s="267">
        <v>0.69930555555555551</v>
      </c>
      <c r="D62" s="268">
        <v>348.25</v>
      </c>
      <c r="E62" s="269"/>
    </row>
    <row r="63" spans="1:5">
      <c r="A63" s="939" t="s">
        <v>1223</v>
      </c>
      <c r="B63" s="266">
        <v>2</v>
      </c>
      <c r="C63" s="267">
        <v>0.15763888888888888</v>
      </c>
      <c r="D63" s="268">
        <v>482.42</v>
      </c>
      <c r="E63" s="269"/>
    </row>
    <row r="64" spans="1:5">
      <c r="A64" s="939" t="s">
        <v>1231</v>
      </c>
      <c r="B64" s="266">
        <v>4</v>
      </c>
      <c r="C64" s="267">
        <v>0.37083333333333335</v>
      </c>
      <c r="D64" s="268">
        <v>38.57</v>
      </c>
      <c r="E64" s="269"/>
    </row>
    <row r="65" spans="1:5">
      <c r="A65" s="939" t="s">
        <v>2547</v>
      </c>
      <c r="B65" s="266">
        <v>1</v>
      </c>
      <c r="C65" s="267">
        <v>0.10972222222335404</v>
      </c>
      <c r="D65" s="268">
        <v>65.833333334012423</v>
      </c>
      <c r="E65" s="269"/>
    </row>
    <row r="66" spans="1:5">
      <c r="A66" s="939" t="s">
        <v>1223</v>
      </c>
      <c r="B66" s="266">
        <v>2</v>
      </c>
      <c r="C66" s="267">
        <v>0.55972222222222223</v>
      </c>
      <c r="D66" s="268">
        <v>470.17</v>
      </c>
      <c r="E66" s="269"/>
    </row>
    <row r="67" spans="1:5">
      <c r="A67" s="939" t="s">
        <v>1286</v>
      </c>
      <c r="B67" s="266">
        <v>1</v>
      </c>
      <c r="C67" s="267">
        <v>2.8472222220443655E-2</v>
      </c>
      <c r="D67" s="268">
        <v>10.249999999359716</v>
      </c>
      <c r="E67" s="269"/>
    </row>
    <row r="68" spans="1:5">
      <c r="A68" s="939" t="s">
        <v>1291</v>
      </c>
      <c r="B68" s="266">
        <v>1</v>
      </c>
      <c r="C68" s="267">
        <v>4.7222222223354038E-2</v>
      </c>
      <c r="D68" s="268">
        <v>28.333333334012423</v>
      </c>
      <c r="E68" s="269"/>
    </row>
    <row r="69" spans="1:5">
      <c r="A69" s="939" t="s">
        <v>1311</v>
      </c>
      <c r="B69" s="266">
        <v>1</v>
      </c>
      <c r="C69" s="267">
        <v>4.5833333337213844E-2</v>
      </c>
      <c r="D69" s="268">
        <v>50.600000004284084</v>
      </c>
      <c r="E69" s="269"/>
    </row>
    <row r="70" spans="1:5">
      <c r="A70" s="939" t="s">
        <v>1302</v>
      </c>
      <c r="B70" s="266">
        <v>1</v>
      </c>
      <c r="C70" s="267">
        <v>2.2222222221898846E-2</v>
      </c>
      <c r="D70" s="268">
        <v>57.066666665836237</v>
      </c>
      <c r="E70" s="269"/>
    </row>
    <row r="71" spans="1:5">
      <c r="A71" s="939" t="s">
        <v>1286</v>
      </c>
      <c r="B71" s="266">
        <v>3</v>
      </c>
      <c r="C71" s="267">
        <v>1.0569444444444445</v>
      </c>
      <c r="D71" s="268">
        <v>253.67</v>
      </c>
      <c r="E71" s="269"/>
    </row>
    <row r="72" spans="1:5">
      <c r="A72" s="939" t="s">
        <v>2599</v>
      </c>
      <c r="B72" s="266">
        <v>1</v>
      </c>
      <c r="C72" s="267">
        <v>8.1944444442342501E-2</v>
      </c>
      <c r="D72" s="268">
        <v>58.999999998486601</v>
      </c>
      <c r="E72" s="269"/>
    </row>
    <row r="73" spans="1:5">
      <c r="A73" s="939" t="s">
        <v>2607</v>
      </c>
      <c r="B73" s="266">
        <v>1</v>
      </c>
      <c r="C73" s="267">
        <v>0.38402777777810115</v>
      </c>
      <c r="D73" s="268">
        <v>110.60000000009313</v>
      </c>
      <c r="E73" s="269"/>
    </row>
    <row r="74" spans="1:5">
      <c r="A74" s="939" t="s">
        <v>2612</v>
      </c>
      <c r="B74" s="266">
        <v>1</v>
      </c>
      <c r="C74" s="267">
        <v>0.28125</v>
      </c>
      <c r="D74" s="268">
        <v>54</v>
      </c>
      <c r="E74" s="269"/>
    </row>
    <row r="75" spans="1:5" ht="15.75">
      <c r="A75" s="940" t="s">
        <v>1286</v>
      </c>
      <c r="B75" s="266">
        <v>1</v>
      </c>
      <c r="C75" s="267">
        <v>0.38125000000582077</v>
      </c>
      <c r="D75" s="268">
        <v>228.75000000349246</v>
      </c>
      <c r="E75" s="269"/>
    </row>
    <row r="76" spans="1:5">
      <c r="A76" s="939" t="s">
        <v>1332</v>
      </c>
      <c r="B76" s="266">
        <v>2</v>
      </c>
      <c r="C76" s="267">
        <v>3.8194444444444448E-2</v>
      </c>
      <c r="D76" s="268">
        <v>86.5</v>
      </c>
      <c r="E76" s="269"/>
    </row>
    <row r="77" spans="1:5">
      <c r="A77" s="939" t="s">
        <v>1364</v>
      </c>
      <c r="B77" s="266">
        <v>2</v>
      </c>
      <c r="C77" s="267">
        <v>0.25486111111111109</v>
      </c>
      <c r="D77" s="268">
        <v>126.42</v>
      </c>
      <c r="E77" s="269"/>
    </row>
    <row r="78" spans="1:5">
      <c r="A78" s="939" t="s">
        <v>1373</v>
      </c>
      <c r="B78" s="266">
        <v>1</v>
      </c>
      <c r="C78" s="267">
        <v>2.2222222221898846E-2</v>
      </c>
      <c r="D78" s="268">
        <v>15.999999999767169</v>
      </c>
      <c r="E78" s="269"/>
    </row>
    <row r="79" spans="1:5">
      <c r="A79" s="939" t="s">
        <v>1384</v>
      </c>
      <c r="B79" s="266">
        <v>2</v>
      </c>
      <c r="C79" s="267">
        <v>6.9444444444444448E-2</v>
      </c>
      <c r="D79" s="268">
        <v>36.67</v>
      </c>
      <c r="E79" s="269"/>
    </row>
    <row r="80" spans="1:5">
      <c r="A80" s="939" t="s">
        <v>1390</v>
      </c>
      <c r="B80" s="266">
        <v>1</v>
      </c>
      <c r="C80" s="267">
        <v>8.7500000001455192E-2</v>
      </c>
      <c r="D80" s="268">
        <v>73.500000001222361</v>
      </c>
      <c r="E80" s="269"/>
    </row>
    <row r="81" spans="1:5">
      <c r="A81" s="939" t="s">
        <v>1399</v>
      </c>
      <c r="B81" s="266">
        <v>2</v>
      </c>
      <c r="C81" s="267">
        <v>8.611111111111111E-2</v>
      </c>
      <c r="D81" s="268">
        <v>59.93</v>
      </c>
      <c r="E81" s="269"/>
    </row>
    <row r="82" spans="1:5">
      <c r="A82" s="939" t="s">
        <v>1403</v>
      </c>
      <c r="B82" s="266">
        <v>1</v>
      </c>
      <c r="C82" s="267">
        <v>6.9444444379769266E-3</v>
      </c>
      <c r="D82" s="268">
        <v>1.9999999981373549</v>
      </c>
      <c r="E82" s="269"/>
    </row>
    <row r="83" spans="1:5">
      <c r="A83" s="939" t="s">
        <v>1412</v>
      </c>
      <c r="B83" s="266">
        <v>1</v>
      </c>
      <c r="C83" s="267">
        <v>2.6388888887595385E-2</v>
      </c>
      <c r="D83" s="268">
        <v>15.833333332557231</v>
      </c>
      <c r="E83" s="269"/>
    </row>
    <row r="84" spans="1:5" ht="15.75">
      <c r="A84" s="270" t="s">
        <v>1417</v>
      </c>
      <c r="B84" s="266">
        <v>1</v>
      </c>
      <c r="C84" s="267">
        <v>6.5972222218988463E-2</v>
      </c>
      <c r="D84" s="268">
        <v>47.499999997671694</v>
      </c>
      <c r="E84" s="269"/>
    </row>
    <row r="85" spans="1:5" ht="15.75">
      <c r="A85" s="270" t="s">
        <v>1428</v>
      </c>
      <c r="B85" s="266">
        <v>1</v>
      </c>
      <c r="C85" s="267">
        <v>3.1944444446708076E-2</v>
      </c>
      <c r="D85" s="268">
        <v>4.6000000003259629</v>
      </c>
      <c r="E85" s="269"/>
    </row>
    <row r="86" spans="1:5">
      <c r="A86" s="265" t="s">
        <v>1440</v>
      </c>
      <c r="B86" s="266">
        <v>2</v>
      </c>
      <c r="C86" s="267">
        <v>8.3333333333333329E-2</v>
      </c>
      <c r="D86" s="268">
        <v>56</v>
      </c>
      <c r="E86" s="269"/>
    </row>
    <row r="87" spans="1:5">
      <c r="A87" s="265" t="s">
        <v>1417</v>
      </c>
      <c r="B87" s="266">
        <v>4</v>
      </c>
      <c r="C87" s="267">
        <v>0.19375000000000001</v>
      </c>
      <c r="D87" s="268">
        <v>141.75</v>
      </c>
      <c r="E87" s="269"/>
    </row>
    <row r="88" spans="1:5">
      <c r="A88" s="265" t="s">
        <v>1435</v>
      </c>
      <c r="B88" s="266">
        <v>1</v>
      </c>
      <c r="C88" s="267">
        <v>1.5972222223354038E-2</v>
      </c>
      <c r="D88" s="268">
        <v>7.6666666672099382</v>
      </c>
      <c r="E88" s="269"/>
    </row>
    <row r="89" spans="1:5" ht="15.75">
      <c r="A89" s="940" t="s">
        <v>1332</v>
      </c>
      <c r="B89" s="266">
        <v>1</v>
      </c>
      <c r="C89" s="267">
        <v>8.7500000001455192E-2</v>
      </c>
      <c r="D89" s="268">
        <v>31.500000000523869</v>
      </c>
      <c r="E89" s="269"/>
    </row>
    <row r="90" spans="1:5" ht="15.75">
      <c r="A90" s="940" t="s">
        <v>1399</v>
      </c>
      <c r="B90" s="266">
        <v>1</v>
      </c>
      <c r="C90" s="267">
        <v>6.5972222218988463E-2</v>
      </c>
      <c r="D90" s="268">
        <v>55.416666663950309</v>
      </c>
      <c r="E90" s="269"/>
    </row>
    <row r="91" spans="1:5" ht="15.75">
      <c r="A91" s="941" t="s">
        <v>2664</v>
      </c>
      <c r="B91" s="266">
        <v>1</v>
      </c>
      <c r="C91" s="267">
        <v>0.17222222222335404</v>
      </c>
      <c r="D91" s="268">
        <v>12.400000000081491</v>
      </c>
      <c r="E91" s="269"/>
    </row>
    <row r="92" spans="1:5" ht="15.75">
      <c r="A92" s="941" t="s">
        <v>1417</v>
      </c>
      <c r="B92" s="266">
        <v>1</v>
      </c>
      <c r="C92" s="267">
        <v>0.10277777777810115</v>
      </c>
      <c r="D92" s="268">
        <v>61.666666666860692</v>
      </c>
      <c r="E92" s="269"/>
    </row>
    <row r="93" spans="1:5" ht="16.5" thickBot="1">
      <c r="A93" s="942" t="s">
        <v>1440</v>
      </c>
      <c r="B93" s="272">
        <v>1</v>
      </c>
      <c r="C93" s="943">
        <v>3.2638888886140194E-2</v>
      </c>
      <c r="D93" s="273">
        <v>10.966666665743105</v>
      </c>
      <c r="E93" s="274"/>
    </row>
    <row r="94" spans="1:5" ht="15.75">
      <c r="A94" s="275"/>
      <c r="B94" s="276">
        <v>145</v>
      </c>
      <c r="C94" s="277">
        <v>11.371527777754009</v>
      </c>
      <c r="D94" s="278">
        <v>7703.1033333280056</v>
      </c>
    </row>
    <row r="95" spans="1:5" ht="15.75">
      <c r="A95" s="279"/>
      <c r="B95" s="280"/>
      <c r="C95" s="281"/>
      <c r="D95" s="282"/>
    </row>
    <row r="96" spans="1:5" ht="15.75">
      <c r="A96" s="279"/>
      <c r="B96" s="280"/>
      <c r="C96" s="281"/>
      <c r="D96" s="282"/>
    </row>
    <row r="97" spans="1:6" ht="15.75">
      <c r="A97" s="279"/>
      <c r="B97" s="280"/>
      <c r="C97" s="281"/>
      <c r="D97" s="281"/>
      <c r="E97" s="282"/>
    </row>
    <row r="98" spans="1:6">
      <c r="C98" s="283"/>
      <c r="D98" s="80" t="s">
        <v>173</v>
      </c>
      <c r="E98" s="872"/>
      <c r="F98" s="944"/>
    </row>
    <row r="99" spans="1:6">
      <c r="C99" s="283"/>
      <c r="D99" s="80" t="s">
        <v>1453</v>
      </c>
      <c r="E99" s="872"/>
      <c r="F99" s="944"/>
    </row>
    <row r="100" spans="1:6">
      <c r="C100" s="283"/>
      <c r="D100" s="83" t="s">
        <v>1454</v>
      </c>
      <c r="E100" s="872"/>
      <c r="F100" s="944"/>
    </row>
    <row r="101" spans="1:6">
      <c r="C101" s="944"/>
      <c r="D101" s="83"/>
      <c r="E101" s="944"/>
    </row>
    <row r="119" spans="1:10" ht="15.75">
      <c r="A119" s="945"/>
      <c r="B119" s="946"/>
      <c r="C119" s="947"/>
      <c r="D119" s="947"/>
      <c r="E119" s="284"/>
      <c r="F119" s="948"/>
      <c r="G119" s="946"/>
      <c r="H119" s="948"/>
      <c r="I119" s="285"/>
      <c r="J119" s="286"/>
    </row>
    <row r="120" spans="1:10" ht="15.75">
      <c r="A120" s="946"/>
      <c r="B120" s="946"/>
      <c r="C120" s="947"/>
      <c r="D120" s="947"/>
      <c r="E120" s="284"/>
      <c r="F120" s="948"/>
      <c r="G120" s="946"/>
      <c r="H120" s="948"/>
      <c r="I120" s="285"/>
      <c r="J120" s="286"/>
    </row>
    <row r="121" spans="1:10" ht="15.75">
      <c r="A121" s="945"/>
      <c r="B121" s="945"/>
      <c r="C121" s="947"/>
      <c r="D121" s="947"/>
      <c r="E121" s="284"/>
      <c r="F121" s="948"/>
      <c r="G121" s="946"/>
      <c r="H121" s="948"/>
      <c r="I121" s="285"/>
      <c r="J121" s="286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92"/>
  <sheetViews>
    <sheetView zoomScaleNormal="100" zoomScaleSheetLayoutView="115" workbookViewId="0">
      <selection activeCell="B245" sqref="B245"/>
    </sheetView>
  </sheetViews>
  <sheetFormatPr defaultRowHeight="12.75"/>
  <cols>
    <col min="1" max="1" width="8.140625" customWidth="1"/>
    <col min="2" max="2" width="29" style="920" customWidth="1"/>
    <col min="3" max="3" width="31" style="855" customWidth="1"/>
    <col min="4" max="4" width="34.7109375" style="855" customWidth="1"/>
  </cols>
  <sheetData>
    <row r="1" spans="1:6" ht="15">
      <c r="A1" s="5"/>
      <c r="D1" s="149" t="s">
        <v>16</v>
      </c>
    </row>
    <row r="2" spans="1:6" ht="20.25">
      <c r="A2" s="1611" t="s">
        <v>610</v>
      </c>
      <c r="B2" s="1611"/>
      <c r="C2" s="1611"/>
      <c r="D2" s="1611"/>
    </row>
    <row r="3" spans="1:6" ht="15.75">
      <c r="A3" s="1524" t="s">
        <v>120</v>
      </c>
      <c r="B3" s="1524"/>
      <c r="C3" s="1524"/>
      <c r="D3" s="1524"/>
    </row>
    <row r="4" spans="1:6" ht="15.75">
      <c r="A4" s="1612" t="s">
        <v>224</v>
      </c>
      <c r="B4" s="1612"/>
      <c r="C4" s="1612"/>
      <c r="D4" s="1612"/>
    </row>
    <row r="5" spans="1:6" ht="22.5" customHeight="1" thickBot="1">
      <c r="A5" s="877" t="s">
        <v>661</v>
      </c>
      <c r="C5" s="150"/>
    </row>
    <row r="6" spans="1:6" ht="23.25" customHeight="1" thickBot="1">
      <c r="A6" s="151" t="s">
        <v>644</v>
      </c>
      <c r="B6" s="921" t="s">
        <v>588</v>
      </c>
      <c r="C6" s="921" t="s">
        <v>236</v>
      </c>
      <c r="D6" s="921" t="s">
        <v>660</v>
      </c>
      <c r="F6" s="922"/>
    </row>
    <row r="7" spans="1:6" ht="18">
      <c r="A7" s="152">
        <v>1</v>
      </c>
      <c r="B7" s="153" t="s">
        <v>446</v>
      </c>
      <c r="C7" s="154">
        <v>14</v>
      </c>
      <c r="D7" s="155" t="s">
        <v>662</v>
      </c>
      <c r="E7" s="156"/>
    </row>
    <row r="8" spans="1:6" ht="18">
      <c r="A8" s="152">
        <v>2</v>
      </c>
      <c r="B8" s="157" t="s">
        <v>412</v>
      </c>
      <c r="C8" s="158">
        <v>138</v>
      </c>
      <c r="D8" s="159" t="s">
        <v>663</v>
      </c>
      <c r="E8" s="160"/>
    </row>
    <row r="9" spans="1:6" ht="18">
      <c r="A9" s="152">
        <v>3</v>
      </c>
      <c r="B9" s="157" t="s">
        <v>444</v>
      </c>
      <c r="C9" s="158">
        <v>42</v>
      </c>
      <c r="D9" s="159" t="s">
        <v>664</v>
      </c>
      <c r="E9" s="160"/>
    </row>
    <row r="10" spans="1:6" ht="18">
      <c r="A10" s="152">
        <v>4</v>
      </c>
      <c r="B10" s="157" t="s">
        <v>411</v>
      </c>
      <c r="C10" s="158">
        <v>148</v>
      </c>
      <c r="D10" s="159" t="s">
        <v>665</v>
      </c>
      <c r="E10" s="160"/>
    </row>
    <row r="11" spans="1:6" ht="18">
      <c r="A11" s="152">
        <v>5</v>
      </c>
      <c r="B11" s="157" t="s">
        <v>445</v>
      </c>
      <c r="C11" s="158">
        <v>100</v>
      </c>
      <c r="D11" s="159" t="s">
        <v>666</v>
      </c>
      <c r="E11" s="160"/>
    </row>
    <row r="12" spans="1:6" ht="18">
      <c r="A12" s="152">
        <v>6</v>
      </c>
      <c r="B12" s="157" t="s">
        <v>447</v>
      </c>
      <c r="C12" s="158">
        <v>60</v>
      </c>
      <c r="D12" s="159" t="s">
        <v>667</v>
      </c>
      <c r="E12" s="160"/>
    </row>
    <row r="13" spans="1:6" ht="16.5" customHeight="1">
      <c r="A13" s="152">
        <v>7</v>
      </c>
      <c r="B13" s="157" t="s">
        <v>400</v>
      </c>
      <c r="C13" s="158">
        <v>130.5</v>
      </c>
      <c r="D13" s="159" t="s">
        <v>668</v>
      </c>
      <c r="E13" s="160"/>
    </row>
    <row r="14" spans="1:6" ht="18">
      <c r="A14" s="152">
        <v>8</v>
      </c>
      <c r="B14" s="157" t="s">
        <v>419</v>
      </c>
      <c r="C14" s="158">
        <v>208</v>
      </c>
      <c r="D14" s="159" t="s">
        <v>669</v>
      </c>
      <c r="E14" s="160"/>
    </row>
    <row r="15" spans="1:6" ht="18">
      <c r="A15" s="152">
        <v>9</v>
      </c>
      <c r="B15" s="157" t="s">
        <v>448</v>
      </c>
      <c r="C15" s="158">
        <v>95</v>
      </c>
      <c r="D15" s="159" t="s">
        <v>670</v>
      </c>
      <c r="E15" s="160"/>
    </row>
    <row r="16" spans="1:6" ht="18">
      <c r="A16" s="152">
        <v>10</v>
      </c>
      <c r="B16" s="157" t="s">
        <v>621</v>
      </c>
      <c r="C16" s="158">
        <v>61</v>
      </c>
      <c r="D16" s="159" t="s">
        <v>671</v>
      </c>
      <c r="E16" s="160"/>
    </row>
    <row r="17" spans="1:5" ht="18">
      <c r="A17" s="152">
        <v>11</v>
      </c>
      <c r="B17" s="157" t="s">
        <v>449</v>
      </c>
      <c r="C17" s="158">
        <v>102</v>
      </c>
      <c r="D17" s="159" t="s">
        <v>672</v>
      </c>
      <c r="E17" s="160"/>
    </row>
    <row r="18" spans="1:5" ht="18">
      <c r="A18" s="152">
        <v>12</v>
      </c>
      <c r="B18" s="157" t="s">
        <v>450</v>
      </c>
      <c r="C18" s="158">
        <v>69.2</v>
      </c>
      <c r="D18" s="159" t="s">
        <v>673</v>
      </c>
      <c r="E18" s="160"/>
    </row>
    <row r="19" spans="1:5" ht="18">
      <c r="A19" s="152">
        <v>13</v>
      </c>
      <c r="B19" s="157" t="s">
        <v>451</v>
      </c>
      <c r="C19" s="158">
        <v>20</v>
      </c>
      <c r="D19" s="159" t="s">
        <v>674</v>
      </c>
      <c r="E19" s="160"/>
    </row>
    <row r="20" spans="1:5" ht="18">
      <c r="A20" s="152">
        <v>14</v>
      </c>
      <c r="B20" s="157" t="s">
        <v>415</v>
      </c>
      <c r="C20" s="158">
        <v>81</v>
      </c>
      <c r="D20" s="159" t="s">
        <v>675</v>
      </c>
      <c r="E20" s="160"/>
    </row>
    <row r="21" spans="1:5" ht="18">
      <c r="A21" s="152">
        <v>15</v>
      </c>
      <c r="B21" s="157" t="s">
        <v>452</v>
      </c>
      <c r="C21" s="158">
        <v>28</v>
      </c>
      <c r="D21" s="159" t="s">
        <v>676</v>
      </c>
      <c r="E21" s="160"/>
    </row>
    <row r="22" spans="1:5" ht="18">
      <c r="A22" s="152">
        <v>16</v>
      </c>
      <c r="B22" s="157" t="s">
        <v>239</v>
      </c>
      <c r="C22" s="158">
        <v>123</v>
      </c>
      <c r="D22" s="159" t="s">
        <v>677</v>
      </c>
      <c r="E22" s="160"/>
    </row>
    <row r="23" spans="1:5" ht="18">
      <c r="A23" s="152">
        <v>17</v>
      </c>
      <c r="B23" s="157" t="s">
        <v>453</v>
      </c>
      <c r="C23" s="158">
        <v>114</v>
      </c>
      <c r="D23" s="159" t="s">
        <v>678</v>
      </c>
      <c r="E23" s="160"/>
    </row>
    <row r="24" spans="1:5" ht="18">
      <c r="A24" s="152">
        <v>18</v>
      </c>
      <c r="B24" s="157" t="s">
        <v>454</v>
      </c>
      <c r="C24" s="158">
        <v>72</v>
      </c>
      <c r="D24" s="159" t="s">
        <v>679</v>
      </c>
      <c r="E24" s="160"/>
    </row>
    <row r="25" spans="1:5" ht="18">
      <c r="A25" s="152">
        <v>19</v>
      </c>
      <c r="B25" s="157" t="s">
        <v>455</v>
      </c>
      <c r="C25" s="158">
        <v>74</v>
      </c>
      <c r="D25" s="159" t="s">
        <v>680</v>
      </c>
      <c r="E25" s="160"/>
    </row>
    <row r="26" spans="1:5" ht="18">
      <c r="A26" s="152">
        <v>20</v>
      </c>
      <c r="B26" s="157" t="s">
        <v>456</v>
      </c>
      <c r="C26" s="158">
        <v>223</v>
      </c>
      <c r="D26" s="159" t="s">
        <v>681</v>
      </c>
      <c r="E26" s="160"/>
    </row>
    <row r="27" spans="1:5" ht="18">
      <c r="A27" s="152">
        <v>21</v>
      </c>
      <c r="B27" s="157" t="s">
        <v>457</v>
      </c>
      <c r="C27" s="158">
        <v>15</v>
      </c>
      <c r="D27" s="159" t="s">
        <v>682</v>
      </c>
      <c r="E27" s="160"/>
    </row>
    <row r="28" spans="1:5" ht="18">
      <c r="A28" s="152">
        <v>22</v>
      </c>
      <c r="B28" s="157" t="s">
        <v>458</v>
      </c>
      <c r="C28" s="158">
        <v>82</v>
      </c>
      <c r="D28" s="159" t="s">
        <v>683</v>
      </c>
      <c r="E28" s="160"/>
    </row>
    <row r="29" spans="1:5" ht="18">
      <c r="A29" s="152">
        <v>23</v>
      </c>
      <c r="B29" s="157" t="s">
        <v>459</v>
      </c>
      <c r="C29" s="158">
        <v>76</v>
      </c>
      <c r="D29" s="159" t="s">
        <v>684</v>
      </c>
      <c r="E29" s="160"/>
    </row>
    <row r="30" spans="1:5" ht="18">
      <c r="A30" s="152">
        <v>24</v>
      </c>
      <c r="B30" s="157" t="s">
        <v>460</v>
      </c>
      <c r="C30" s="158">
        <v>183</v>
      </c>
      <c r="D30" s="159" t="s">
        <v>685</v>
      </c>
      <c r="E30" s="160"/>
    </row>
    <row r="31" spans="1:5" ht="18">
      <c r="A31" s="152">
        <v>25</v>
      </c>
      <c r="B31" s="157" t="s">
        <v>461</v>
      </c>
      <c r="C31" s="158">
        <v>90</v>
      </c>
      <c r="D31" s="159" t="s">
        <v>686</v>
      </c>
      <c r="E31" s="160"/>
    </row>
    <row r="32" spans="1:5" ht="18">
      <c r="A32" s="152">
        <v>26</v>
      </c>
      <c r="B32" s="157" t="s">
        <v>462</v>
      </c>
      <c r="C32" s="158">
        <v>70</v>
      </c>
      <c r="D32" s="159" t="s">
        <v>687</v>
      </c>
      <c r="E32" s="160"/>
    </row>
    <row r="33" spans="1:5" ht="18">
      <c r="A33" s="152">
        <v>27</v>
      </c>
      <c r="B33" s="157" t="s">
        <v>463</v>
      </c>
      <c r="C33" s="158">
        <v>75</v>
      </c>
      <c r="D33" s="159" t="s">
        <v>688</v>
      </c>
      <c r="E33" s="160"/>
    </row>
    <row r="34" spans="1:5" ht="18">
      <c r="A34" s="152">
        <v>28</v>
      </c>
      <c r="B34" s="157" t="s">
        <v>401</v>
      </c>
      <c r="C34" s="158">
        <v>255</v>
      </c>
      <c r="D34" s="159" t="s">
        <v>689</v>
      </c>
      <c r="E34" s="160"/>
    </row>
    <row r="35" spans="1:5" ht="18">
      <c r="A35" s="152">
        <v>29</v>
      </c>
      <c r="B35" s="157" t="s">
        <v>464</v>
      </c>
      <c r="C35" s="158">
        <v>82</v>
      </c>
      <c r="D35" s="159" t="s">
        <v>690</v>
      </c>
      <c r="E35" s="160"/>
    </row>
    <row r="36" spans="1:5" ht="18">
      <c r="A36" s="152">
        <v>30</v>
      </c>
      <c r="B36" s="157" t="s">
        <v>403</v>
      </c>
      <c r="C36" s="158">
        <v>196</v>
      </c>
      <c r="D36" s="159" t="s">
        <v>671</v>
      </c>
      <c r="E36" s="160"/>
    </row>
    <row r="37" spans="1:5" ht="18">
      <c r="A37" s="152">
        <v>31</v>
      </c>
      <c r="B37" s="157" t="s">
        <v>418</v>
      </c>
      <c r="C37" s="158">
        <v>95</v>
      </c>
      <c r="D37" s="159" t="s">
        <v>691</v>
      </c>
      <c r="E37" s="160"/>
    </row>
    <row r="38" spans="1:5" ht="18">
      <c r="A38" s="152">
        <v>32</v>
      </c>
      <c r="B38" s="157" t="s">
        <v>466</v>
      </c>
      <c r="C38" s="158">
        <v>148</v>
      </c>
      <c r="D38" s="159" t="s">
        <v>692</v>
      </c>
      <c r="E38" s="160"/>
    </row>
    <row r="39" spans="1:5" ht="18">
      <c r="A39" s="152">
        <v>33</v>
      </c>
      <c r="B39" s="157" t="s">
        <v>467</v>
      </c>
      <c r="C39" s="158">
        <v>150</v>
      </c>
      <c r="D39" s="159" t="s">
        <v>693</v>
      </c>
      <c r="E39" s="160"/>
    </row>
    <row r="40" spans="1:5" ht="18">
      <c r="A40" s="152">
        <v>34</v>
      </c>
      <c r="B40" s="157" t="s">
        <v>658</v>
      </c>
      <c r="C40" s="158">
        <v>19.170000000000002</v>
      </c>
      <c r="D40" s="159" t="s">
        <v>694</v>
      </c>
      <c r="E40" s="160"/>
    </row>
    <row r="41" spans="1:5" ht="18">
      <c r="A41" s="152">
        <v>35</v>
      </c>
      <c r="B41" s="157" t="s">
        <v>468</v>
      </c>
      <c r="C41" s="158">
        <v>83</v>
      </c>
      <c r="D41" s="159" t="s">
        <v>683</v>
      </c>
      <c r="E41" s="160"/>
    </row>
    <row r="42" spans="1:5" ht="18">
      <c r="A42" s="152">
        <v>36</v>
      </c>
      <c r="B42" s="157" t="s">
        <v>469</v>
      </c>
      <c r="C42" s="158">
        <v>39</v>
      </c>
      <c r="D42" s="159" t="s">
        <v>695</v>
      </c>
      <c r="E42" s="160"/>
    </row>
    <row r="43" spans="1:5" ht="18">
      <c r="A43" s="152">
        <v>37</v>
      </c>
      <c r="B43" s="157" t="s">
        <v>470</v>
      </c>
      <c r="C43" s="158">
        <v>91</v>
      </c>
      <c r="D43" s="159" t="s">
        <v>696</v>
      </c>
      <c r="E43" s="160"/>
    </row>
    <row r="44" spans="1:5" ht="18">
      <c r="A44" s="152">
        <v>38</v>
      </c>
      <c r="B44" s="157" t="s">
        <v>471</v>
      </c>
      <c r="C44" s="158">
        <v>81</v>
      </c>
      <c r="D44" s="159" t="s">
        <v>697</v>
      </c>
      <c r="E44" s="160"/>
    </row>
    <row r="45" spans="1:5" ht="18">
      <c r="A45" s="152">
        <v>39</v>
      </c>
      <c r="B45" s="157" t="s">
        <v>472</v>
      </c>
      <c r="C45" s="158">
        <v>82</v>
      </c>
      <c r="D45" s="159" t="s">
        <v>698</v>
      </c>
      <c r="E45" s="160"/>
    </row>
    <row r="46" spans="1:5" ht="18">
      <c r="A46" s="152">
        <v>40</v>
      </c>
      <c r="B46" s="157" t="s">
        <v>473</v>
      </c>
      <c r="C46" s="158">
        <v>40</v>
      </c>
      <c r="D46" s="159" t="s">
        <v>699</v>
      </c>
      <c r="E46" s="160"/>
    </row>
    <row r="47" spans="1:5" ht="18">
      <c r="A47" s="152">
        <v>41</v>
      </c>
      <c r="B47" s="157" t="s">
        <v>474</v>
      </c>
      <c r="C47" s="158">
        <v>245</v>
      </c>
      <c r="D47" s="159" t="s">
        <v>700</v>
      </c>
      <c r="E47" s="160"/>
    </row>
    <row r="48" spans="1:5" ht="18" customHeight="1">
      <c r="A48" s="152">
        <v>42</v>
      </c>
      <c r="B48" s="157" t="s">
        <v>475</v>
      </c>
      <c r="C48" s="158">
        <v>127</v>
      </c>
      <c r="D48" s="159" t="s">
        <v>701</v>
      </c>
    </row>
    <row r="49" spans="1:5" ht="18">
      <c r="A49" s="152">
        <v>43</v>
      </c>
      <c r="B49" s="157" t="s">
        <v>476</v>
      </c>
      <c r="C49" s="158">
        <v>140</v>
      </c>
      <c r="D49" s="159" t="s">
        <v>702</v>
      </c>
      <c r="E49" s="160"/>
    </row>
    <row r="50" spans="1:5" ht="18">
      <c r="A50" s="152">
        <v>44</v>
      </c>
      <c r="B50" s="157" t="s">
        <v>420</v>
      </c>
      <c r="C50" s="158">
        <v>192</v>
      </c>
      <c r="D50" s="159" t="s">
        <v>703</v>
      </c>
      <c r="E50" s="160"/>
    </row>
    <row r="51" spans="1:5" ht="18">
      <c r="A51" s="152">
        <v>45</v>
      </c>
      <c r="B51" s="157" t="s">
        <v>477</v>
      </c>
      <c r="C51" s="158">
        <v>187</v>
      </c>
      <c r="D51" s="159" t="s">
        <v>683</v>
      </c>
      <c r="E51" s="160"/>
    </row>
    <row r="52" spans="1:5" ht="18">
      <c r="A52" s="152">
        <v>46</v>
      </c>
      <c r="B52" s="157" t="s">
        <v>478</v>
      </c>
      <c r="C52" s="158">
        <v>162</v>
      </c>
      <c r="D52" s="159" t="s">
        <v>704</v>
      </c>
      <c r="E52" s="160"/>
    </row>
    <row r="53" spans="1:5" ht="18">
      <c r="A53" s="152">
        <v>47</v>
      </c>
      <c r="B53" s="157" t="s">
        <v>46</v>
      </c>
      <c r="C53" s="158">
        <v>70</v>
      </c>
      <c r="D53" s="159" t="s">
        <v>705</v>
      </c>
      <c r="E53" s="160"/>
    </row>
    <row r="54" spans="1:5" ht="18">
      <c r="A54" s="152">
        <v>48</v>
      </c>
      <c r="B54" s="157" t="s">
        <v>479</v>
      </c>
      <c r="C54" s="158">
        <v>140</v>
      </c>
      <c r="D54" s="159" t="s">
        <v>706</v>
      </c>
      <c r="E54" s="160"/>
    </row>
    <row r="55" spans="1:5" ht="18">
      <c r="A55" s="152">
        <v>49</v>
      </c>
      <c r="B55" s="157" t="s">
        <v>480</v>
      </c>
      <c r="C55" s="158">
        <v>176</v>
      </c>
      <c r="D55" s="159" t="s">
        <v>707</v>
      </c>
      <c r="E55" s="160"/>
    </row>
    <row r="56" spans="1:5" ht="18">
      <c r="A56" s="152">
        <v>50</v>
      </c>
      <c r="B56" s="157" t="s">
        <v>481</v>
      </c>
      <c r="C56" s="158">
        <v>132</v>
      </c>
      <c r="D56" s="159" t="s">
        <v>671</v>
      </c>
      <c r="E56" s="160"/>
    </row>
    <row r="57" spans="1:5" ht="18">
      <c r="A57" s="152">
        <v>51</v>
      </c>
      <c r="B57" s="157" t="s">
        <v>421</v>
      </c>
      <c r="C57" s="158">
        <v>187</v>
      </c>
      <c r="D57" s="159" t="s">
        <v>708</v>
      </c>
      <c r="E57" s="160"/>
    </row>
    <row r="58" spans="1:5" ht="18">
      <c r="A58" s="152">
        <v>52</v>
      </c>
      <c r="B58" s="157" t="s">
        <v>482</v>
      </c>
      <c r="C58" s="158">
        <v>115</v>
      </c>
      <c r="D58" s="159" t="s">
        <v>681</v>
      </c>
      <c r="E58" s="160"/>
    </row>
    <row r="59" spans="1:5" ht="18">
      <c r="A59" s="152">
        <v>53</v>
      </c>
      <c r="B59" s="157" t="s">
        <v>422</v>
      </c>
      <c r="C59" s="158">
        <v>42</v>
      </c>
      <c r="D59" s="159" t="s">
        <v>700</v>
      </c>
      <c r="E59" s="160"/>
    </row>
    <row r="60" spans="1:5" ht="18">
      <c r="A60" s="152">
        <v>54</v>
      </c>
      <c r="B60" s="157" t="s">
        <v>483</v>
      </c>
      <c r="C60" s="158">
        <v>126</v>
      </c>
      <c r="D60" s="159" t="s">
        <v>709</v>
      </c>
      <c r="E60" s="160"/>
    </row>
    <row r="61" spans="1:5" ht="18">
      <c r="A61" s="152">
        <v>55</v>
      </c>
      <c r="B61" s="157" t="s">
        <v>425</v>
      </c>
      <c r="C61" s="158">
        <v>100</v>
      </c>
      <c r="D61" s="159" t="s">
        <v>710</v>
      </c>
      <c r="E61" s="160"/>
    </row>
    <row r="62" spans="1:5" ht="18">
      <c r="A62" s="152">
        <v>56</v>
      </c>
      <c r="B62" s="157" t="s">
        <v>484</v>
      </c>
      <c r="C62" s="158">
        <v>104</v>
      </c>
      <c r="D62" s="159" t="s">
        <v>711</v>
      </c>
      <c r="E62" s="160"/>
    </row>
    <row r="63" spans="1:5" ht="18">
      <c r="A63" s="152">
        <v>57</v>
      </c>
      <c r="B63" s="157" t="s">
        <v>423</v>
      </c>
      <c r="C63" s="158">
        <v>21</v>
      </c>
      <c r="D63" s="159" t="s">
        <v>712</v>
      </c>
      <c r="E63" s="160"/>
    </row>
    <row r="64" spans="1:5" ht="18">
      <c r="A64" s="152">
        <v>58</v>
      </c>
      <c r="B64" s="157" t="s">
        <v>424</v>
      </c>
      <c r="C64" s="158">
        <v>102</v>
      </c>
      <c r="D64" s="159" t="s">
        <v>702</v>
      </c>
      <c r="E64" s="160"/>
    </row>
    <row r="65" spans="1:5" ht="18">
      <c r="A65" s="152">
        <v>59</v>
      </c>
      <c r="B65" s="157" t="s">
        <v>485</v>
      </c>
      <c r="C65" s="158">
        <v>80</v>
      </c>
      <c r="D65" s="159" t="s">
        <v>680</v>
      </c>
      <c r="E65" s="160"/>
    </row>
    <row r="66" spans="1:5" ht="18">
      <c r="A66" s="152">
        <v>60</v>
      </c>
      <c r="B66" s="157" t="s">
        <v>486</v>
      </c>
      <c r="C66" s="158">
        <v>104</v>
      </c>
      <c r="D66" s="159" t="s">
        <v>713</v>
      </c>
      <c r="E66" s="160"/>
    </row>
    <row r="67" spans="1:5" ht="18">
      <c r="A67" s="152">
        <v>61</v>
      </c>
      <c r="B67" s="157" t="s">
        <v>404</v>
      </c>
      <c r="C67" s="158">
        <v>122</v>
      </c>
      <c r="D67" s="159" t="s">
        <v>677</v>
      </c>
      <c r="E67" s="160"/>
    </row>
    <row r="68" spans="1:5" ht="18">
      <c r="A68" s="152">
        <v>62</v>
      </c>
      <c r="B68" s="157" t="s">
        <v>488</v>
      </c>
      <c r="C68" s="158">
        <v>144</v>
      </c>
      <c r="D68" s="159" t="s">
        <v>714</v>
      </c>
      <c r="E68" s="160"/>
    </row>
    <row r="69" spans="1:5" ht="18">
      <c r="A69" s="152">
        <v>63</v>
      </c>
      <c r="B69" s="157" t="s">
        <v>489</v>
      </c>
      <c r="C69" s="158">
        <v>85</v>
      </c>
      <c r="D69" s="159" t="s">
        <v>681</v>
      </c>
      <c r="E69" s="160"/>
    </row>
    <row r="70" spans="1:5" ht="18">
      <c r="A70" s="152">
        <v>64</v>
      </c>
      <c r="B70" s="157" t="s">
        <v>490</v>
      </c>
      <c r="C70" s="158">
        <v>191</v>
      </c>
      <c r="D70" s="159" t="s">
        <v>715</v>
      </c>
      <c r="E70" s="160"/>
    </row>
    <row r="71" spans="1:5" ht="18">
      <c r="A71" s="152">
        <v>65</v>
      </c>
      <c r="B71" s="157" t="s">
        <v>427</v>
      </c>
      <c r="C71" s="158">
        <v>101</v>
      </c>
      <c r="D71" s="159" t="s">
        <v>716</v>
      </c>
      <c r="E71" s="160"/>
    </row>
    <row r="72" spans="1:5" ht="18">
      <c r="A72" s="152">
        <v>66</v>
      </c>
      <c r="B72" s="157" t="s">
        <v>428</v>
      </c>
      <c r="C72" s="158">
        <v>92</v>
      </c>
      <c r="D72" s="159" t="s">
        <v>717</v>
      </c>
      <c r="E72" s="160"/>
    </row>
    <row r="73" spans="1:5" ht="18">
      <c r="A73" s="152">
        <v>67</v>
      </c>
      <c r="B73" s="157" t="s">
        <v>429</v>
      </c>
      <c r="C73" s="158">
        <v>91</v>
      </c>
      <c r="D73" s="159" t="s">
        <v>718</v>
      </c>
      <c r="E73" s="160"/>
    </row>
    <row r="74" spans="1:5" ht="18">
      <c r="A74" s="152">
        <v>68</v>
      </c>
      <c r="B74" s="157" t="s">
        <v>491</v>
      </c>
      <c r="C74" s="158">
        <v>95</v>
      </c>
      <c r="D74" s="159" t="s">
        <v>719</v>
      </c>
      <c r="E74" s="160"/>
    </row>
    <row r="75" spans="1:5" ht="18">
      <c r="A75" s="152">
        <v>69</v>
      </c>
      <c r="B75" s="157" t="s">
        <v>492</v>
      </c>
      <c r="C75" s="158">
        <v>147</v>
      </c>
      <c r="D75" s="159" t="s">
        <v>720</v>
      </c>
      <c r="E75" s="160"/>
    </row>
    <row r="76" spans="1:5" ht="18">
      <c r="A76" s="152">
        <v>70</v>
      </c>
      <c r="B76" s="157" t="s">
        <v>493</v>
      </c>
      <c r="C76" s="158">
        <v>164</v>
      </c>
      <c r="D76" s="159" t="s">
        <v>721</v>
      </c>
      <c r="E76" s="160"/>
    </row>
    <row r="77" spans="1:5" ht="18">
      <c r="A77" s="152">
        <v>71</v>
      </c>
      <c r="B77" s="157" t="s">
        <v>430</v>
      </c>
      <c r="C77" s="158">
        <v>157</v>
      </c>
      <c r="D77" s="159" t="s">
        <v>722</v>
      </c>
      <c r="E77" s="160"/>
    </row>
    <row r="78" spans="1:5" ht="18">
      <c r="A78" s="152">
        <v>72</v>
      </c>
      <c r="B78" s="157" t="s">
        <v>495</v>
      </c>
      <c r="C78" s="158">
        <v>165</v>
      </c>
      <c r="D78" s="159" t="s">
        <v>723</v>
      </c>
      <c r="E78" s="160"/>
    </row>
    <row r="79" spans="1:5" ht="18">
      <c r="A79" s="152">
        <v>73</v>
      </c>
      <c r="B79" s="157" t="s">
        <v>496</v>
      </c>
      <c r="C79" s="158">
        <v>86</v>
      </c>
      <c r="D79" s="159" t="s">
        <v>724</v>
      </c>
      <c r="E79" s="160"/>
    </row>
    <row r="80" spans="1:5" ht="18">
      <c r="A80" s="152">
        <v>74</v>
      </c>
      <c r="B80" s="157" t="s">
        <v>497</v>
      </c>
      <c r="C80" s="158">
        <v>22</v>
      </c>
      <c r="D80" s="159" t="s">
        <v>725</v>
      </c>
      <c r="E80" s="160"/>
    </row>
    <row r="81" spans="1:5" ht="18">
      <c r="A81" s="152">
        <v>75</v>
      </c>
      <c r="B81" s="157" t="s">
        <v>509</v>
      </c>
      <c r="C81" s="158">
        <v>20</v>
      </c>
      <c r="D81" s="159" t="s">
        <v>726</v>
      </c>
      <c r="E81" s="160"/>
    </row>
    <row r="82" spans="1:5" ht="18">
      <c r="A82" s="152">
        <v>76</v>
      </c>
      <c r="B82" s="157" t="s">
        <v>498</v>
      </c>
      <c r="C82" s="158">
        <v>282</v>
      </c>
      <c r="D82" s="159" t="s">
        <v>727</v>
      </c>
      <c r="E82" s="160"/>
    </row>
    <row r="83" spans="1:5" ht="18">
      <c r="A83" s="152">
        <v>77</v>
      </c>
      <c r="B83" s="157" t="s">
        <v>499</v>
      </c>
      <c r="C83" s="158">
        <v>96</v>
      </c>
      <c r="D83" s="159" t="s">
        <v>728</v>
      </c>
    </row>
    <row r="84" spans="1:5" ht="18">
      <c r="A84" s="152">
        <v>78</v>
      </c>
      <c r="B84" s="157" t="s">
        <v>500</v>
      </c>
      <c r="C84" s="158">
        <v>123</v>
      </c>
      <c r="D84" s="159" t="s">
        <v>729</v>
      </c>
    </row>
    <row r="85" spans="1:5" ht="18">
      <c r="A85" s="152">
        <v>79</v>
      </c>
      <c r="B85" s="157" t="s">
        <v>501</v>
      </c>
      <c r="C85" s="158">
        <v>60</v>
      </c>
      <c r="D85" s="159" t="s">
        <v>730</v>
      </c>
    </row>
    <row r="86" spans="1:5" ht="18">
      <c r="A86" s="152">
        <v>80</v>
      </c>
      <c r="B86" s="157" t="s">
        <v>502</v>
      </c>
      <c r="C86" s="158">
        <v>73.099999999999994</v>
      </c>
      <c r="D86" s="159" t="s">
        <v>705</v>
      </c>
    </row>
    <row r="87" spans="1:5" ht="18">
      <c r="A87" s="152">
        <v>81</v>
      </c>
      <c r="B87" s="157" t="s">
        <v>503</v>
      </c>
      <c r="C87" s="158" t="s">
        <v>375</v>
      </c>
      <c r="D87" s="159" t="s">
        <v>375</v>
      </c>
    </row>
    <row r="88" spans="1:5" ht="18">
      <c r="A88" s="152">
        <v>82</v>
      </c>
      <c r="B88" s="157" t="s">
        <v>659</v>
      </c>
      <c r="C88" s="158">
        <v>44</v>
      </c>
      <c r="D88" s="159" t="s">
        <v>731</v>
      </c>
    </row>
    <row r="89" spans="1:5" ht="18">
      <c r="A89" s="152">
        <v>83</v>
      </c>
      <c r="B89" s="157" t="s">
        <v>504</v>
      </c>
      <c r="C89" s="158">
        <v>132</v>
      </c>
      <c r="D89" s="159" t="s">
        <v>680</v>
      </c>
    </row>
    <row r="90" spans="1:5" ht="18">
      <c r="A90" s="152">
        <v>84</v>
      </c>
      <c r="B90" s="157" t="s">
        <v>431</v>
      </c>
      <c r="C90" s="158">
        <v>85</v>
      </c>
      <c r="D90" s="159" t="s">
        <v>706</v>
      </c>
    </row>
    <row r="91" spans="1:5" ht="18">
      <c r="A91" s="152">
        <v>85</v>
      </c>
      <c r="B91" s="157" t="s">
        <v>505</v>
      </c>
      <c r="C91" s="158">
        <v>36</v>
      </c>
      <c r="D91" s="159" t="s">
        <v>668</v>
      </c>
    </row>
    <row r="92" spans="1:5" ht="18">
      <c r="A92" s="152">
        <v>86</v>
      </c>
      <c r="B92" s="157" t="s">
        <v>38</v>
      </c>
      <c r="C92" s="158">
        <v>97</v>
      </c>
      <c r="D92" s="159" t="s">
        <v>732</v>
      </c>
    </row>
    <row r="93" spans="1:5" ht="18">
      <c r="A93" s="152">
        <v>87</v>
      </c>
      <c r="B93" s="157" t="s">
        <v>506</v>
      </c>
      <c r="C93" s="158">
        <v>206</v>
      </c>
      <c r="D93" s="159" t="s">
        <v>733</v>
      </c>
    </row>
    <row r="94" spans="1:5" ht="18">
      <c r="A94" s="152">
        <v>88</v>
      </c>
      <c r="B94" s="157" t="s">
        <v>507</v>
      </c>
      <c r="C94" s="158">
        <v>156</v>
      </c>
      <c r="D94" s="159" t="s">
        <v>734</v>
      </c>
    </row>
    <row r="95" spans="1:5" ht="18" customHeight="1">
      <c r="A95" s="152">
        <v>89</v>
      </c>
      <c r="B95" s="157" t="s">
        <v>508</v>
      </c>
      <c r="C95" s="158">
        <v>309</v>
      </c>
      <c r="D95" s="159" t="s">
        <v>735</v>
      </c>
    </row>
    <row r="96" spans="1:5" ht="18">
      <c r="A96" s="152">
        <v>90</v>
      </c>
      <c r="B96" s="157" t="s">
        <v>510</v>
      </c>
      <c r="C96" s="158">
        <v>54</v>
      </c>
      <c r="D96" s="159" t="s">
        <v>736</v>
      </c>
    </row>
    <row r="97" spans="1:4" ht="18">
      <c r="A97" s="152">
        <v>91</v>
      </c>
      <c r="B97" s="157" t="s">
        <v>511</v>
      </c>
      <c r="C97" s="158">
        <v>76</v>
      </c>
      <c r="D97" s="159" t="s">
        <v>737</v>
      </c>
    </row>
    <row r="98" spans="1:4" ht="18">
      <c r="A98" s="152">
        <v>92</v>
      </c>
      <c r="B98" s="157" t="s">
        <v>512</v>
      </c>
      <c r="C98" s="158">
        <v>163</v>
      </c>
      <c r="D98" s="159" t="s">
        <v>738</v>
      </c>
    </row>
    <row r="99" spans="1:4" ht="18">
      <c r="A99" s="152">
        <v>93</v>
      </c>
      <c r="B99" s="157" t="s">
        <v>513</v>
      </c>
      <c r="C99" s="158">
        <v>72</v>
      </c>
      <c r="D99" s="159" t="s">
        <v>705</v>
      </c>
    </row>
    <row r="100" spans="1:4" ht="18">
      <c r="A100" s="152">
        <v>94</v>
      </c>
      <c r="B100" s="157" t="s">
        <v>514</v>
      </c>
      <c r="C100" s="158">
        <v>74</v>
      </c>
      <c r="D100" s="159" t="s">
        <v>737</v>
      </c>
    </row>
    <row r="101" spans="1:4" ht="18">
      <c r="A101" s="152">
        <v>95</v>
      </c>
      <c r="B101" s="157" t="s">
        <v>527</v>
      </c>
      <c r="C101" s="158">
        <v>18.5</v>
      </c>
      <c r="D101" s="159" t="s">
        <v>739</v>
      </c>
    </row>
    <row r="102" spans="1:4" ht="18">
      <c r="A102" s="152">
        <v>96</v>
      </c>
      <c r="B102" s="157" t="s">
        <v>515</v>
      </c>
      <c r="C102" s="158">
        <v>48</v>
      </c>
      <c r="D102" s="159" t="s">
        <v>740</v>
      </c>
    </row>
    <row r="103" spans="1:4" ht="18">
      <c r="A103" s="152">
        <v>97</v>
      </c>
      <c r="B103" s="157" t="s">
        <v>516</v>
      </c>
      <c r="C103" s="158">
        <v>124</v>
      </c>
      <c r="D103" s="159" t="s">
        <v>691</v>
      </c>
    </row>
    <row r="104" spans="1:4" ht="18">
      <c r="A104" s="152">
        <v>98</v>
      </c>
      <c r="B104" s="157" t="s">
        <v>517</v>
      </c>
      <c r="C104" s="158">
        <v>99.25</v>
      </c>
      <c r="D104" s="159" t="s">
        <v>741</v>
      </c>
    </row>
    <row r="105" spans="1:4" ht="18">
      <c r="A105" s="152">
        <v>99</v>
      </c>
      <c r="B105" s="157" t="s">
        <v>406</v>
      </c>
      <c r="C105" s="158">
        <v>57</v>
      </c>
      <c r="D105" s="159" t="s">
        <v>742</v>
      </c>
    </row>
    <row r="106" spans="1:4" ht="18">
      <c r="A106" s="152">
        <v>100</v>
      </c>
      <c r="B106" s="157" t="s">
        <v>518</v>
      </c>
      <c r="C106" s="158">
        <v>78</v>
      </c>
      <c r="D106" s="159" t="s">
        <v>722</v>
      </c>
    </row>
    <row r="107" spans="1:4" ht="18">
      <c r="A107" s="152">
        <v>101</v>
      </c>
      <c r="B107" s="157" t="s">
        <v>519</v>
      </c>
      <c r="C107" s="158">
        <v>96</v>
      </c>
      <c r="D107" s="159" t="s">
        <v>701</v>
      </c>
    </row>
    <row r="108" spans="1:4" ht="18">
      <c r="A108" s="152">
        <v>102</v>
      </c>
      <c r="B108" s="157" t="s">
        <v>520</v>
      </c>
      <c r="C108" s="158">
        <v>152</v>
      </c>
      <c r="D108" s="159" t="s">
        <v>743</v>
      </c>
    </row>
    <row r="109" spans="1:4" ht="18">
      <c r="A109" s="152">
        <v>103</v>
      </c>
      <c r="B109" s="157" t="s">
        <v>433</v>
      </c>
      <c r="C109" s="158">
        <v>92</v>
      </c>
      <c r="D109" s="159" t="s">
        <v>693</v>
      </c>
    </row>
    <row r="110" spans="1:4" ht="18">
      <c r="A110" s="152">
        <v>104</v>
      </c>
      <c r="B110" s="157" t="s">
        <v>521</v>
      </c>
      <c r="C110" s="158">
        <v>58</v>
      </c>
      <c r="D110" s="159" t="s">
        <v>744</v>
      </c>
    </row>
    <row r="111" spans="1:4" ht="18">
      <c r="A111" s="152">
        <v>105</v>
      </c>
      <c r="B111" s="157" t="s">
        <v>522</v>
      </c>
      <c r="C111" s="158">
        <v>70</v>
      </c>
      <c r="D111" s="159" t="s">
        <v>681</v>
      </c>
    </row>
    <row r="112" spans="1:4" ht="18">
      <c r="A112" s="152">
        <v>106</v>
      </c>
      <c r="B112" s="157" t="s">
        <v>523</v>
      </c>
      <c r="C112" s="158">
        <v>127</v>
      </c>
      <c r="D112" s="159" t="s">
        <v>681</v>
      </c>
    </row>
    <row r="113" spans="1:4" ht="18">
      <c r="A113" s="152">
        <v>107</v>
      </c>
      <c r="B113" s="157" t="s">
        <v>524</v>
      </c>
      <c r="C113" s="158">
        <v>160.5</v>
      </c>
      <c r="D113" s="159" t="s">
        <v>685</v>
      </c>
    </row>
    <row r="114" spans="1:4" ht="18">
      <c r="A114" s="152">
        <v>108</v>
      </c>
      <c r="B114" s="157" t="s">
        <v>435</v>
      </c>
      <c r="C114" s="158">
        <v>19</v>
      </c>
      <c r="D114" s="159" t="s">
        <v>745</v>
      </c>
    </row>
    <row r="115" spans="1:4" ht="18">
      <c r="A115" s="152">
        <v>109</v>
      </c>
      <c r="B115" s="157" t="s">
        <v>525</v>
      </c>
      <c r="C115" s="158">
        <v>53</v>
      </c>
      <c r="D115" s="159" t="s">
        <v>746</v>
      </c>
    </row>
    <row r="116" spans="1:4" ht="18">
      <c r="A116" s="152">
        <v>110</v>
      </c>
      <c r="B116" s="157" t="s">
        <v>526</v>
      </c>
      <c r="C116" s="158">
        <v>76</v>
      </c>
      <c r="D116" s="159" t="s">
        <v>737</v>
      </c>
    </row>
    <row r="117" spans="1:4" ht="18">
      <c r="A117" s="152">
        <v>111</v>
      </c>
      <c r="B117" s="157" t="s">
        <v>528</v>
      </c>
      <c r="C117" s="158" t="s">
        <v>375</v>
      </c>
      <c r="D117" s="159" t="s">
        <v>375</v>
      </c>
    </row>
    <row r="118" spans="1:4" ht="18">
      <c r="A118" s="152">
        <v>112</v>
      </c>
      <c r="B118" s="157" t="s">
        <v>529</v>
      </c>
      <c r="C118" s="158">
        <v>175.7</v>
      </c>
      <c r="D118" s="159" t="s">
        <v>681</v>
      </c>
    </row>
    <row r="119" spans="1:4" ht="18">
      <c r="A119" s="152">
        <v>113</v>
      </c>
      <c r="B119" s="157" t="s">
        <v>530</v>
      </c>
      <c r="C119" s="158">
        <v>49</v>
      </c>
      <c r="D119" s="159" t="s">
        <v>681</v>
      </c>
    </row>
    <row r="120" spans="1:4" ht="18">
      <c r="A120" s="152">
        <v>114</v>
      </c>
      <c r="B120" s="157" t="s">
        <v>531</v>
      </c>
      <c r="C120" s="158">
        <v>46</v>
      </c>
      <c r="D120" s="159" t="s">
        <v>707</v>
      </c>
    </row>
    <row r="121" spans="1:4" ht="18">
      <c r="A121" s="152">
        <v>115</v>
      </c>
      <c r="B121" s="157" t="s">
        <v>636</v>
      </c>
      <c r="C121" s="158">
        <v>42</v>
      </c>
      <c r="D121" s="159" t="s">
        <v>747</v>
      </c>
    </row>
    <row r="122" spans="1:4" ht="18">
      <c r="A122" s="152">
        <v>116</v>
      </c>
      <c r="B122" s="157" t="s">
        <v>532</v>
      </c>
      <c r="C122" s="158">
        <v>131</v>
      </c>
      <c r="D122" s="159" t="s">
        <v>748</v>
      </c>
    </row>
    <row r="123" spans="1:4" ht="18">
      <c r="A123" s="152">
        <v>117</v>
      </c>
      <c r="B123" s="157" t="s">
        <v>637</v>
      </c>
      <c r="C123" s="158">
        <v>32</v>
      </c>
      <c r="D123" s="159" t="s">
        <v>749</v>
      </c>
    </row>
    <row r="124" spans="1:4" ht="18">
      <c r="A124" s="152">
        <v>118</v>
      </c>
      <c r="B124" s="157" t="s">
        <v>44</v>
      </c>
      <c r="C124" s="158">
        <v>228</v>
      </c>
      <c r="D124" s="159" t="s">
        <v>750</v>
      </c>
    </row>
    <row r="125" spans="1:4" ht="18">
      <c r="A125" s="152">
        <v>119</v>
      </c>
      <c r="B125" s="157" t="s">
        <v>533</v>
      </c>
      <c r="C125" s="158">
        <v>167</v>
      </c>
      <c r="D125" s="159" t="s">
        <v>738</v>
      </c>
    </row>
    <row r="126" spans="1:4" ht="18">
      <c r="A126" s="152">
        <v>120</v>
      </c>
      <c r="B126" s="157" t="s">
        <v>534</v>
      </c>
      <c r="C126" s="158">
        <v>70</v>
      </c>
      <c r="D126" s="159" t="s">
        <v>722</v>
      </c>
    </row>
    <row r="127" spans="1:4" ht="18">
      <c r="A127" s="152">
        <v>121</v>
      </c>
      <c r="B127" s="157" t="s">
        <v>535</v>
      </c>
      <c r="C127" s="158">
        <v>85</v>
      </c>
      <c r="D127" s="159" t="s">
        <v>707</v>
      </c>
    </row>
    <row r="128" spans="1:4" ht="18">
      <c r="A128" s="152">
        <v>122</v>
      </c>
      <c r="B128" s="157" t="s">
        <v>536</v>
      </c>
      <c r="C128" s="158">
        <v>195</v>
      </c>
      <c r="D128" s="159" t="s">
        <v>751</v>
      </c>
    </row>
    <row r="129" spans="1:4" ht="18">
      <c r="A129" s="152">
        <v>123</v>
      </c>
      <c r="B129" s="157" t="s">
        <v>537</v>
      </c>
      <c r="C129" s="158">
        <v>191</v>
      </c>
      <c r="D129" s="159" t="s">
        <v>668</v>
      </c>
    </row>
    <row r="130" spans="1:4" ht="18">
      <c r="A130" s="152">
        <v>124</v>
      </c>
      <c r="B130" s="157" t="s">
        <v>538</v>
      </c>
      <c r="C130" s="158">
        <v>69.599999999999994</v>
      </c>
      <c r="D130" s="159" t="s">
        <v>683</v>
      </c>
    </row>
    <row r="131" spans="1:4" ht="18">
      <c r="A131" s="152">
        <v>125</v>
      </c>
      <c r="B131" s="157" t="s">
        <v>539</v>
      </c>
      <c r="C131" s="158">
        <v>144</v>
      </c>
      <c r="D131" s="159" t="s">
        <v>752</v>
      </c>
    </row>
    <row r="132" spans="1:4" ht="18">
      <c r="A132" s="152">
        <v>126</v>
      </c>
      <c r="B132" s="157" t="s">
        <v>540</v>
      </c>
      <c r="C132" s="158">
        <v>94.2</v>
      </c>
      <c r="D132" s="159" t="s">
        <v>753</v>
      </c>
    </row>
    <row r="133" spans="1:4" ht="18">
      <c r="A133" s="152">
        <v>127</v>
      </c>
      <c r="B133" s="157" t="s">
        <v>541</v>
      </c>
      <c r="C133" s="158">
        <v>127</v>
      </c>
      <c r="D133" s="159" t="s">
        <v>737</v>
      </c>
    </row>
    <row r="134" spans="1:4" ht="18">
      <c r="A134" s="152">
        <v>128</v>
      </c>
      <c r="B134" s="157" t="s">
        <v>542</v>
      </c>
      <c r="C134" s="158">
        <v>56</v>
      </c>
      <c r="D134" s="159" t="s">
        <v>668</v>
      </c>
    </row>
    <row r="135" spans="1:4" ht="18">
      <c r="A135" s="152">
        <v>129</v>
      </c>
      <c r="B135" s="157" t="s">
        <v>547</v>
      </c>
      <c r="C135" s="158">
        <v>10</v>
      </c>
      <c r="D135" s="159" t="s">
        <v>754</v>
      </c>
    </row>
    <row r="136" spans="1:4" ht="18">
      <c r="A136" s="152">
        <v>130</v>
      </c>
      <c r="B136" s="157" t="s">
        <v>543</v>
      </c>
      <c r="C136" s="158">
        <v>132</v>
      </c>
      <c r="D136" s="159" t="s">
        <v>702</v>
      </c>
    </row>
    <row r="137" spans="1:4" ht="18">
      <c r="A137" s="152">
        <v>131</v>
      </c>
      <c r="B137" s="157" t="s">
        <v>544</v>
      </c>
      <c r="C137" s="158">
        <v>140</v>
      </c>
      <c r="D137" s="159" t="s">
        <v>755</v>
      </c>
    </row>
    <row r="138" spans="1:4" ht="18">
      <c r="A138" s="152">
        <v>132</v>
      </c>
      <c r="B138" s="157" t="s">
        <v>545</v>
      </c>
      <c r="C138" s="158">
        <v>66</v>
      </c>
      <c r="D138" s="159" t="s">
        <v>719</v>
      </c>
    </row>
    <row r="139" spans="1:4" ht="18">
      <c r="A139" s="152">
        <v>133</v>
      </c>
      <c r="B139" s="157" t="s">
        <v>546</v>
      </c>
      <c r="C139" s="158">
        <v>91</v>
      </c>
      <c r="D139" s="159" t="s">
        <v>756</v>
      </c>
    </row>
    <row r="140" spans="1:4" ht="18">
      <c r="A140" s="152">
        <v>134</v>
      </c>
      <c r="B140" s="157" t="s">
        <v>408</v>
      </c>
      <c r="C140" s="158">
        <v>36</v>
      </c>
      <c r="D140" s="159" t="s">
        <v>756</v>
      </c>
    </row>
    <row r="141" spans="1:4" ht="18">
      <c r="A141" s="152">
        <v>135</v>
      </c>
      <c r="B141" s="157" t="s">
        <v>548</v>
      </c>
      <c r="C141" s="158">
        <v>61</v>
      </c>
      <c r="D141" s="159" t="s">
        <v>723</v>
      </c>
    </row>
    <row r="142" spans="1:4" ht="18" customHeight="1">
      <c r="A142" s="152">
        <v>136</v>
      </c>
      <c r="B142" s="157" t="s">
        <v>549</v>
      </c>
      <c r="C142" s="158">
        <v>28</v>
      </c>
      <c r="D142" s="159" t="s">
        <v>757</v>
      </c>
    </row>
    <row r="143" spans="1:4" ht="18">
      <c r="A143" s="152">
        <v>137</v>
      </c>
      <c r="B143" s="157" t="s">
        <v>550</v>
      </c>
      <c r="C143" s="158">
        <v>145</v>
      </c>
      <c r="D143" s="159" t="s">
        <v>696</v>
      </c>
    </row>
    <row r="144" spans="1:4" ht="18">
      <c r="A144" s="152">
        <v>138</v>
      </c>
      <c r="B144" s="157" t="s">
        <v>409</v>
      </c>
      <c r="C144" s="158">
        <v>38</v>
      </c>
      <c r="D144" s="159" t="s">
        <v>690</v>
      </c>
    </row>
    <row r="145" spans="1:4" ht="18">
      <c r="A145" s="152">
        <v>139</v>
      </c>
      <c r="B145" s="157" t="s">
        <v>551</v>
      </c>
      <c r="C145" s="158">
        <v>57</v>
      </c>
      <c r="D145" s="159" t="s">
        <v>758</v>
      </c>
    </row>
    <row r="146" spans="1:4" ht="18">
      <c r="A146" s="152">
        <v>140</v>
      </c>
      <c r="B146" s="157" t="s">
        <v>552</v>
      </c>
      <c r="C146" s="158">
        <v>90</v>
      </c>
      <c r="D146" s="159" t="s">
        <v>685</v>
      </c>
    </row>
    <row r="147" spans="1:4" ht="18">
      <c r="A147" s="152">
        <v>141</v>
      </c>
      <c r="B147" s="157" t="s">
        <v>553</v>
      </c>
      <c r="C147" s="158">
        <v>152</v>
      </c>
      <c r="D147" s="159" t="s">
        <v>759</v>
      </c>
    </row>
    <row r="148" spans="1:4" ht="18">
      <c r="A148" s="152">
        <v>142</v>
      </c>
      <c r="B148" s="157" t="s">
        <v>39</v>
      </c>
      <c r="C148" s="158">
        <v>169</v>
      </c>
      <c r="D148" s="159" t="s">
        <v>690</v>
      </c>
    </row>
    <row r="149" spans="1:4" ht="18">
      <c r="A149" s="152">
        <v>143</v>
      </c>
      <c r="B149" s="157" t="s">
        <v>554</v>
      </c>
      <c r="C149" s="158">
        <v>102</v>
      </c>
      <c r="D149" s="159" t="s">
        <v>713</v>
      </c>
    </row>
    <row r="150" spans="1:4" ht="18">
      <c r="A150" s="152">
        <v>144</v>
      </c>
      <c r="B150" s="157" t="s">
        <v>555</v>
      </c>
      <c r="C150" s="158">
        <v>126</v>
      </c>
      <c r="D150" s="159" t="s">
        <v>760</v>
      </c>
    </row>
    <row r="151" spans="1:4" ht="18">
      <c r="A151" s="152">
        <v>145</v>
      </c>
      <c r="B151" s="157" t="s">
        <v>436</v>
      </c>
      <c r="C151" s="158">
        <v>45</v>
      </c>
      <c r="D151" s="159" t="s">
        <v>761</v>
      </c>
    </row>
    <row r="152" spans="1:4" ht="18">
      <c r="A152" s="152">
        <v>146</v>
      </c>
      <c r="B152" s="157" t="s">
        <v>556</v>
      </c>
      <c r="C152" s="158">
        <v>18</v>
      </c>
      <c r="D152" s="159" t="s">
        <v>762</v>
      </c>
    </row>
    <row r="153" spans="1:4" ht="18">
      <c r="A153" s="152">
        <v>147</v>
      </c>
      <c r="B153" s="157" t="s">
        <v>41</v>
      </c>
      <c r="C153" s="158">
        <v>165</v>
      </c>
      <c r="D153" s="159" t="s">
        <v>711</v>
      </c>
    </row>
    <row r="154" spans="1:4" ht="18">
      <c r="A154" s="152">
        <v>148</v>
      </c>
      <c r="B154" s="157" t="s">
        <v>557</v>
      </c>
      <c r="C154" s="158">
        <v>8.4</v>
      </c>
      <c r="D154" s="159" t="s">
        <v>763</v>
      </c>
    </row>
    <row r="155" spans="1:4" ht="18">
      <c r="A155" s="152">
        <v>149</v>
      </c>
      <c r="B155" s="157" t="s">
        <v>577</v>
      </c>
      <c r="C155" s="158">
        <v>18</v>
      </c>
      <c r="D155" s="159" t="s">
        <v>764</v>
      </c>
    </row>
    <row r="156" spans="1:4" ht="18">
      <c r="A156" s="152">
        <v>150</v>
      </c>
      <c r="B156" s="157" t="s">
        <v>558</v>
      </c>
      <c r="C156" s="158">
        <v>125</v>
      </c>
      <c r="D156" s="159" t="s">
        <v>668</v>
      </c>
    </row>
    <row r="157" spans="1:4" ht="18">
      <c r="A157" s="152">
        <v>151</v>
      </c>
      <c r="B157" s="157" t="s">
        <v>559</v>
      </c>
      <c r="C157" s="158">
        <v>146</v>
      </c>
      <c r="D157" s="159" t="s">
        <v>765</v>
      </c>
    </row>
    <row r="158" spans="1:4" ht="18">
      <c r="A158" s="152">
        <v>152</v>
      </c>
      <c r="B158" s="157" t="s">
        <v>560</v>
      </c>
      <c r="C158" s="158">
        <v>123</v>
      </c>
      <c r="D158" s="159" t="s">
        <v>763</v>
      </c>
    </row>
    <row r="159" spans="1:4" ht="18">
      <c r="A159" s="152">
        <v>153</v>
      </c>
      <c r="B159" s="157" t="s">
        <v>561</v>
      </c>
      <c r="C159" s="158">
        <v>234</v>
      </c>
      <c r="D159" s="159" t="s">
        <v>706</v>
      </c>
    </row>
    <row r="160" spans="1:4" ht="18">
      <c r="A160" s="152">
        <v>154</v>
      </c>
      <c r="B160" s="157" t="s">
        <v>562</v>
      </c>
      <c r="C160" s="158">
        <v>22.65</v>
      </c>
      <c r="D160" s="159" t="s">
        <v>766</v>
      </c>
    </row>
    <row r="161" spans="1:4" ht="18">
      <c r="A161" s="152">
        <v>155</v>
      </c>
      <c r="B161" s="157" t="s">
        <v>563</v>
      </c>
      <c r="C161" s="158">
        <v>38</v>
      </c>
      <c r="D161" s="159" t="s">
        <v>767</v>
      </c>
    </row>
    <row r="162" spans="1:4" ht="18">
      <c r="A162" s="152">
        <v>156</v>
      </c>
      <c r="B162" s="157" t="s">
        <v>564</v>
      </c>
      <c r="C162" s="158">
        <v>103</v>
      </c>
      <c r="D162" s="159" t="s">
        <v>768</v>
      </c>
    </row>
    <row r="163" spans="1:4" ht="18">
      <c r="A163" s="152">
        <v>157</v>
      </c>
      <c r="B163" s="157" t="s">
        <v>565</v>
      </c>
      <c r="C163" s="158">
        <v>141</v>
      </c>
      <c r="D163" s="159" t="s">
        <v>731</v>
      </c>
    </row>
    <row r="164" spans="1:4" ht="18">
      <c r="A164" s="152">
        <v>158</v>
      </c>
      <c r="B164" s="157" t="s">
        <v>566</v>
      </c>
      <c r="C164" s="158">
        <v>69</v>
      </c>
      <c r="D164" s="159" t="s">
        <v>769</v>
      </c>
    </row>
    <row r="165" spans="1:4" ht="18">
      <c r="A165" s="152">
        <v>159</v>
      </c>
      <c r="B165" s="157" t="s">
        <v>567</v>
      </c>
      <c r="C165" s="158">
        <v>97</v>
      </c>
      <c r="D165" s="159" t="s">
        <v>690</v>
      </c>
    </row>
    <row r="166" spans="1:4" ht="18">
      <c r="A166" s="152">
        <v>160</v>
      </c>
      <c r="B166" s="157" t="s">
        <v>568</v>
      </c>
      <c r="C166" s="158">
        <v>184</v>
      </c>
      <c r="D166" s="159" t="s">
        <v>722</v>
      </c>
    </row>
    <row r="167" spans="1:4" ht="18">
      <c r="A167" s="152">
        <v>161</v>
      </c>
      <c r="B167" s="157" t="s">
        <v>438</v>
      </c>
      <c r="C167" s="158">
        <v>32</v>
      </c>
      <c r="D167" s="159" t="s">
        <v>770</v>
      </c>
    </row>
    <row r="168" spans="1:4" ht="18">
      <c r="A168" s="152">
        <v>162</v>
      </c>
      <c r="B168" s="157" t="s">
        <v>570</v>
      </c>
      <c r="C168" s="158">
        <v>93.2</v>
      </c>
      <c r="D168" s="159" t="s">
        <v>723</v>
      </c>
    </row>
    <row r="169" spans="1:4" ht="18">
      <c r="A169" s="152">
        <v>163</v>
      </c>
      <c r="B169" s="157" t="s">
        <v>571</v>
      </c>
      <c r="C169" s="158">
        <v>48</v>
      </c>
      <c r="D169" s="159" t="s">
        <v>723</v>
      </c>
    </row>
    <row r="170" spans="1:4" ht="18">
      <c r="A170" s="152">
        <v>164</v>
      </c>
      <c r="B170" s="157" t="s">
        <v>439</v>
      </c>
      <c r="C170" s="158">
        <v>182</v>
      </c>
      <c r="D170" s="159" t="s">
        <v>771</v>
      </c>
    </row>
    <row r="171" spans="1:4" ht="18">
      <c r="A171" s="152">
        <v>165</v>
      </c>
      <c r="B171" s="157" t="s">
        <v>440</v>
      </c>
      <c r="C171" s="158">
        <v>140</v>
      </c>
      <c r="D171" s="159" t="s">
        <v>772</v>
      </c>
    </row>
    <row r="172" spans="1:4" ht="18">
      <c r="A172" s="152">
        <v>166</v>
      </c>
      <c r="B172" s="157" t="s">
        <v>573</v>
      </c>
      <c r="C172" s="158">
        <v>138</v>
      </c>
      <c r="D172" s="159" t="s">
        <v>677</v>
      </c>
    </row>
    <row r="173" spans="1:4" ht="18">
      <c r="A173" s="152">
        <v>167</v>
      </c>
      <c r="B173" s="157" t="s">
        <v>574</v>
      </c>
      <c r="C173" s="158">
        <v>139</v>
      </c>
      <c r="D173" s="159" t="s">
        <v>773</v>
      </c>
    </row>
    <row r="174" spans="1:4" ht="18">
      <c r="A174" s="152">
        <v>168</v>
      </c>
      <c r="B174" s="157" t="s">
        <v>575</v>
      </c>
      <c r="C174" s="158">
        <v>85</v>
      </c>
      <c r="D174" s="159" t="s">
        <v>751</v>
      </c>
    </row>
    <row r="175" spans="1:4" ht="18">
      <c r="A175" s="152">
        <v>169</v>
      </c>
      <c r="B175" s="157" t="s">
        <v>442</v>
      </c>
      <c r="C175" s="158">
        <v>115</v>
      </c>
      <c r="D175" s="159" t="s">
        <v>774</v>
      </c>
    </row>
    <row r="176" spans="1:4" ht="18">
      <c r="A176" s="152">
        <v>170</v>
      </c>
      <c r="B176" s="157" t="s">
        <v>576</v>
      </c>
      <c r="C176" s="158">
        <v>54.06</v>
      </c>
      <c r="D176" s="159" t="s">
        <v>683</v>
      </c>
    </row>
    <row r="177" spans="1:4" ht="18">
      <c r="A177" s="152">
        <v>171</v>
      </c>
      <c r="B177" s="157" t="s">
        <v>578</v>
      </c>
      <c r="C177" s="158">
        <v>59</v>
      </c>
      <c r="D177" s="159" t="s">
        <v>775</v>
      </c>
    </row>
    <row r="178" spans="1:4" ht="18">
      <c r="A178" s="152">
        <v>172</v>
      </c>
      <c r="B178" s="157" t="s">
        <v>40</v>
      </c>
      <c r="C178" s="158">
        <v>50</v>
      </c>
      <c r="D178" s="159" t="s">
        <v>776</v>
      </c>
    </row>
    <row r="179" spans="1:4" ht="18">
      <c r="A179" s="152">
        <v>173</v>
      </c>
      <c r="B179" s="157" t="s">
        <v>579</v>
      </c>
      <c r="C179" s="158">
        <v>135</v>
      </c>
      <c r="D179" s="159" t="s">
        <v>759</v>
      </c>
    </row>
    <row r="180" spans="1:4" ht="18">
      <c r="A180" s="152">
        <v>174</v>
      </c>
      <c r="B180" s="157" t="s">
        <v>582</v>
      </c>
      <c r="C180" s="158">
        <v>37</v>
      </c>
      <c r="D180" s="159" t="s">
        <v>777</v>
      </c>
    </row>
    <row r="181" spans="1:4" ht="18">
      <c r="A181" s="152">
        <v>175</v>
      </c>
      <c r="B181" s="157" t="s">
        <v>580</v>
      </c>
      <c r="C181" s="158">
        <v>212</v>
      </c>
      <c r="D181" s="159" t="s">
        <v>670</v>
      </c>
    </row>
    <row r="182" spans="1:4" ht="18">
      <c r="A182" s="152">
        <v>176</v>
      </c>
      <c r="B182" s="157" t="s">
        <v>581</v>
      </c>
      <c r="C182" s="158">
        <v>115</v>
      </c>
      <c r="D182" s="159" t="s">
        <v>738</v>
      </c>
    </row>
    <row r="183" spans="1:4" ht="18">
      <c r="A183" s="152">
        <v>177</v>
      </c>
      <c r="B183" s="157" t="s">
        <v>443</v>
      </c>
      <c r="C183" s="158">
        <v>152</v>
      </c>
      <c r="D183" s="159" t="s">
        <v>778</v>
      </c>
    </row>
    <row r="184" spans="1:4" ht="18">
      <c r="A184" s="152">
        <v>178</v>
      </c>
      <c r="B184" s="157" t="s">
        <v>583</v>
      </c>
      <c r="C184" s="158">
        <v>51</v>
      </c>
      <c r="D184" s="159" t="s">
        <v>683</v>
      </c>
    </row>
    <row r="185" spans="1:4" ht="18">
      <c r="A185" s="152">
        <v>179</v>
      </c>
      <c r="B185" s="157" t="s">
        <v>584</v>
      </c>
      <c r="C185" s="158">
        <v>50</v>
      </c>
      <c r="D185" s="159" t="s">
        <v>718</v>
      </c>
    </row>
    <row r="186" spans="1:4" ht="18">
      <c r="A186" s="152">
        <v>180</v>
      </c>
      <c r="B186" s="157" t="s">
        <v>585</v>
      </c>
      <c r="C186" s="158">
        <v>104</v>
      </c>
      <c r="D186" s="159" t="s">
        <v>723</v>
      </c>
    </row>
    <row r="187" spans="1:4" ht="18">
      <c r="A187" s="152">
        <v>181</v>
      </c>
      <c r="B187" s="157" t="s">
        <v>586</v>
      </c>
      <c r="C187" s="158">
        <v>57</v>
      </c>
      <c r="D187" s="159" t="s">
        <v>690</v>
      </c>
    </row>
    <row r="188" spans="1:4" ht="18.75" thickBot="1">
      <c r="A188" s="152">
        <v>182</v>
      </c>
      <c r="B188" s="161" t="s">
        <v>587</v>
      </c>
      <c r="C188" s="162">
        <v>86</v>
      </c>
      <c r="D188" s="163" t="s">
        <v>723</v>
      </c>
    </row>
    <row r="189" spans="1:4">
      <c r="D189" s="869"/>
    </row>
    <row r="190" spans="1:4">
      <c r="D190" s="83" t="s">
        <v>173</v>
      </c>
    </row>
    <row r="191" spans="1:4">
      <c r="D191" s="869" t="s">
        <v>109</v>
      </c>
    </row>
    <row r="192" spans="1:4">
      <c r="D192" s="855" t="s">
        <v>615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74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>
      <selection activeCell="B245" sqref="B245"/>
    </sheetView>
  </sheetViews>
  <sheetFormatPr defaultColWidth="9.140625" defaultRowHeight="12.75"/>
  <cols>
    <col min="1" max="1" width="21.7109375" style="870" customWidth="1"/>
    <col min="2" max="2" width="17.7109375" style="870" customWidth="1"/>
    <col min="3" max="3" width="20.5703125" style="870" customWidth="1"/>
    <col min="4" max="4" width="16.7109375" style="870" customWidth="1"/>
    <col min="5" max="5" width="20.5703125" style="870" customWidth="1"/>
    <col min="6" max="6" width="9.140625" style="870"/>
    <col min="7" max="7" width="13" style="870" customWidth="1"/>
    <col min="8" max="10" width="9.140625" style="870"/>
    <col min="11" max="11" width="9.140625" style="870" customWidth="1"/>
    <col min="12" max="12" width="15.28515625" style="870" customWidth="1"/>
    <col min="13" max="16384" width="9.140625" style="870"/>
  </cols>
  <sheetData>
    <row r="1" spans="1:19">
      <c r="A1" s="870" t="s">
        <v>164</v>
      </c>
      <c r="F1" s="870" t="s">
        <v>258</v>
      </c>
    </row>
    <row r="2" spans="1:19" ht="20.25">
      <c r="A2" s="1523" t="s">
        <v>3414</v>
      </c>
      <c r="B2" s="1523"/>
      <c r="C2" s="1523"/>
      <c r="D2" s="1523"/>
      <c r="E2" s="1523"/>
      <c r="F2" s="1523"/>
      <c r="G2" s="1523"/>
    </row>
    <row r="3" spans="1:19" ht="15.75">
      <c r="A3" s="1613" t="s">
        <v>612</v>
      </c>
      <c r="B3" s="1613"/>
      <c r="C3" s="1613"/>
      <c r="D3" s="1613"/>
      <c r="E3" s="1613"/>
      <c r="F3" s="1613"/>
      <c r="G3" s="1613"/>
    </row>
    <row r="4" spans="1:19" ht="15.75">
      <c r="A4" s="1521" t="s">
        <v>136</v>
      </c>
      <c r="B4" s="1521"/>
      <c r="C4" s="1521"/>
      <c r="D4" s="1521"/>
      <c r="E4" s="1521"/>
      <c r="F4" s="1521"/>
      <c r="G4" s="1521"/>
    </row>
    <row r="5" spans="1:19" ht="16.5">
      <c r="A5" s="871"/>
      <c r="B5" s="871"/>
      <c r="C5" s="896"/>
      <c r="D5" s="872"/>
      <c r="E5" s="897"/>
    </row>
    <row r="6" spans="1:19" ht="15.75">
      <c r="A6" s="858" t="s">
        <v>661</v>
      </c>
      <c r="B6" s="871"/>
      <c r="C6" s="871"/>
      <c r="D6" s="872"/>
      <c r="E6" s="872"/>
      <c r="F6" s="897"/>
    </row>
    <row r="7" spans="1:19" ht="15.75" thickBot="1">
      <c r="A7" s="311"/>
      <c r="B7" s="311"/>
      <c r="C7" s="312"/>
      <c r="D7" s="312"/>
      <c r="E7" s="313"/>
      <c r="F7" s="898"/>
      <c r="G7" s="315"/>
    </row>
    <row r="8" spans="1:19" ht="21" customHeight="1" thickBot="1">
      <c r="A8" s="899" t="s">
        <v>45</v>
      </c>
      <c r="B8" s="900" t="s">
        <v>236</v>
      </c>
      <c r="C8" s="901" t="s">
        <v>32</v>
      </c>
      <c r="D8" s="902" t="s">
        <v>30</v>
      </c>
      <c r="E8" s="903" t="s">
        <v>171</v>
      </c>
      <c r="F8" s="904"/>
      <c r="G8" s="905"/>
      <c r="P8" s="906"/>
      <c r="Q8" s="906"/>
      <c r="R8" s="906"/>
      <c r="S8" s="906"/>
    </row>
    <row r="9" spans="1:19" ht="21" customHeight="1">
      <c r="A9" s="907" t="s">
        <v>46</v>
      </c>
      <c r="B9" s="140">
        <v>5941.46</v>
      </c>
      <c r="C9" s="141">
        <v>45771</v>
      </c>
      <c r="D9" s="142">
        <v>0.79166666666666663</v>
      </c>
      <c r="E9" s="908"/>
      <c r="F9" s="909"/>
      <c r="G9" s="910"/>
    </row>
    <row r="10" spans="1:19" ht="21" customHeight="1">
      <c r="A10" s="911" t="s">
        <v>205</v>
      </c>
      <c r="B10" s="143">
        <v>1597.5</v>
      </c>
      <c r="C10" s="141">
        <v>45774</v>
      </c>
      <c r="D10" s="144">
        <v>0.8125</v>
      </c>
      <c r="E10" s="908"/>
      <c r="F10" s="912"/>
      <c r="G10" s="910"/>
    </row>
    <row r="11" spans="1:19" ht="21" customHeight="1">
      <c r="A11" s="911" t="s">
        <v>207</v>
      </c>
      <c r="B11" s="143">
        <v>1504.5</v>
      </c>
      <c r="C11" s="141">
        <v>45762</v>
      </c>
      <c r="D11" s="144">
        <v>0.83333333333333337</v>
      </c>
      <c r="E11" s="908"/>
      <c r="F11" s="909"/>
      <c r="G11" s="910"/>
    </row>
    <row r="12" spans="1:19" ht="21" customHeight="1">
      <c r="A12" s="911" t="s">
        <v>44</v>
      </c>
      <c r="B12" s="143">
        <v>1357</v>
      </c>
      <c r="C12" s="141">
        <v>45753</v>
      </c>
      <c r="D12" s="144">
        <v>0.8125</v>
      </c>
      <c r="E12" s="913"/>
      <c r="F12" s="315"/>
      <c r="G12" s="914"/>
    </row>
    <row r="13" spans="1:19" ht="21" customHeight="1">
      <c r="A13" s="911" t="s">
        <v>40</v>
      </c>
      <c r="B13" s="143">
        <v>646</v>
      </c>
      <c r="C13" s="141">
        <v>45761</v>
      </c>
      <c r="D13" s="144">
        <v>0.875</v>
      </c>
      <c r="E13" s="145"/>
      <c r="F13" s="315"/>
      <c r="G13" s="914"/>
    </row>
    <row r="14" spans="1:19" ht="21" customHeight="1">
      <c r="A14" s="911" t="s">
        <v>38</v>
      </c>
      <c r="B14" s="143">
        <v>1929.2</v>
      </c>
      <c r="C14" s="141">
        <v>45771</v>
      </c>
      <c r="D14" s="144">
        <v>0.95833333333333337</v>
      </c>
      <c r="E14" s="145"/>
      <c r="F14" s="315"/>
      <c r="G14" s="914"/>
    </row>
    <row r="15" spans="1:19" ht="21" customHeight="1">
      <c r="A15" s="911" t="s">
        <v>239</v>
      </c>
      <c r="B15" s="143">
        <v>543</v>
      </c>
      <c r="C15" s="141">
        <v>45774</v>
      </c>
      <c r="D15" s="144">
        <v>4.1666666666666664E-2</v>
      </c>
      <c r="E15" s="145"/>
      <c r="F15" s="315"/>
      <c r="G15" s="914"/>
    </row>
    <row r="16" spans="1:19" ht="21" customHeight="1">
      <c r="A16" s="911" t="s">
        <v>39</v>
      </c>
      <c r="B16" s="143">
        <v>1798.4</v>
      </c>
      <c r="C16" s="141">
        <v>45772</v>
      </c>
      <c r="D16" s="144">
        <v>0.91666666666666663</v>
      </c>
      <c r="E16" s="145"/>
      <c r="F16" s="315"/>
      <c r="G16" s="914"/>
    </row>
    <row r="17" spans="1:7" ht="21" customHeight="1" thickBot="1">
      <c r="A17" s="915" t="s">
        <v>41</v>
      </c>
      <c r="B17" s="146">
        <v>1085</v>
      </c>
      <c r="C17" s="147">
        <v>45755</v>
      </c>
      <c r="D17" s="148">
        <v>0.79166666666666663</v>
      </c>
      <c r="E17" s="916"/>
      <c r="F17" s="917"/>
      <c r="G17" s="918"/>
    </row>
    <row r="18" spans="1:7">
      <c r="D18" s="919"/>
      <c r="F18" s="428"/>
      <c r="G18" s="428"/>
    </row>
    <row r="19" spans="1:7">
      <c r="D19" s="919"/>
      <c r="F19" s="428"/>
      <c r="G19" s="428"/>
    </row>
    <row r="20" spans="1:7">
      <c r="A20" s="871"/>
      <c r="B20" s="308"/>
      <c r="D20" s="919"/>
      <c r="F20" s="308"/>
      <c r="G20" s="428"/>
    </row>
    <row r="21" spans="1:7">
      <c r="A21" s="308"/>
      <c r="B21" s="308"/>
      <c r="D21" s="919"/>
      <c r="F21" s="308"/>
      <c r="G21" s="428"/>
    </row>
    <row r="22" spans="1:7">
      <c r="A22" s="308"/>
      <c r="B22" s="872"/>
      <c r="C22" s="308"/>
      <c r="E22" s="919"/>
      <c r="F22" s="308"/>
      <c r="G22" s="428"/>
    </row>
    <row r="23" spans="1:7">
      <c r="B23" s="872"/>
      <c r="D23" s="872"/>
      <c r="F23" s="80" t="s">
        <v>173</v>
      </c>
    </row>
    <row r="24" spans="1:7">
      <c r="B24" s="872"/>
      <c r="D24" s="872"/>
      <c r="F24" s="80" t="s">
        <v>109</v>
      </c>
    </row>
    <row r="25" spans="1:7">
      <c r="B25" s="872"/>
      <c r="D25" s="872"/>
      <c r="F25" s="83" t="s">
        <v>615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74"/>
  <sheetViews>
    <sheetView topLeftCell="A61" zoomScale="85" zoomScaleNormal="85" zoomScaleSheetLayoutView="100" workbookViewId="0">
      <selection activeCell="B245" sqref="B245"/>
    </sheetView>
  </sheetViews>
  <sheetFormatPr defaultColWidth="9.140625" defaultRowHeight="12.75"/>
  <cols>
    <col min="1" max="1" width="5.7109375" customWidth="1"/>
    <col min="2" max="2" width="37.7109375" customWidth="1"/>
    <col min="3" max="3" width="12.28515625" style="855" customWidth="1"/>
    <col min="4" max="4" width="10.28515625" style="855" customWidth="1"/>
    <col min="5" max="5" width="26.42578125" style="855" customWidth="1"/>
    <col min="6" max="6" width="11.28515625" style="855" customWidth="1"/>
    <col min="7" max="7" width="24" style="855" customWidth="1"/>
    <col min="8" max="8" width="12.28515625" customWidth="1"/>
  </cols>
  <sheetData>
    <row r="1" spans="1:8">
      <c r="B1" s="5"/>
      <c r="H1" s="109" t="s">
        <v>18</v>
      </c>
    </row>
    <row r="2" spans="1:8" ht="20.25">
      <c r="A2" s="110"/>
      <c r="B2" s="1611" t="s">
        <v>611</v>
      </c>
      <c r="C2" s="1611"/>
      <c r="D2" s="1611"/>
      <c r="E2" s="1611"/>
      <c r="F2" s="1611"/>
      <c r="G2" s="1611"/>
      <c r="H2" s="1611"/>
    </row>
    <row r="3" spans="1:8" ht="16.5" customHeight="1">
      <c r="A3" s="110"/>
      <c r="B3" s="1524" t="s">
        <v>121</v>
      </c>
      <c r="C3" s="1524"/>
      <c r="D3" s="1524"/>
      <c r="E3" s="1524"/>
      <c r="F3" s="1524"/>
      <c r="G3" s="1524"/>
      <c r="H3" s="1524"/>
    </row>
    <row r="4" spans="1:8" ht="15.75">
      <c r="B4" s="1524" t="s">
        <v>225</v>
      </c>
      <c r="C4" s="1524"/>
      <c r="D4" s="1524"/>
      <c r="E4" s="1524"/>
      <c r="F4" s="1524"/>
      <c r="G4" s="1524"/>
      <c r="H4" s="1524"/>
    </row>
    <row r="5" spans="1:8" ht="15.75">
      <c r="B5" s="877" t="s">
        <v>661</v>
      </c>
      <c r="C5" s="111"/>
      <c r="D5" s="111"/>
      <c r="E5" s="111"/>
      <c r="F5" s="111"/>
      <c r="G5" s="111"/>
      <c r="H5" s="111"/>
    </row>
    <row r="6" spans="1:8" ht="16.5" thickBot="1">
      <c r="C6" s="112"/>
      <c r="D6" s="111"/>
      <c r="E6" s="111"/>
      <c r="F6" s="111"/>
      <c r="G6" s="111"/>
      <c r="H6" s="111"/>
    </row>
    <row r="7" spans="1:8" ht="17.25">
      <c r="A7" s="113" t="s">
        <v>65</v>
      </c>
      <c r="B7" s="1620" t="s">
        <v>226</v>
      </c>
      <c r="C7" s="114" t="s">
        <v>227</v>
      </c>
      <c r="D7" s="115" t="s">
        <v>228</v>
      </c>
      <c r="E7" s="1614" t="s">
        <v>256</v>
      </c>
      <c r="F7" s="115" t="s">
        <v>229</v>
      </c>
      <c r="G7" s="1617" t="s">
        <v>256</v>
      </c>
      <c r="H7" s="1620" t="s">
        <v>42</v>
      </c>
    </row>
    <row r="8" spans="1:8" ht="14.25" customHeight="1">
      <c r="A8" s="116" t="s">
        <v>230</v>
      </c>
      <c r="B8" s="1621"/>
      <c r="C8" s="117" t="s">
        <v>231</v>
      </c>
      <c r="D8" s="117" t="s">
        <v>231</v>
      </c>
      <c r="E8" s="1615"/>
      <c r="F8" s="117" t="s">
        <v>231</v>
      </c>
      <c r="G8" s="1618"/>
      <c r="H8" s="1621"/>
    </row>
    <row r="9" spans="1:8" ht="13.5" customHeight="1" thickBot="1">
      <c r="A9" s="118"/>
      <c r="B9" s="1622"/>
      <c r="C9" s="119" t="s">
        <v>232</v>
      </c>
      <c r="D9" s="119" t="s">
        <v>232</v>
      </c>
      <c r="E9" s="1616"/>
      <c r="F9" s="119" t="s">
        <v>232</v>
      </c>
      <c r="G9" s="1619"/>
      <c r="H9" s="1622"/>
    </row>
    <row r="10" spans="1:8" ht="16.5" customHeight="1">
      <c r="A10" s="120">
        <v>1</v>
      </c>
      <c r="B10" s="878" t="s">
        <v>399</v>
      </c>
      <c r="C10" s="853">
        <v>400</v>
      </c>
      <c r="D10" s="853">
        <v>408</v>
      </c>
      <c r="E10" s="879" t="s">
        <v>779</v>
      </c>
      <c r="F10" s="853">
        <v>331</v>
      </c>
      <c r="G10" s="879">
        <v>45758.208333333336</v>
      </c>
      <c r="H10" s="121"/>
    </row>
    <row r="11" spans="1:8" ht="16.5" customHeight="1">
      <c r="A11" s="120">
        <v>2</v>
      </c>
      <c r="B11" s="878" t="s">
        <v>400</v>
      </c>
      <c r="C11" s="853">
        <v>400</v>
      </c>
      <c r="D11" s="853" t="s">
        <v>375</v>
      </c>
      <c r="E11" s="879" t="s">
        <v>375</v>
      </c>
      <c r="F11" s="853" t="s">
        <v>375</v>
      </c>
      <c r="G11" s="853" t="s">
        <v>375</v>
      </c>
      <c r="H11" s="122"/>
    </row>
    <row r="12" spans="1:8" ht="16.5" customHeight="1">
      <c r="A12" s="120">
        <v>3</v>
      </c>
      <c r="B12" s="878" t="s">
        <v>401</v>
      </c>
      <c r="C12" s="853">
        <v>400</v>
      </c>
      <c r="D12" s="853">
        <v>414</v>
      </c>
      <c r="E12" s="879" t="s">
        <v>781</v>
      </c>
      <c r="F12" s="853">
        <v>373</v>
      </c>
      <c r="G12" s="879">
        <v>45774.416666666664</v>
      </c>
      <c r="H12" s="122"/>
    </row>
    <row r="13" spans="1:8" ht="16.5" customHeight="1">
      <c r="A13" s="120">
        <v>4</v>
      </c>
      <c r="B13" s="878" t="s">
        <v>402</v>
      </c>
      <c r="C13" s="853">
        <v>400</v>
      </c>
      <c r="D13" s="853">
        <v>398</v>
      </c>
      <c r="E13" s="879" t="s">
        <v>783</v>
      </c>
      <c r="F13" s="853">
        <v>371</v>
      </c>
      <c r="G13" s="879">
        <v>45748.958333333336</v>
      </c>
      <c r="H13" s="122"/>
    </row>
    <row r="14" spans="1:8" ht="16.5" customHeight="1">
      <c r="A14" s="120">
        <v>5</v>
      </c>
      <c r="B14" s="878" t="s">
        <v>257</v>
      </c>
      <c r="C14" s="853">
        <v>400</v>
      </c>
      <c r="D14" s="853">
        <v>406</v>
      </c>
      <c r="E14" s="879" t="s">
        <v>680</v>
      </c>
      <c r="F14" s="853">
        <v>386</v>
      </c>
      <c r="G14" s="853" t="s">
        <v>785</v>
      </c>
      <c r="H14" s="122"/>
    </row>
    <row r="15" spans="1:8" ht="16.5" customHeight="1">
      <c r="A15" s="120">
        <v>6</v>
      </c>
      <c r="B15" s="878" t="s">
        <v>403</v>
      </c>
      <c r="C15" s="853">
        <v>400</v>
      </c>
      <c r="D15" s="853">
        <v>426</v>
      </c>
      <c r="E15" s="879" t="s">
        <v>786</v>
      </c>
      <c r="F15" s="853">
        <v>369</v>
      </c>
      <c r="G15" s="853" t="s">
        <v>684</v>
      </c>
      <c r="H15" s="122"/>
    </row>
    <row r="16" spans="1:8" ht="16.5" customHeight="1">
      <c r="A16" s="120">
        <v>7</v>
      </c>
      <c r="B16" s="878" t="s">
        <v>404</v>
      </c>
      <c r="C16" s="853">
        <v>400</v>
      </c>
      <c r="D16" s="853">
        <v>414</v>
      </c>
      <c r="E16" s="879" t="s">
        <v>779</v>
      </c>
      <c r="F16" s="853">
        <v>378</v>
      </c>
      <c r="G16" s="853" t="s">
        <v>707</v>
      </c>
      <c r="H16" s="122"/>
    </row>
    <row r="17" spans="1:8" ht="17.25" customHeight="1">
      <c r="A17" s="120">
        <v>8</v>
      </c>
      <c r="B17" s="878" t="s">
        <v>405</v>
      </c>
      <c r="C17" s="853">
        <v>400</v>
      </c>
      <c r="D17" s="853">
        <v>397</v>
      </c>
      <c r="E17" s="879" t="s">
        <v>787</v>
      </c>
      <c r="F17" s="853">
        <v>307</v>
      </c>
      <c r="G17" s="879">
        <v>45772.166666666664</v>
      </c>
      <c r="H17" s="122"/>
    </row>
    <row r="18" spans="1:8" ht="16.5" customHeight="1">
      <c r="A18" s="120">
        <v>9</v>
      </c>
      <c r="B18" s="878" t="s">
        <v>406</v>
      </c>
      <c r="C18" s="853">
        <v>400</v>
      </c>
      <c r="D18" s="853">
        <v>406</v>
      </c>
      <c r="E18" s="879" t="s">
        <v>788</v>
      </c>
      <c r="F18" s="853">
        <v>325</v>
      </c>
      <c r="G18" s="879">
        <v>45762.625</v>
      </c>
      <c r="H18" s="122"/>
    </row>
    <row r="19" spans="1:8" ht="16.5" customHeight="1">
      <c r="A19" s="120">
        <v>10</v>
      </c>
      <c r="B19" s="878" t="s">
        <v>407</v>
      </c>
      <c r="C19" s="853">
        <v>400</v>
      </c>
      <c r="D19" s="853">
        <v>411</v>
      </c>
      <c r="E19" s="879" t="s">
        <v>790</v>
      </c>
      <c r="F19" s="853">
        <v>306</v>
      </c>
      <c r="G19" s="879">
        <v>45748.666666666664</v>
      </c>
      <c r="H19" s="122"/>
    </row>
    <row r="20" spans="1:8" ht="18" customHeight="1">
      <c r="A20" s="120">
        <v>11</v>
      </c>
      <c r="B20" s="878" t="s">
        <v>408</v>
      </c>
      <c r="C20" s="853">
        <v>400</v>
      </c>
      <c r="D20" s="853">
        <v>421</v>
      </c>
      <c r="E20" s="879" t="s">
        <v>790</v>
      </c>
      <c r="F20" s="853">
        <v>400</v>
      </c>
      <c r="G20" s="853" t="s">
        <v>791</v>
      </c>
      <c r="H20" s="122"/>
    </row>
    <row r="21" spans="1:8" ht="16.5" customHeight="1">
      <c r="A21" s="120">
        <v>12</v>
      </c>
      <c r="B21" s="878" t="s">
        <v>409</v>
      </c>
      <c r="C21" s="853">
        <v>400</v>
      </c>
      <c r="D21" s="853">
        <v>423</v>
      </c>
      <c r="E21" s="879" t="s">
        <v>792</v>
      </c>
      <c r="F21" s="853">
        <v>370</v>
      </c>
      <c r="G21" s="853" t="s">
        <v>793</v>
      </c>
      <c r="H21" s="122"/>
    </row>
    <row r="22" spans="1:8" ht="16.5" customHeight="1" thickBot="1">
      <c r="A22" s="123">
        <v>13</v>
      </c>
      <c r="B22" s="880" t="s">
        <v>410</v>
      </c>
      <c r="C22" s="853">
        <v>400</v>
      </c>
      <c r="D22" s="881">
        <v>411</v>
      </c>
      <c r="E22" s="882" t="s">
        <v>779</v>
      </c>
      <c r="F22" s="881">
        <v>376</v>
      </c>
      <c r="G22" s="881" t="s">
        <v>791</v>
      </c>
      <c r="H22" s="124"/>
    </row>
    <row r="23" spans="1:8" ht="16.5" customHeight="1">
      <c r="A23" s="125"/>
      <c r="B23" s="4"/>
      <c r="E23" s="883"/>
      <c r="G23" s="883"/>
      <c r="H23" s="126"/>
    </row>
    <row r="24" spans="1:8" ht="16.5" thickBot="1">
      <c r="A24" s="855"/>
      <c r="C24" s="111"/>
      <c r="D24" s="111"/>
      <c r="E24" s="111"/>
      <c r="F24" s="111"/>
      <c r="G24" s="111"/>
      <c r="H24" s="111"/>
    </row>
    <row r="25" spans="1:8" ht="17.25">
      <c r="A25" s="127"/>
      <c r="B25" s="1623" t="s">
        <v>233</v>
      </c>
      <c r="C25" s="114" t="s">
        <v>227</v>
      </c>
      <c r="D25" s="115" t="s">
        <v>228</v>
      </c>
      <c r="E25" s="1614" t="s">
        <v>256</v>
      </c>
      <c r="F25" s="115" t="s">
        <v>229</v>
      </c>
      <c r="G25" s="1617" t="s">
        <v>256</v>
      </c>
      <c r="H25" s="1620" t="s">
        <v>42</v>
      </c>
    </row>
    <row r="26" spans="1:8" ht="15" customHeight="1">
      <c r="A26" s="128" t="s">
        <v>65</v>
      </c>
      <c r="B26" s="1624"/>
      <c r="C26" s="117" t="s">
        <v>231</v>
      </c>
      <c r="D26" s="117" t="s">
        <v>231</v>
      </c>
      <c r="E26" s="1615"/>
      <c r="F26" s="117" t="s">
        <v>231</v>
      </c>
      <c r="G26" s="1618"/>
      <c r="H26" s="1621"/>
    </row>
    <row r="27" spans="1:8" ht="13.5" customHeight="1" thickBot="1">
      <c r="A27" s="129" t="s">
        <v>230</v>
      </c>
      <c r="B27" s="1625"/>
      <c r="C27" s="119" t="s">
        <v>232</v>
      </c>
      <c r="D27" s="119" t="s">
        <v>232</v>
      </c>
      <c r="E27" s="1616"/>
      <c r="F27" s="119" t="s">
        <v>232</v>
      </c>
      <c r="G27" s="1619"/>
      <c r="H27" s="1622"/>
    </row>
    <row r="28" spans="1:8" ht="16.5" customHeight="1">
      <c r="A28" s="130">
        <v>1</v>
      </c>
      <c r="B28" s="878" t="s">
        <v>411</v>
      </c>
      <c r="C28" s="853">
        <v>230</v>
      </c>
      <c r="D28" s="853">
        <v>241</v>
      </c>
      <c r="E28" s="879" t="s">
        <v>779</v>
      </c>
      <c r="F28" s="853">
        <v>213</v>
      </c>
      <c r="G28" s="853" t="s">
        <v>794</v>
      </c>
      <c r="H28" s="131" t="s">
        <v>25</v>
      </c>
    </row>
    <row r="29" spans="1:8" ht="16.5" customHeight="1">
      <c r="A29" s="132">
        <v>2</v>
      </c>
      <c r="B29" s="878" t="s">
        <v>412</v>
      </c>
      <c r="C29" s="853">
        <v>230</v>
      </c>
      <c r="D29" s="853">
        <v>240</v>
      </c>
      <c r="E29" s="879" t="s">
        <v>738</v>
      </c>
      <c r="F29" s="853">
        <v>218</v>
      </c>
      <c r="G29" s="853" t="s">
        <v>785</v>
      </c>
      <c r="H29" s="133" t="s">
        <v>25</v>
      </c>
    </row>
    <row r="30" spans="1:8" ht="16.5" customHeight="1">
      <c r="A30" s="132">
        <v>3</v>
      </c>
      <c r="B30" s="878" t="s">
        <v>399</v>
      </c>
      <c r="C30" s="853">
        <v>230</v>
      </c>
      <c r="D30" s="853">
        <v>258</v>
      </c>
      <c r="E30" s="879" t="s">
        <v>795</v>
      </c>
      <c r="F30" s="853">
        <v>213</v>
      </c>
      <c r="G30" s="879">
        <v>45774.5</v>
      </c>
      <c r="H30" s="133" t="s">
        <v>25</v>
      </c>
    </row>
    <row r="31" spans="1:8" ht="16.5" customHeight="1">
      <c r="A31" s="132">
        <v>4</v>
      </c>
      <c r="B31" s="878" t="s">
        <v>400</v>
      </c>
      <c r="C31" s="853">
        <v>230</v>
      </c>
      <c r="D31" s="853">
        <v>241</v>
      </c>
      <c r="E31" s="879" t="s">
        <v>788</v>
      </c>
      <c r="F31" s="853">
        <v>221</v>
      </c>
      <c r="G31" s="879">
        <v>45774.416666666664</v>
      </c>
      <c r="H31" s="133" t="s">
        <v>25</v>
      </c>
    </row>
    <row r="32" spans="1:8" ht="16.5" customHeight="1">
      <c r="A32" s="132">
        <v>5</v>
      </c>
      <c r="B32" s="878" t="s">
        <v>413</v>
      </c>
      <c r="C32" s="853">
        <v>230</v>
      </c>
      <c r="D32" s="853" t="s">
        <v>375</v>
      </c>
      <c r="E32" s="879" t="s">
        <v>375</v>
      </c>
      <c r="F32" s="853" t="s">
        <v>375</v>
      </c>
      <c r="G32" s="853" t="s">
        <v>375</v>
      </c>
      <c r="H32" s="133" t="s">
        <v>25</v>
      </c>
    </row>
    <row r="33" spans="1:8" ht="16.5" customHeight="1">
      <c r="A33" s="132">
        <v>6</v>
      </c>
      <c r="B33" s="878" t="s">
        <v>414</v>
      </c>
      <c r="C33" s="853">
        <v>230</v>
      </c>
      <c r="D33" s="853">
        <v>238</v>
      </c>
      <c r="E33" s="879" t="s">
        <v>798</v>
      </c>
      <c r="F33" s="853">
        <v>222</v>
      </c>
      <c r="G33" s="853" t="s">
        <v>707</v>
      </c>
      <c r="H33" s="133" t="s">
        <v>25</v>
      </c>
    </row>
    <row r="34" spans="1:8" ht="16.5" customHeight="1">
      <c r="A34" s="132">
        <v>7</v>
      </c>
      <c r="B34" s="878" t="s">
        <v>415</v>
      </c>
      <c r="C34" s="853">
        <v>230</v>
      </c>
      <c r="D34" s="853">
        <v>235</v>
      </c>
      <c r="E34" s="879" t="s">
        <v>792</v>
      </c>
      <c r="F34" s="853">
        <v>209</v>
      </c>
      <c r="G34" s="853" t="s">
        <v>799</v>
      </c>
      <c r="H34" s="133" t="s">
        <v>25</v>
      </c>
    </row>
    <row r="35" spans="1:8" ht="16.5" customHeight="1">
      <c r="A35" s="132">
        <v>8</v>
      </c>
      <c r="B35" s="878" t="s">
        <v>416</v>
      </c>
      <c r="C35" s="853">
        <v>230</v>
      </c>
      <c r="D35" s="853" t="s">
        <v>375</v>
      </c>
      <c r="E35" s="879" t="s">
        <v>375</v>
      </c>
      <c r="F35" s="853" t="s">
        <v>375</v>
      </c>
      <c r="G35" s="853" t="s">
        <v>375</v>
      </c>
      <c r="H35" s="133"/>
    </row>
    <row r="36" spans="1:8" ht="16.5" customHeight="1">
      <c r="A36" s="132">
        <v>9</v>
      </c>
      <c r="B36" s="878" t="s">
        <v>239</v>
      </c>
      <c r="C36" s="853">
        <v>230</v>
      </c>
      <c r="D36" s="853">
        <v>241</v>
      </c>
      <c r="E36" s="879" t="s">
        <v>800</v>
      </c>
      <c r="F36" s="853">
        <v>218</v>
      </c>
      <c r="G36" s="853" t="s">
        <v>708</v>
      </c>
      <c r="H36" s="133" t="s">
        <v>25</v>
      </c>
    </row>
    <row r="37" spans="1:8" ht="16.5" customHeight="1">
      <c r="A37" s="132">
        <v>10</v>
      </c>
      <c r="B37" s="878" t="s">
        <v>77</v>
      </c>
      <c r="C37" s="853">
        <v>230</v>
      </c>
      <c r="D37" s="853">
        <v>240</v>
      </c>
      <c r="E37" s="879" t="s">
        <v>801</v>
      </c>
      <c r="F37" s="853">
        <v>240</v>
      </c>
      <c r="G37" s="879">
        <v>45773.75</v>
      </c>
      <c r="H37" s="133"/>
    </row>
    <row r="38" spans="1:8" ht="16.5" customHeight="1">
      <c r="A38" s="132">
        <v>11</v>
      </c>
      <c r="B38" s="878" t="s">
        <v>401</v>
      </c>
      <c r="C38" s="853">
        <v>230</v>
      </c>
      <c r="D38" s="853">
        <v>238</v>
      </c>
      <c r="E38" s="879" t="s">
        <v>781</v>
      </c>
      <c r="F38" s="853">
        <v>211</v>
      </c>
      <c r="G38" s="853" t="s">
        <v>794</v>
      </c>
      <c r="H38" s="133"/>
    </row>
    <row r="39" spans="1:8" ht="16.5" customHeight="1">
      <c r="A39" s="132">
        <v>12</v>
      </c>
      <c r="B39" s="878" t="s">
        <v>402</v>
      </c>
      <c r="C39" s="853">
        <v>230</v>
      </c>
      <c r="D39" s="853">
        <v>231</v>
      </c>
      <c r="E39" s="879" t="s">
        <v>803</v>
      </c>
      <c r="F39" s="853">
        <v>210</v>
      </c>
      <c r="G39" s="853" t="s">
        <v>804</v>
      </c>
      <c r="H39" s="133" t="s">
        <v>25</v>
      </c>
    </row>
    <row r="40" spans="1:8" ht="16.5" customHeight="1">
      <c r="A40" s="132">
        <v>13</v>
      </c>
      <c r="B40" s="878" t="s">
        <v>257</v>
      </c>
      <c r="C40" s="853">
        <v>230</v>
      </c>
      <c r="D40" s="853">
        <v>240</v>
      </c>
      <c r="E40" s="879" t="s">
        <v>801</v>
      </c>
      <c r="F40" s="853">
        <v>219</v>
      </c>
      <c r="G40" s="853" t="s">
        <v>805</v>
      </c>
      <c r="H40" s="133"/>
    </row>
    <row r="41" spans="1:8" ht="16.5" customHeight="1">
      <c r="A41" s="132">
        <v>14</v>
      </c>
      <c r="B41" s="878" t="s">
        <v>403</v>
      </c>
      <c r="C41" s="853">
        <v>230</v>
      </c>
      <c r="D41" s="853">
        <v>241</v>
      </c>
      <c r="E41" s="879" t="s">
        <v>806</v>
      </c>
      <c r="F41" s="853">
        <v>214</v>
      </c>
      <c r="G41" s="853" t="s">
        <v>807</v>
      </c>
      <c r="H41" s="133"/>
    </row>
    <row r="42" spans="1:8" ht="16.5" customHeight="1">
      <c r="A42" s="132">
        <v>15</v>
      </c>
      <c r="B42" s="878" t="s">
        <v>417</v>
      </c>
      <c r="C42" s="853">
        <v>230</v>
      </c>
      <c r="D42" s="853">
        <v>242</v>
      </c>
      <c r="E42" s="879" t="s">
        <v>806</v>
      </c>
      <c r="F42" s="853">
        <v>214</v>
      </c>
      <c r="G42" s="879">
        <v>45767.708333333336</v>
      </c>
      <c r="H42" s="133" t="s">
        <v>25</v>
      </c>
    </row>
    <row r="43" spans="1:8" ht="16.5" customHeight="1">
      <c r="A43" s="132">
        <v>16</v>
      </c>
      <c r="B43" s="878" t="s">
        <v>418</v>
      </c>
      <c r="C43" s="853">
        <v>230</v>
      </c>
      <c r="D43" s="853">
        <v>245</v>
      </c>
      <c r="E43" s="879" t="s">
        <v>809</v>
      </c>
      <c r="F43" s="853">
        <v>218</v>
      </c>
      <c r="G43" s="853" t="s">
        <v>677</v>
      </c>
      <c r="H43" s="133" t="s">
        <v>25</v>
      </c>
    </row>
    <row r="44" spans="1:8" ht="16.5" customHeight="1">
      <c r="A44" s="132">
        <v>17</v>
      </c>
      <c r="B44" s="878" t="s">
        <v>419</v>
      </c>
      <c r="C44" s="853">
        <v>230</v>
      </c>
      <c r="D44" s="853">
        <v>238</v>
      </c>
      <c r="E44" s="879" t="s">
        <v>788</v>
      </c>
      <c r="F44" s="853">
        <v>216</v>
      </c>
      <c r="G44" s="853" t="s">
        <v>794</v>
      </c>
      <c r="H44" s="133" t="s">
        <v>25</v>
      </c>
    </row>
    <row r="45" spans="1:8" ht="16.5" customHeight="1">
      <c r="A45" s="132">
        <v>18</v>
      </c>
      <c r="B45" s="878" t="s">
        <v>420</v>
      </c>
      <c r="C45" s="853">
        <v>230</v>
      </c>
      <c r="D45" s="853">
        <v>236</v>
      </c>
      <c r="E45" s="879" t="s">
        <v>788</v>
      </c>
      <c r="F45" s="853">
        <v>213</v>
      </c>
      <c r="G45" s="879">
        <v>45763.458333333336</v>
      </c>
      <c r="H45" s="133" t="s">
        <v>25</v>
      </c>
    </row>
    <row r="46" spans="1:8" ht="16.5" customHeight="1">
      <c r="A46" s="132">
        <v>19</v>
      </c>
      <c r="B46" s="878" t="s">
        <v>421</v>
      </c>
      <c r="C46" s="853">
        <v>230</v>
      </c>
      <c r="D46" s="853">
        <v>239</v>
      </c>
      <c r="E46" s="879" t="s">
        <v>810</v>
      </c>
      <c r="F46" s="853">
        <v>239</v>
      </c>
      <c r="G46" s="879">
        <v>45776.25</v>
      </c>
      <c r="H46" s="133" t="s">
        <v>25</v>
      </c>
    </row>
    <row r="47" spans="1:8" ht="16.5" customHeight="1">
      <c r="A47" s="132">
        <v>20</v>
      </c>
      <c r="B47" s="878" t="s">
        <v>422</v>
      </c>
      <c r="C47" s="853">
        <v>230</v>
      </c>
      <c r="D47" s="853">
        <v>235</v>
      </c>
      <c r="E47" s="879" t="s">
        <v>781</v>
      </c>
      <c r="F47" s="853">
        <v>217</v>
      </c>
      <c r="G47" s="853" t="s">
        <v>678</v>
      </c>
      <c r="H47" s="133" t="s">
        <v>25</v>
      </c>
    </row>
    <row r="48" spans="1:8" ht="16.5" customHeight="1">
      <c r="A48" s="132">
        <v>21</v>
      </c>
      <c r="B48" s="878" t="s">
        <v>423</v>
      </c>
      <c r="C48" s="853">
        <v>230</v>
      </c>
      <c r="D48" s="853">
        <v>240</v>
      </c>
      <c r="E48" s="879" t="s">
        <v>812</v>
      </c>
      <c r="F48" s="853">
        <v>220</v>
      </c>
      <c r="G48" s="853" t="s">
        <v>813</v>
      </c>
      <c r="H48" s="133"/>
    </row>
    <row r="49" spans="1:8" ht="16.5" customHeight="1">
      <c r="A49" s="132">
        <v>22</v>
      </c>
      <c r="B49" s="878" t="s">
        <v>424</v>
      </c>
      <c r="C49" s="853">
        <v>230</v>
      </c>
      <c r="D49" s="853">
        <v>237</v>
      </c>
      <c r="E49" s="879" t="s">
        <v>781</v>
      </c>
      <c r="F49" s="853">
        <v>210</v>
      </c>
      <c r="G49" s="853" t="s">
        <v>684</v>
      </c>
      <c r="H49" s="133"/>
    </row>
    <row r="50" spans="1:8" ht="16.5" customHeight="1">
      <c r="A50" s="132">
        <v>23</v>
      </c>
      <c r="B50" s="878" t="s">
        <v>404</v>
      </c>
      <c r="C50" s="853">
        <v>230</v>
      </c>
      <c r="D50" s="853">
        <v>255</v>
      </c>
      <c r="E50" s="879" t="s">
        <v>814</v>
      </c>
      <c r="F50" s="853">
        <v>216</v>
      </c>
      <c r="G50" s="853" t="s">
        <v>815</v>
      </c>
      <c r="H50" s="133"/>
    </row>
    <row r="51" spans="1:8" ht="16.5" customHeight="1">
      <c r="A51" s="132">
        <v>24</v>
      </c>
      <c r="B51" s="878" t="s">
        <v>425</v>
      </c>
      <c r="C51" s="853">
        <v>230</v>
      </c>
      <c r="D51" s="853">
        <v>244</v>
      </c>
      <c r="E51" s="879" t="s">
        <v>753</v>
      </c>
      <c r="F51" s="853">
        <v>220</v>
      </c>
      <c r="G51" s="879">
        <v>45766.666666666664</v>
      </c>
      <c r="H51" s="133"/>
    </row>
    <row r="52" spans="1:8" ht="16.5" customHeight="1">
      <c r="A52" s="132">
        <v>25</v>
      </c>
      <c r="B52" s="878" t="s">
        <v>426</v>
      </c>
      <c r="C52" s="853">
        <v>230</v>
      </c>
      <c r="D52" s="853">
        <v>238</v>
      </c>
      <c r="E52" s="879" t="s">
        <v>816</v>
      </c>
      <c r="F52" s="853">
        <v>212</v>
      </c>
      <c r="G52" s="853" t="s">
        <v>794</v>
      </c>
      <c r="H52" s="133"/>
    </row>
    <row r="53" spans="1:8" ht="16.5" customHeight="1">
      <c r="A53" s="132">
        <v>26</v>
      </c>
      <c r="B53" s="878" t="s">
        <v>427</v>
      </c>
      <c r="C53" s="853">
        <v>230</v>
      </c>
      <c r="D53" s="853">
        <v>240</v>
      </c>
      <c r="E53" s="879" t="s">
        <v>790</v>
      </c>
      <c r="F53" s="853">
        <v>212</v>
      </c>
      <c r="G53" s="879">
        <v>45774.416666666664</v>
      </c>
      <c r="H53" s="133"/>
    </row>
    <row r="54" spans="1:8" ht="16.5" customHeight="1">
      <c r="A54" s="132">
        <v>27</v>
      </c>
      <c r="B54" s="878" t="s">
        <v>428</v>
      </c>
      <c r="C54" s="853">
        <v>230</v>
      </c>
      <c r="D54" s="853">
        <v>239</v>
      </c>
      <c r="E54" s="879" t="s">
        <v>788</v>
      </c>
      <c r="F54" s="853">
        <v>221</v>
      </c>
      <c r="G54" s="879">
        <v>45774.416666666664</v>
      </c>
      <c r="H54" s="133"/>
    </row>
    <row r="55" spans="1:8" ht="16.5" customHeight="1">
      <c r="A55" s="132">
        <v>28</v>
      </c>
      <c r="B55" s="878" t="s">
        <v>429</v>
      </c>
      <c r="C55" s="853">
        <v>230</v>
      </c>
      <c r="D55" s="853">
        <v>241</v>
      </c>
      <c r="E55" s="879" t="s">
        <v>801</v>
      </c>
      <c r="F55" s="853">
        <v>222</v>
      </c>
      <c r="G55" s="853" t="s">
        <v>805</v>
      </c>
      <c r="H55" s="133"/>
    </row>
    <row r="56" spans="1:8" ht="16.5" customHeight="1">
      <c r="A56" s="132">
        <v>29</v>
      </c>
      <c r="B56" s="878" t="s">
        <v>430</v>
      </c>
      <c r="C56" s="853">
        <v>230</v>
      </c>
      <c r="D56" s="853">
        <v>237</v>
      </c>
      <c r="E56" s="879" t="s">
        <v>801</v>
      </c>
      <c r="F56" s="853">
        <v>207</v>
      </c>
      <c r="G56" s="853" t="s">
        <v>736</v>
      </c>
      <c r="H56" s="122"/>
    </row>
    <row r="57" spans="1:8" ht="16.5" customHeight="1">
      <c r="A57" s="132">
        <v>30</v>
      </c>
      <c r="B57" s="878" t="s">
        <v>405</v>
      </c>
      <c r="C57" s="853">
        <v>230</v>
      </c>
      <c r="D57" s="853">
        <v>239</v>
      </c>
      <c r="E57" s="879" t="s">
        <v>779</v>
      </c>
      <c r="F57" s="853">
        <v>213</v>
      </c>
      <c r="G57" s="879">
        <v>45774.416666666664</v>
      </c>
      <c r="H57" s="122"/>
    </row>
    <row r="58" spans="1:8" ht="16.5" customHeight="1">
      <c r="A58" s="132">
        <v>31</v>
      </c>
      <c r="B58" s="878" t="s">
        <v>431</v>
      </c>
      <c r="C58" s="853">
        <v>230</v>
      </c>
      <c r="D58" s="853">
        <v>238</v>
      </c>
      <c r="E58" s="879" t="s">
        <v>779</v>
      </c>
      <c r="F58" s="853">
        <v>212</v>
      </c>
      <c r="G58" s="853" t="s">
        <v>794</v>
      </c>
      <c r="H58" s="133"/>
    </row>
    <row r="59" spans="1:8" ht="15.75" customHeight="1">
      <c r="A59" s="132">
        <v>32</v>
      </c>
      <c r="B59" s="878" t="s">
        <v>432</v>
      </c>
      <c r="C59" s="853">
        <v>230</v>
      </c>
      <c r="D59" s="853">
        <v>236</v>
      </c>
      <c r="E59" s="879" t="s">
        <v>779</v>
      </c>
      <c r="F59" s="853">
        <v>212</v>
      </c>
      <c r="G59" s="853" t="s">
        <v>817</v>
      </c>
      <c r="H59" s="133"/>
    </row>
    <row r="60" spans="1:8" ht="15.75" customHeight="1">
      <c r="A60" s="132">
        <v>33</v>
      </c>
      <c r="B60" s="878" t="s">
        <v>406</v>
      </c>
      <c r="C60" s="853">
        <v>230</v>
      </c>
      <c r="D60" s="853">
        <v>266</v>
      </c>
      <c r="E60" s="879" t="s">
        <v>818</v>
      </c>
      <c r="F60" s="853">
        <v>223</v>
      </c>
      <c r="G60" s="879">
        <v>45763.5</v>
      </c>
      <c r="H60" s="133"/>
    </row>
    <row r="61" spans="1:8" ht="15.75" customHeight="1">
      <c r="A61" s="132">
        <v>34</v>
      </c>
      <c r="B61" s="878" t="s">
        <v>606</v>
      </c>
      <c r="C61" s="853">
        <v>230</v>
      </c>
      <c r="D61" s="853">
        <v>240</v>
      </c>
      <c r="E61" s="879" t="s">
        <v>788</v>
      </c>
      <c r="F61" s="853">
        <v>223</v>
      </c>
      <c r="G61" s="879">
        <v>45772.625</v>
      </c>
      <c r="H61" s="133"/>
    </row>
    <row r="62" spans="1:8" ht="15.75" customHeight="1">
      <c r="A62" s="132">
        <v>35</v>
      </c>
      <c r="B62" s="878" t="s">
        <v>433</v>
      </c>
      <c r="C62" s="853">
        <v>230</v>
      </c>
      <c r="D62" s="853">
        <v>237</v>
      </c>
      <c r="E62" s="879" t="s">
        <v>820</v>
      </c>
      <c r="F62" s="853">
        <v>210</v>
      </c>
      <c r="G62" s="879">
        <v>45774.416666666664</v>
      </c>
      <c r="H62" s="133"/>
    </row>
    <row r="63" spans="1:8" ht="15.75" customHeight="1">
      <c r="A63" s="132">
        <v>36</v>
      </c>
      <c r="B63" s="878" t="s">
        <v>407</v>
      </c>
      <c r="C63" s="853">
        <v>230</v>
      </c>
      <c r="D63" s="853">
        <v>244</v>
      </c>
      <c r="E63" s="879" t="s">
        <v>781</v>
      </c>
      <c r="F63" s="853">
        <v>220</v>
      </c>
      <c r="G63" s="853" t="s">
        <v>821</v>
      </c>
      <c r="H63" s="133"/>
    </row>
    <row r="64" spans="1:8" ht="15" customHeight="1">
      <c r="A64" s="132">
        <v>37</v>
      </c>
      <c r="B64" s="878" t="s">
        <v>434</v>
      </c>
      <c r="C64" s="853">
        <v>230</v>
      </c>
      <c r="D64" s="853">
        <v>239</v>
      </c>
      <c r="E64" s="879" t="s">
        <v>779</v>
      </c>
      <c r="F64" s="853">
        <v>216</v>
      </c>
      <c r="G64" s="879">
        <v>45762.5</v>
      </c>
      <c r="H64" s="133"/>
    </row>
    <row r="65" spans="1:8" ht="15.75" customHeight="1">
      <c r="A65" s="132">
        <v>38</v>
      </c>
      <c r="B65" s="878" t="s">
        <v>435</v>
      </c>
      <c r="C65" s="853">
        <v>230</v>
      </c>
      <c r="D65" s="853">
        <v>240</v>
      </c>
      <c r="E65" s="879" t="s">
        <v>796</v>
      </c>
      <c r="F65" s="853">
        <v>216</v>
      </c>
      <c r="G65" s="853" t="s">
        <v>794</v>
      </c>
      <c r="H65" s="133"/>
    </row>
    <row r="66" spans="1:8" ht="15.75" customHeight="1">
      <c r="A66" s="132">
        <v>39</v>
      </c>
      <c r="B66" s="878" t="s">
        <v>39</v>
      </c>
      <c r="C66" s="853">
        <v>230</v>
      </c>
      <c r="D66" s="853">
        <v>240</v>
      </c>
      <c r="E66" s="879" t="s">
        <v>680</v>
      </c>
      <c r="F66" s="853">
        <v>217</v>
      </c>
      <c r="G66" s="853" t="s">
        <v>720</v>
      </c>
      <c r="H66" s="133"/>
    </row>
    <row r="67" spans="1:8" ht="15.75" customHeight="1">
      <c r="A67" s="132">
        <v>40</v>
      </c>
      <c r="B67" s="878" t="s">
        <v>410</v>
      </c>
      <c r="C67" s="853">
        <v>230</v>
      </c>
      <c r="D67" s="853">
        <v>254</v>
      </c>
      <c r="E67" s="879" t="s">
        <v>822</v>
      </c>
      <c r="F67" s="853">
        <v>212</v>
      </c>
      <c r="G67" s="853" t="s">
        <v>708</v>
      </c>
      <c r="H67" s="133"/>
    </row>
    <row r="68" spans="1:8" ht="15.75" customHeight="1">
      <c r="A68" s="132">
        <v>41</v>
      </c>
      <c r="B68" s="878" t="s">
        <v>436</v>
      </c>
      <c r="C68" s="853">
        <v>230</v>
      </c>
      <c r="D68" s="853" t="s">
        <v>375</v>
      </c>
      <c r="E68" s="879" t="s">
        <v>375</v>
      </c>
      <c r="F68" s="853" t="s">
        <v>375</v>
      </c>
      <c r="G68" s="853" t="s">
        <v>375</v>
      </c>
      <c r="H68" s="133"/>
    </row>
    <row r="69" spans="1:8" ht="15.75" customHeight="1">
      <c r="A69" s="132">
        <v>42</v>
      </c>
      <c r="B69" s="878" t="s">
        <v>437</v>
      </c>
      <c r="C69" s="853">
        <v>230</v>
      </c>
      <c r="D69" s="853">
        <v>238</v>
      </c>
      <c r="E69" s="879" t="s">
        <v>788</v>
      </c>
      <c r="F69" s="853">
        <v>209</v>
      </c>
      <c r="G69" s="853" t="s">
        <v>794</v>
      </c>
      <c r="H69" s="133"/>
    </row>
    <row r="70" spans="1:8" ht="15.75" customHeight="1">
      <c r="A70" s="132">
        <v>43</v>
      </c>
      <c r="B70" s="878" t="s">
        <v>438</v>
      </c>
      <c r="C70" s="853">
        <v>230</v>
      </c>
      <c r="D70" s="853">
        <v>240</v>
      </c>
      <c r="E70" s="879" t="s">
        <v>823</v>
      </c>
      <c r="F70" s="853">
        <v>219</v>
      </c>
      <c r="G70" s="879">
        <v>45772.5</v>
      </c>
      <c r="H70" s="133"/>
    </row>
    <row r="71" spans="1:8" ht="15.75" customHeight="1">
      <c r="A71" s="132">
        <v>44</v>
      </c>
      <c r="B71" s="878" t="s">
        <v>439</v>
      </c>
      <c r="C71" s="853">
        <v>230</v>
      </c>
      <c r="D71" s="853">
        <v>239</v>
      </c>
      <c r="E71" s="879" t="s">
        <v>779</v>
      </c>
      <c r="F71" s="853">
        <v>212</v>
      </c>
      <c r="G71" s="879">
        <v>45774.416666666664</v>
      </c>
      <c r="H71" s="133"/>
    </row>
    <row r="72" spans="1:8" ht="15.75" customHeight="1">
      <c r="A72" s="132">
        <v>45</v>
      </c>
      <c r="B72" s="878" t="s">
        <v>440</v>
      </c>
      <c r="C72" s="853">
        <v>230</v>
      </c>
      <c r="D72" s="853">
        <v>259</v>
      </c>
      <c r="E72" s="879" t="s">
        <v>825</v>
      </c>
      <c r="F72" s="853">
        <v>215</v>
      </c>
      <c r="G72" s="853" t="s">
        <v>826</v>
      </c>
      <c r="H72" s="133"/>
    </row>
    <row r="73" spans="1:8" ht="15.75" customHeight="1">
      <c r="A73" s="132">
        <v>46</v>
      </c>
      <c r="B73" s="878" t="s">
        <v>441</v>
      </c>
      <c r="C73" s="853">
        <v>230</v>
      </c>
      <c r="D73" s="853">
        <v>243</v>
      </c>
      <c r="E73" s="879" t="s">
        <v>816</v>
      </c>
      <c r="F73" s="853">
        <v>232</v>
      </c>
      <c r="G73" s="879">
        <v>45766.791666666664</v>
      </c>
      <c r="H73" s="133"/>
    </row>
    <row r="74" spans="1:8" ht="15.75" customHeight="1">
      <c r="A74" s="132">
        <v>47</v>
      </c>
      <c r="B74" s="878" t="s">
        <v>442</v>
      </c>
      <c r="C74" s="853">
        <v>230</v>
      </c>
      <c r="D74" s="853">
        <v>239</v>
      </c>
      <c r="E74" s="879" t="s">
        <v>781</v>
      </c>
      <c r="F74" s="853">
        <v>219</v>
      </c>
      <c r="G74" s="853" t="s">
        <v>827</v>
      </c>
      <c r="H74" s="133"/>
    </row>
    <row r="75" spans="1:8" ht="15.75" customHeight="1" thickBot="1">
      <c r="A75" s="134">
        <v>48</v>
      </c>
      <c r="B75" s="880" t="s">
        <v>443</v>
      </c>
      <c r="C75" s="853">
        <v>230</v>
      </c>
      <c r="D75" s="881">
        <v>235</v>
      </c>
      <c r="E75" s="882" t="s">
        <v>828</v>
      </c>
      <c r="F75" s="881">
        <v>210</v>
      </c>
      <c r="G75" s="881" t="s">
        <v>829</v>
      </c>
      <c r="H75" s="135"/>
    </row>
    <row r="76" spans="1:8" ht="15.75" customHeight="1">
      <c r="A76" s="136"/>
      <c r="B76" s="884"/>
      <c r="D76" s="136"/>
      <c r="E76" s="885"/>
      <c r="F76" s="136"/>
      <c r="G76" s="136"/>
      <c r="H76" s="137"/>
    </row>
    <row r="77" spans="1:8" ht="15.75" customHeight="1" thickBot="1">
      <c r="A77" s="136"/>
      <c r="B77" s="884"/>
      <c r="D77" s="136"/>
      <c r="E77" s="885"/>
      <c r="F77" s="136"/>
      <c r="G77" s="136"/>
      <c r="H77" s="137"/>
    </row>
    <row r="78" spans="1:8" ht="15.75" customHeight="1">
      <c r="A78" s="127"/>
      <c r="B78" s="1623" t="s">
        <v>234</v>
      </c>
      <c r="C78" s="114" t="s">
        <v>227</v>
      </c>
      <c r="D78" s="115" t="s">
        <v>228</v>
      </c>
      <c r="E78" s="1614" t="s">
        <v>256</v>
      </c>
      <c r="F78" s="115" t="s">
        <v>229</v>
      </c>
      <c r="G78" s="1617" t="s">
        <v>256</v>
      </c>
      <c r="H78" s="1620" t="s">
        <v>42</v>
      </c>
    </row>
    <row r="79" spans="1:8" ht="15.75" customHeight="1">
      <c r="A79" s="128" t="s">
        <v>65</v>
      </c>
      <c r="B79" s="1624"/>
      <c r="C79" s="117" t="s">
        <v>231</v>
      </c>
      <c r="D79" s="117" t="s">
        <v>231</v>
      </c>
      <c r="E79" s="1615"/>
      <c r="F79" s="117" t="s">
        <v>231</v>
      </c>
      <c r="G79" s="1618"/>
      <c r="H79" s="1621"/>
    </row>
    <row r="80" spans="1:8" ht="15.75" customHeight="1" thickBot="1">
      <c r="A80" s="129" t="s">
        <v>230</v>
      </c>
      <c r="B80" s="1625"/>
      <c r="C80" s="119" t="s">
        <v>232</v>
      </c>
      <c r="D80" s="119" t="s">
        <v>232</v>
      </c>
      <c r="E80" s="1616"/>
      <c r="F80" s="119" t="s">
        <v>232</v>
      </c>
      <c r="G80" s="1619"/>
      <c r="H80" s="1622"/>
    </row>
    <row r="81" spans="1:8" ht="12.75" customHeight="1">
      <c r="A81" s="130">
        <v>1</v>
      </c>
      <c r="B81" s="851" t="s">
        <v>444</v>
      </c>
      <c r="C81" s="853">
        <v>132</v>
      </c>
      <c r="D81" s="852">
        <v>138</v>
      </c>
      <c r="E81" s="886" t="s">
        <v>830</v>
      </c>
      <c r="F81" s="852">
        <v>119</v>
      </c>
      <c r="G81" s="852" t="s">
        <v>826</v>
      </c>
      <c r="H81" s="131"/>
    </row>
    <row r="82" spans="1:8" ht="15.75" customHeight="1">
      <c r="A82" s="132">
        <v>2</v>
      </c>
      <c r="B82" s="878" t="s">
        <v>411</v>
      </c>
      <c r="C82" s="853">
        <v>132</v>
      </c>
      <c r="D82" s="853">
        <v>140</v>
      </c>
      <c r="E82" s="879" t="s">
        <v>803</v>
      </c>
      <c r="F82" s="853">
        <v>122</v>
      </c>
      <c r="G82" s="853" t="s">
        <v>819</v>
      </c>
      <c r="H82" s="133"/>
    </row>
    <row r="83" spans="1:8" ht="15.75" customHeight="1">
      <c r="A83" s="132">
        <v>3</v>
      </c>
      <c r="B83" s="878" t="s">
        <v>445</v>
      </c>
      <c r="C83" s="853">
        <v>132</v>
      </c>
      <c r="D83" s="853">
        <v>138</v>
      </c>
      <c r="E83" s="879" t="s">
        <v>831</v>
      </c>
      <c r="F83" s="853">
        <v>124</v>
      </c>
      <c r="G83" s="879">
        <v>45772.625</v>
      </c>
      <c r="H83" s="133"/>
    </row>
    <row r="84" spans="1:8" ht="15.75" customHeight="1">
      <c r="A84" s="132">
        <v>4</v>
      </c>
      <c r="B84" s="878" t="s">
        <v>446</v>
      </c>
      <c r="C84" s="853">
        <v>132</v>
      </c>
      <c r="D84" s="853">
        <v>135</v>
      </c>
      <c r="E84" s="879" t="s">
        <v>832</v>
      </c>
      <c r="F84" s="853">
        <v>124</v>
      </c>
      <c r="G84" s="879">
        <v>45769.5</v>
      </c>
      <c r="H84" s="133"/>
    </row>
    <row r="85" spans="1:8" ht="15.75" customHeight="1">
      <c r="A85" s="132">
        <v>5</v>
      </c>
      <c r="B85" s="878" t="s">
        <v>399</v>
      </c>
      <c r="C85" s="853">
        <v>132</v>
      </c>
      <c r="D85" s="853">
        <v>138</v>
      </c>
      <c r="E85" s="879" t="s">
        <v>747</v>
      </c>
      <c r="F85" s="853">
        <v>121</v>
      </c>
      <c r="G85" s="853" t="s">
        <v>833</v>
      </c>
      <c r="H85" s="133"/>
    </row>
    <row r="86" spans="1:8" ht="15.75" customHeight="1">
      <c r="A86" s="132">
        <v>6</v>
      </c>
      <c r="B86" s="878" t="s">
        <v>447</v>
      </c>
      <c r="C86" s="853">
        <v>132</v>
      </c>
      <c r="D86" s="853">
        <v>142</v>
      </c>
      <c r="E86" s="879" t="s">
        <v>792</v>
      </c>
      <c r="F86" s="853">
        <v>120</v>
      </c>
      <c r="G86" s="853" t="s">
        <v>834</v>
      </c>
      <c r="H86" s="138"/>
    </row>
    <row r="87" spans="1:8" ht="15.75" customHeight="1">
      <c r="A87" s="132">
        <v>7</v>
      </c>
      <c r="B87" s="878" t="s">
        <v>400</v>
      </c>
      <c r="C87" s="853">
        <v>132</v>
      </c>
      <c r="D87" s="853">
        <v>142</v>
      </c>
      <c r="E87" s="879" t="s">
        <v>781</v>
      </c>
      <c r="F87" s="853">
        <v>130</v>
      </c>
      <c r="G87" s="853" t="s">
        <v>835</v>
      </c>
      <c r="H87" s="138"/>
    </row>
    <row r="88" spans="1:8" ht="15.75" customHeight="1">
      <c r="A88" s="132">
        <v>8</v>
      </c>
      <c r="B88" s="878" t="s">
        <v>448</v>
      </c>
      <c r="C88" s="853">
        <v>132</v>
      </c>
      <c r="D88" s="853">
        <v>142</v>
      </c>
      <c r="E88" s="879" t="s">
        <v>836</v>
      </c>
      <c r="F88" s="853">
        <v>116</v>
      </c>
      <c r="G88" s="853" t="s">
        <v>804</v>
      </c>
      <c r="H88" s="138"/>
    </row>
    <row r="89" spans="1:8" ht="15.75" customHeight="1">
      <c r="A89" s="132">
        <v>9</v>
      </c>
      <c r="B89" s="878" t="s">
        <v>621</v>
      </c>
      <c r="C89" s="853">
        <v>132</v>
      </c>
      <c r="D89" s="853">
        <v>140</v>
      </c>
      <c r="E89" s="879" t="s">
        <v>837</v>
      </c>
      <c r="F89" s="853">
        <v>121</v>
      </c>
      <c r="G89" s="853" t="s">
        <v>838</v>
      </c>
      <c r="H89" s="138"/>
    </row>
    <row r="90" spans="1:8" ht="15.75" customHeight="1">
      <c r="A90" s="132">
        <v>10</v>
      </c>
      <c r="B90" s="878" t="s">
        <v>449</v>
      </c>
      <c r="C90" s="853">
        <v>132</v>
      </c>
      <c r="D90" s="853">
        <v>140</v>
      </c>
      <c r="E90" s="879" t="s">
        <v>839</v>
      </c>
      <c r="F90" s="853">
        <v>120</v>
      </c>
      <c r="G90" s="853" t="s">
        <v>840</v>
      </c>
      <c r="H90" s="138"/>
    </row>
    <row r="91" spans="1:8" ht="15.75" customHeight="1">
      <c r="A91" s="132">
        <v>11</v>
      </c>
      <c r="B91" s="878" t="s">
        <v>450</v>
      </c>
      <c r="C91" s="853">
        <v>132</v>
      </c>
      <c r="D91" s="853">
        <v>138</v>
      </c>
      <c r="E91" s="879" t="s">
        <v>816</v>
      </c>
      <c r="F91" s="853">
        <v>119</v>
      </c>
      <c r="G91" s="879">
        <v>45762.458333333336</v>
      </c>
      <c r="H91" s="138"/>
    </row>
    <row r="92" spans="1:8" ht="15.75" customHeight="1">
      <c r="A92" s="132">
        <v>12</v>
      </c>
      <c r="B92" s="878" t="s">
        <v>451</v>
      </c>
      <c r="C92" s="853">
        <v>132</v>
      </c>
      <c r="D92" s="853">
        <v>138</v>
      </c>
      <c r="E92" s="879" t="s">
        <v>837</v>
      </c>
      <c r="F92" s="853">
        <v>119</v>
      </c>
      <c r="G92" s="853" t="s">
        <v>826</v>
      </c>
      <c r="H92" s="138"/>
    </row>
    <row r="93" spans="1:8" ht="15.75" customHeight="1">
      <c r="A93" s="132">
        <v>13</v>
      </c>
      <c r="B93" s="878" t="s">
        <v>415</v>
      </c>
      <c r="C93" s="853">
        <v>132</v>
      </c>
      <c r="D93" s="853">
        <v>142</v>
      </c>
      <c r="E93" s="879" t="s">
        <v>841</v>
      </c>
      <c r="F93" s="853">
        <v>124</v>
      </c>
      <c r="G93" s="853" t="s">
        <v>842</v>
      </c>
      <c r="H93" s="138"/>
    </row>
    <row r="94" spans="1:8" ht="15.75" customHeight="1">
      <c r="A94" s="132">
        <v>14</v>
      </c>
      <c r="B94" s="878" t="s">
        <v>452</v>
      </c>
      <c r="C94" s="853">
        <v>132</v>
      </c>
      <c r="D94" s="853">
        <v>138</v>
      </c>
      <c r="E94" s="879" t="s">
        <v>843</v>
      </c>
      <c r="F94" s="853">
        <v>127</v>
      </c>
      <c r="G94" s="853" t="s">
        <v>844</v>
      </c>
      <c r="H94" s="138"/>
    </row>
    <row r="95" spans="1:8" ht="15.75" customHeight="1">
      <c r="A95" s="132">
        <v>15</v>
      </c>
      <c r="B95" s="878" t="s">
        <v>239</v>
      </c>
      <c r="C95" s="853">
        <v>132</v>
      </c>
      <c r="D95" s="853">
        <v>139</v>
      </c>
      <c r="E95" s="879" t="s">
        <v>664</v>
      </c>
      <c r="F95" s="853">
        <v>119</v>
      </c>
      <c r="G95" s="853" t="s">
        <v>708</v>
      </c>
      <c r="H95" s="138"/>
    </row>
    <row r="96" spans="1:8" ht="15.75" customHeight="1">
      <c r="A96" s="132">
        <v>16</v>
      </c>
      <c r="B96" s="878" t="s">
        <v>453</v>
      </c>
      <c r="C96" s="853">
        <v>132</v>
      </c>
      <c r="D96" s="853">
        <v>137</v>
      </c>
      <c r="E96" s="879" t="s">
        <v>832</v>
      </c>
      <c r="F96" s="853">
        <v>119</v>
      </c>
      <c r="G96" s="853" t="s">
        <v>815</v>
      </c>
      <c r="H96" s="138"/>
    </row>
    <row r="97" spans="1:8" ht="15.75" customHeight="1">
      <c r="A97" s="132">
        <v>17</v>
      </c>
      <c r="B97" s="878" t="s">
        <v>454</v>
      </c>
      <c r="C97" s="853">
        <v>132</v>
      </c>
      <c r="D97" s="853">
        <v>140</v>
      </c>
      <c r="E97" s="879" t="s">
        <v>738</v>
      </c>
      <c r="F97" s="853">
        <v>125</v>
      </c>
      <c r="G97" s="879">
        <v>45769.416666666664</v>
      </c>
      <c r="H97" s="138"/>
    </row>
    <row r="98" spans="1:8" ht="15.75" customHeight="1">
      <c r="A98" s="132">
        <v>18</v>
      </c>
      <c r="B98" s="878" t="s">
        <v>455</v>
      </c>
      <c r="C98" s="853">
        <v>132</v>
      </c>
      <c r="D98" s="853">
        <v>137</v>
      </c>
      <c r="E98" s="879" t="s">
        <v>845</v>
      </c>
      <c r="F98" s="853">
        <v>117</v>
      </c>
      <c r="G98" s="853" t="s">
        <v>846</v>
      </c>
      <c r="H98" s="138"/>
    </row>
    <row r="99" spans="1:8" ht="15.75" customHeight="1">
      <c r="A99" s="132">
        <v>19</v>
      </c>
      <c r="B99" s="878" t="s">
        <v>456</v>
      </c>
      <c r="C99" s="853">
        <v>132</v>
      </c>
      <c r="D99" s="853">
        <v>140</v>
      </c>
      <c r="E99" s="879" t="s">
        <v>750</v>
      </c>
      <c r="F99" s="853">
        <v>117</v>
      </c>
      <c r="G99" s="853" t="s">
        <v>794</v>
      </c>
      <c r="H99" s="138"/>
    </row>
    <row r="100" spans="1:8" ht="15.75" customHeight="1">
      <c r="A100" s="132">
        <v>20</v>
      </c>
      <c r="B100" s="878" t="s">
        <v>457</v>
      </c>
      <c r="C100" s="853">
        <v>132</v>
      </c>
      <c r="D100" s="853">
        <v>139</v>
      </c>
      <c r="E100" s="879" t="s">
        <v>828</v>
      </c>
      <c r="F100" s="853">
        <v>116</v>
      </c>
      <c r="G100" s="853" t="s">
        <v>847</v>
      </c>
      <c r="H100" s="138"/>
    </row>
    <row r="101" spans="1:8" ht="15.75" customHeight="1">
      <c r="A101" s="132">
        <v>21</v>
      </c>
      <c r="B101" s="878" t="s">
        <v>458</v>
      </c>
      <c r="C101" s="853">
        <v>132</v>
      </c>
      <c r="D101" s="853">
        <v>141</v>
      </c>
      <c r="E101" s="879" t="s">
        <v>816</v>
      </c>
      <c r="F101" s="853">
        <v>117</v>
      </c>
      <c r="G101" s="853" t="s">
        <v>678</v>
      </c>
      <c r="H101" s="138"/>
    </row>
    <row r="102" spans="1:8" ht="15.75" customHeight="1">
      <c r="A102" s="132">
        <v>22</v>
      </c>
      <c r="B102" s="878" t="s">
        <v>459</v>
      </c>
      <c r="C102" s="853">
        <v>132</v>
      </c>
      <c r="D102" s="853">
        <v>141</v>
      </c>
      <c r="E102" s="879" t="s">
        <v>848</v>
      </c>
      <c r="F102" s="853">
        <v>114</v>
      </c>
      <c r="G102" s="879">
        <v>45748.958333333336</v>
      </c>
      <c r="H102" s="138"/>
    </row>
    <row r="103" spans="1:8" ht="15.75" customHeight="1">
      <c r="A103" s="132">
        <v>23</v>
      </c>
      <c r="B103" s="878" t="s">
        <v>460</v>
      </c>
      <c r="C103" s="853">
        <v>132</v>
      </c>
      <c r="D103" s="853">
        <v>137</v>
      </c>
      <c r="E103" s="879" t="s">
        <v>849</v>
      </c>
      <c r="F103" s="853">
        <v>117</v>
      </c>
      <c r="G103" s="853" t="s">
        <v>850</v>
      </c>
      <c r="H103" s="138"/>
    </row>
    <row r="104" spans="1:8" ht="15.75" customHeight="1">
      <c r="A104" s="132">
        <v>24</v>
      </c>
      <c r="B104" s="878" t="s">
        <v>461</v>
      </c>
      <c r="C104" s="853">
        <v>132</v>
      </c>
      <c r="D104" s="853">
        <v>135</v>
      </c>
      <c r="E104" s="879" t="s">
        <v>836</v>
      </c>
      <c r="F104" s="853">
        <v>109</v>
      </c>
      <c r="G104" s="879">
        <v>45771.958333333336</v>
      </c>
      <c r="H104" s="138"/>
    </row>
    <row r="105" spans="1:8" ht="15.75" customHeight="1">
      <c r="A105" s="132">
        <v>25</v>
      </c>
      <c r="B105" s="878" t="s">
        <v>462</v>
      </c>
      <c r="C105" s="853">
        <v>132</v>
      </c>
      <c r="D105" s="853">
        <v>137</v>
      </c>
      <c r="E105" s="879" t="s">
        <v>851</v>
      </c>
      <c r="F105" s="853">
        <v>125</v>
      </c>
      <c r="G105" s="853" t="s">
        <v>684</v>
      </c>
      <c r="H105" s="138"/>
    </row>
    <row r="106" spans="1:8" ht="15.75" customHeight="1">
      <c r="A106" s="132">
        <v>26</v>
      </c>
      <c r="B106" s="878" t="s">
        <v>77</v>
      </c>
      <c r="C106" s="853">
        <v>132</v>
      </c>
      <c r="D106" s="853">
        <v>138</v>
      </c>
      <c r="E106" s="879" t="s">
        <v>798</v>
      </c>
      <c r="F106" s="853">
        <v>125</v>
      </c>
      <c r="G106" s="879">
        <v>45749.916666666664</v>
      </c>
      <c r="H106" s="138"/>
    </row>
    <row r="107" spans="1:8" ht="15.75" customHeight="1">
      <c r="A107" s="132">
        <v>27</v>
      </c>
      <c r="B107" s="878" t="s">
        <v>463</v>
      </c>
      <c r="C107" s="853">
        <v>132</v>
      </c>
      <c r="D107" s="853">
        <v>156</v>
      </c>
      <c r="E107" s="879" t="s">
        <v>684</v>
      </c>
      <c r="F107" s="853">
        <v>124</v>
      </c>
      <c r="G107" s="853" t="s">
        <v>741</v>
      </c>
      <c r="H107" s="138"/>
    </row>
    <row r="108" spans="1:8" ht="15.75" customHeight="1">
      <c r="A108" s="132">
        <v>28</v>
      </c>
      <c r="B108" s="878" t="s">
        <v>401</v>
      </c>
      <c r="C108" s="853">
        <v>132</v>
      </c>
      <c r="D108" s="853">
        <v>135</v>
      </c>
      <c r="E108" s="879" t="s">
        <v>790</v>
      </c>
      <c r="F108" s="853">
        <v>117</v>
      </c>
      <c r="G108" s="853" t="s">
        <v>794</v>
      </c>
      <c r="H108" s="138"/>
    </row>
    <row r="109" spans="1:8" ht="15.75" customHeight="1">
      <c r="A109" s="132">
        <v>29</v>
      </c>
      <c r="B109" s="878" t="s">
        <v>464</v>
      </c>
      <c r="C109" s="853">
        <v>132</v>
      </c>
      <c r="D109" s="853">
        <v>140</v>
      </c>
      <c r="E109" s="879" t="s">
        <v>786</v>
      </c>
      <c r="F109" s="853">
        <v>119</v>
      </c>
      <c r="G109" s="853" t="s">
        <v>852</v>
      </c>
      <c r="H109" s="138"/>
    </row>
    <row r="110" spans="1:8" ht="15.75" customHeight="1">
      <c r="A110" s="132">
        <v>30</v>
      </c>
      <c r="B110" s="878" t="s">
        <v>403</v>
      </c>
      <c r="C110" s="853">
        <v>132</v>
      </c>
      <c r="D110" s="853">
        <v>142</v>
      </c>
      <c r="E110" s="879" t="s">
        <v>786</v>
      </c>
      <c r="F110" s="853">
        <v>123</v>
      </c>
      <c r="G110" s="879">
        <v>45766.791666666664</v>
      </c>
      <c r="H110" s="138"/>
    </row>
    <row r="111" spans="1:8" ht="15.75" customHeight="1">
      <c r="A111" s="132">
        <v>31</v>
      </c>
      <c r="B111" s="878" t="s">
        <v>465</v>
      </c>
      <c r="C111" s="853">
        <v>132</v>
      </c>
      <c r="D111" s="853">
        <v>141</v>
      </c>
      <c r="E111" s="879" t="s">
        <v>786</v>
      </c>
      <c r="F111" s="853">
        <v>122</v>
      </c>
      <c r="G111" s="853" t="s">
        <v>807</v>
      </c>
      <c r="H111" s="138"/>
    </row>
    <row r="112" spans="1:8" ht="15.75" customHeight="1">
      <c r="A112" s="132">
        <v>32</v>
      </c>
      <c r="B112" s="878" t="s">
        <v>466</v>
      </c>
      <c r="C112" s="853">
        <v>132</v>
      </c>
      <c r="D112" s="853">
        <v>140</v>
      </c>
      <c r="E112" s="879" t="s">
        <v>816</v>
      </c>
      <c r="F112" s="853">
        <v>121</v>
      </c>
      <c r="G112" s="879">
        <v>45770.958333333336</v>
      </c>
      <c r="H112" s="138"/>
    </row>
    <row r="113" spans="1:8" ht="15.75" customHeight="1">
      <c r="A113" s="132">
        <v>33</v>
      </c>
      <c r="B113" s="878" t="s">
        <v>467</v>
      </c>
      <c r="C113" s="853">
        <v>132</v>
      </c>
      <c r="D113" s="853">
        <v>140</v>
      </c>
      <c r="E113" s="879" t="s">
        <v>803</v>
      </c>
      <c r="F113" s="853">
        <v>122</v>
      </c>
      <c r="G113" s="853" t="s">
        <v>826</v>
      </c>
      <c r="H113" s="138"/>
    </row>
    <row r="114" spans="1:8" ht="15.75" customHeight="1">
      <c r="A114" s="132">
        <v>34</v>
      </c>
      <c r="B114" s="878" t="s">
        <v>658</v>
      </c>
      <c r="C114" s="853">
        <v>132</v>
      </c>
      <c r="D114" s="853">
        <v>136</v>
      </c>
      <c r="E114" s="879" t="s">
        <v>803</v>
      </c>
      <c r="F114" s="853">
        <v>120</v>
      </c>
      <c r="G114" s="853" t="s">
        <v>808</v>
      </c>
      <c r="H114" s="138"/>
    </row>
    <row r="115" spans="1:8" ht="15.75" customHeight="1">
      <c r="A115" s="132">
        <v>35</v>
      </c>
      <c r="B115" s="878" t="s">
        <v>468</v>
      </c>
      <c r="C115" s="853">
        <v>132</v>
      </c>
      <c r="D115" s="853">
        <v>138</v>
      </c>
      <c r="E115" s="879" t="s">
        <v>845</v>
      </c>
      <c r="F115" s="853">
        <v>113</v>
      </c>
      <c r="G115" s="879">
        <v>45753.625</v>
      </c>
      <c r="H115" s="138"/>
    </row>
    <row r="116" spans="1:8" ht="15.75" customHeight="1">
      <c r="A116" s="132">
        <v>36</v>
      </c>
      <c r="B116" s="878" t="s">
        <v>469</v>
      </c>
      <c r="C116" s="853">
        <v>132</v>
      </c>
      <c r="D116" s="853">
        <v>138</v>
      </c>
      <c r="E116" s="879" t="s">
        <v>820</v>
      </c>
      <c r="F116" s="853">
        <v>127</v>
      </c>
      <c r="G116" s="853" t="s">
        <v>772</v>
      </c>
      <c r="H116" s="138"/>
    </row>
    <row r="117" spans="1:8" ht="15.75" customHeight="1">
      <c r="A117" s="132">
        <v>37</v>
      </c>
      <c r="B117" s="878" t="s">
        <v>470</v>
      </c>
      <c r="C117" s="853">
        <v>132</v>
      </c>
      <c r="D117" s="853">
        <v>141</v>
      </c>
      <c r="E117" s="879" t="s">
        <v>854</v>
      </c>
      <c r="F117" s="853">
        <v>122</v>
      </c>
      <c r="G117" s="853" t="s">
        <v>684</v>
      </c>
      <c r="H117" s="138"/>
    </row>
    <row r="118" spans="1:8" ht="15.75" customHeight="1">
      <c r="A118" s="132">
        <v>39</v>
      </c>
      <c r="B118" s="878" t="s">
        <v>471</v>
      </c>
      <c r="C118" s="853">
        <v>132</v>
      </c>
      <c r="D118" s="853">
        <v>140</v>
      </c>
      <c r="E118" s="879" t="s">
        <v>812</v>
      </c>
      <c r="F118" s="853">
        <v>122</v>
      </c>
      <c r="G118" s="879">
        <v>45774.416666666664</v>
      </c>
      <c r="H118" s="138"/>
    </row>
    <row r="119" spans="1:8" ht="15.75" customHeight="1">
      <c r="A119" s="132">
        <v>40</v>
      </c>
      <c r="B119" s="878" t="s">
        <v>472</v>
      </c>
      <c r="C119" s="853">
        <v>132</v>
      </c>
      <c r="D119" s="853">
        <v>136</v>
      </c>
      <c r="E119" s="879" t="s">
        <v>797</v>
      </c>
      <c r="F119" s="853">
        <v>116</v>
      </c>
      <c r="G119" s="853" t="s">
        <v>838</v>
      </c>
      <c r="H119" s="138"/>
    </row>
    <row r="120" spans="1:8" ht="15.75" customHeight="1">
      <c r="A120" s="132">
        <v>41</v>
      </c>
      <c r="B120" s="878" t="s">
        <v>473</v>
      </c>
      <c r="C120" s="853">
        <v>132</v>
      </c>
      <c r="D120" s="853">
        <v>141</v>
      </c>
      <c r="E120" s="879" t="s">
        <v>816</v>
      </c>
      <c r="F120" s="853">
        <v>115</v>
      </c>
      <c r="G120" s="853" t="s">
        <v>678</v>
      </c>
      <c r="H120" s="138"/>
    </row>
    <row r="121" spans="1:8" ht="15.75" customHeight="1">
      <c r="A121" s="132">
        <v>42</v>
      </c>
      <c r="B121" s="878" t="s">
        <v>474</v>
      </c>
      <c r="C121" s="853">
        <v>132</v>
      </c>
      <c r="D121" s="853">
        <v>136</v>
      </c>
      <c r="E121" s="879" t="s">
        <v>845</v>
      </c>
      <c r="F121" s="853">
        <v>108</v>
      </c>
      <c r="G121" s="879">
        <v>45749.041666666664</v>
      </c>
      <c r="H121" s="138"/>
    </row>
    <row r="122" spans="1:8" ht="15.75" customHeight="1">
      <c r="A122" s="132">
        <v>43</v>
      </c>
      <c r="B122" s="878" t="s">
        <v>475</v>
      </c>
      <c r="C122" s="853">
        <v>132</v>
      </c>
      <c r="D122" s="853">
        <v>142</v>
      </c>
      <c r="E122" s="879" t="s">
        <v>798</v>
      </c>
      <c r="F122" s="853">
        <v>113</v>
      </c>
      <c r="G122" s="853" t="s">
        <v>838</v>
      </c>
      <c r="H122" s="138"/>
    </row>
    <row r="123" spans="1:8" ht="15.75" customHeight="1">
      <c r="A123" s="132">
        <v>44</v>
      </c>
      <c r="B123" s="878" t="s">
        <v>476</v>
      </c>
      <c r="C123" s="853">
        <v>132</v>
      </c>
      <c r="D123" s="853">
        <v>132</v>
      </c>
      <c r="E123" s="879" t="s">
        <v>831</v>
      </c>
      <c r="F123" s="853">
        <v>103</v>
      </c>
      <c r="G123" s="853" t="s">
        <v>784</v>
      </c>
      <c r="H123" s="138"/>
    </row>
    <row r="124" spans="1:8" ht="15.75" customHeight="1">
      <c r="A124" s="132">
        <v>45</v>
      </c>
      <c r="B124" s="878" t="s">
        <v>420</v>
      </c>
      <c r="C124" s="853">
        <v>132</v>
      </c>
      <c r="D124" s="853">
        <v>139</v>
      </c>
      <c r="E124" s="879" t="s">
        <v>788</v>
      </c>
      <c r="F124" s="853">
        <v>121</v>
      </c>
      <c r="G124" s="853" t="s">
        <v>784</v>
      </c>
      <c r="H124" s="138"/>
    </row>
    <row r="125" spans="1:8" ht="15.75" customHeight="1">
      <c r="A125" s="132">
        <v>46</v>
      </c>
      <c r="B125" s="878" t="s">
        <v>477</v>
      </c>
      <c r="C125" s="853">
        <v>132</v>
      </c>
      <c r="D125" s="853">
        <v>137</v>
      </c>
      <c r="E125" s="879" t="s">
        <v>788</v>
      </c>
      <c r="F125" s="853">
        <v>136</v>
      </c>
      <c r="G125" s="879">
        <v>45764.541666666664</v>
      </c>
      <c r="H125" s="138"/>
    </row>
    <row r="126" spans="1:8" ht="15.75">
      <c r="A126" s="132">
        <v>47</v>
      </c>
      <c r="B126" s="878" t="s">
        <v>478</v>
      </c>
      <c r="C126" s="853">
        <v>132</v>
      </c>
      <c r="D126" s="853">
        <v>137</v>
      </c>
      <c r="E126" s="879" t="s">
        <v>803</v>
      </c>
      <c r="F126" s="853">
        <v>113</v>
      </c>
      <c r="G126" s="853" t="s">
        <v>855</v>
      </c>
      <c r="H126" s="138"/>
    </row>
    <row r="127" spans="1:8" ht="15.75">
      <c r="A127" s="132">
        <v>48</v>
      </c>
      <c r="B127" s="878" t="s">
        <v>46</v>
      </c>
      <c r="C127" s="853">
        <v>132</v>
      </c>
      <c r="D127" s="853">
        <v>139</v>
      </c>
      <c r="E127" s="879" t="s">
        <v>816</v>
      </c>
      <c r="F127" s="853">
        <v>120</v>
      </c>
      <c r="G127" s="853" t="s">
        <v>826</v>
      </c>
      <c r="H127" s="138"/>
    </row>
    <row r="128" spans="1:8" ht="15.75">
      <c r="A128" s="132">
        <v>49</v>
      </c>
      <c r="B128" s="878" t="s">
        <v>479</v>
      </c>
      <c r="C128" s="853">
        <v>132</v>
      </c>
      <c r="D128" s="853">
        <v>142</v>
      </c>
      <c r="E128" s="879" t="s">
        <v>856</v>
      </c>
      <c r="F128" s="853">
        <v>120</v>
      </c>
      <c r="G128" s="853" t="s">
        <v>826</v>
      </c>
      <c r="H128" s="138"/>
    </row>
    <row r="129" spans="1:8" ht="15.75" customHeight="1">
      <c r="A129" s="132">
        <v>50</v>
      </c>
      <c r="B129" s="878" t="s">
        <v>480</v>
      </c>
      <c r="C129" s="853">
        <v>132</v>
      </c>
      <c r="D129" s="853">
        <v>140</v>
      </c>
      <c r="E129" s="879" t="s">
        <v>812</v>
      </c>
      <c r="F129" s="853">
        <v>122</v>
      </c>
      <c r="G129" s="853" t="s">
        <v>791</v>
      </c>
      <c r="H129" s="138"/>
    </row>
    <row r="130" spans="1:8" ht="15.75">
      <c r="A130" s="132">
        <v>51</v>
      </c>
      <c r="B130" s="878" t="s">
        <v>481</v>
      </c>
      <c r="C130" s="853">
        <v>132</v>
      </c>
      <c r="D130" s="853">
        <v>138</v>
      </c>
      <c r="E130" s="879" t="s">
        <v>664</v>
      </c>
      <c r="F130" s="853">
        <v>122</v>
      </c>
      <c r="G130" s="853" t="s">
        <v>838</v>
      </c>
      <c r="H130" s="138"/>
    </row>
    <row r="131" spans="1:8" ht="15" customHeight="1">
      <c r="A131" s="132">
        <v>52</v>
      </c>
      <c r="B131" s="878" t="s">
        <v>421</v>
      </c>
      <c r="C131" s="853">
        <v>132</v>
      </c>
      <c r="D131" s="853">
        <v>140</v>
      </c>
      <c r="E131" s="879" t="s">
        <v>803</v>
      </c>
      <c r="F131" s="853">
        <v>125</v>
      </c>
      <c r="G131" s="853" t="s">
        <v>857</v>
      </c>
      <c r="H131" s="138"/>
    </row>
    <row r="132" spans="1:8" ht="13.5" customHeight="1">
      <c r="A132" s="132">
        <v>53</v>
      </c>
      <c r="B132" s="878" t="s">
        <v>482</v>
      </c>
      <c r="C132" s="853">
        <v>132</v>
      </c>
      <c r="D132" s="853">
        <v>141</v>
      </c>
      <c r="E132" s="879" t="s">
        <v>779</v>
      </c>
      <c r="F132" s="853">
        <v>123</v>
      </c>
      <c r="G132" s="853" t="s">
        <v>794</v>
      </c>
      <c r="H132" s="138"/>
    </row>
    <row r="133" spans="1:8" ht="15.75" customHeight="1">
      <c r="A133" s="132">
        <v>54</v>
      </c>
      <c r="B133" s="878" t="s">
        <v>422</v>
      </c>
      <c r="C133" s="853">
        <v>132</v>
      </c>
      <c r="D133" s="853">
        <v>141</v>
      </c>
      <c r="E133" s="879" t="s">
        <v>816</v>
      </c>
      <c r="F133" s="853">
        <v>126</v>
      </c>
      <c r="G133" s="853" t="s">
        <v>678</v>
      </c>
      <c r="H133" s="122"/>
    </row>
    <row r="134" spans="1:8" ht="15.75" customHeight="1">
      <c r="A134" s="132">
        <v>55</v>
      </c>
      <c r="B134" s="878" t="s">
        <v>483</v>
      </c>
      <c r="C134" s="853">
        <v>132</v>
      </c>
      <c r="D134" s="853">
        <v>137</v>
      </c>
      <c r="E134" s="879" t="s">
        <v>820</v>
      </c>
      <c r="F134" s="853">
        <v>110</v>
      </c>
      <c r="G134" s="879">
        <v>45776</v>
      </c>
      <c r="H134" s="122"/>
    </row>
    <row r="135" spans="1:8" ht="15.75">
      <c r="A135" s="132">
        <v>56</v>
      </c>
      <c r="B135" s="878" t="s">
        <v>484</v>
      </c>
      <c r="C135" s="853">
        <v>132</v>
      </c>
      <c r="D135" s="853">
        <v>140</v>
      </c>
      <c r="E135" s="879" t="s">
        <v>858</v>
      </c>
      <c r="F135" s="853">
        <v>112</v>
      </c>
      <c r="G135" s="879">
        <v>45763.291666666664</v>
      </c>
      <c r="H135" s="122"/>
    </row>
    <row r="136" spans="1:8" ht="15.75">
      <c r="A136" s="132">
        <v>57</v>
      </c>
      <c r="B136" s="878" t="s">
        <v>423</v>
      </c>
      <c r="C136" s="853">
        <v>132</v>
      </c>
      <c r="D136" s="853">
        <v>144</v>
      </c>
      <c r="E136" s="879" t="s">
        <v>859</v>
      </c>
      <c r="F136" s="853">
        <v>129</v>
      </c>
      <c r="G136" s="879">
        <v>45766.583333333336</v>
      </c>
      <c r="H136" s="138"/>
    </row>
    <row r="137" spans="1:8" ht="15.75" customHeight="1">
      <c r="A137" s="132">
        <v>58</v>
      </c>
      <c r="B137" s="878" t="s">
        <v>485</v>
      </c>
      <c r="C137" s="853">
        <v>132</v>
      </c>
      <c r="D137" s="853">
        <v>142</v>
      </c>
      <c r="E137" s="879" t="s">
        <v>848</v>
      </c>
      <c r="F137" s="853">
        <v>122</v>
      </c>
      <c r="G137" s="879">
        <v>45748.916666666664</v>
      </c>
      <c r="H137" s="138"/>
    </row>
    <row r="138" spans="1:8" ht="15.75" customHeight="1">
      <c r="A138" s="132">
        <v>59</v>
      </c>
      <c r="B138" s="878" t="s">
        <v>486</v>
      </c>
      <c r="C138" s="853">
        <v>132</v>
      </c>
      <c r="D138" s="853">
        <v>141</v>
      </c>
      <c r="E138" s="879" t="s">
        <v>848</v>
      </c>
      <c r="F138" s="853">
        <v>123</v>
      </c>
      <c r="G138" s="853" t="s">
        <v>861</v>
      </c>
      <c r="H138" s="138"/>
    </row>
    <row r="139" spans="1:8" ht="15.75" customHeight="1">
      <c r="A139" s="132">
        <v>60</v>
      </c>
      <c r="B139" s="878" t="s">
        <v>404</v>
      </c>
      <c r="C139" s="853">
        <v>132</v>
      </c>
      <c r="D139" s="853">
        <v>140</v>
      </c>
      <c r="E139" s="879" t="s">
        <v>848</v>
      </c>
      <c r="F139" s="853">
        <v>123</v>
      </c>
      <c r="G139" s="853" t="s">
        <v>664</v>
      </c>
      <c r="H139" s="138"/>
    </row>
    <row r="140" spans="1:8" ht="15.75" customHeight="1">
      <c r="A140" s="132">
        <v>61</v>
      </c>
      <c r="B140" s="878" t="s">
        <v>487</v>
      </c>
      <c r="C140" s="853">
        <v>132</v>
      </c>
      <c r="D140" s="853">
        <v>140</v>
      </c>
      <c r="E140" s="879" t="s">
        <v>779</v>
      </c>
      <c r="F140" s="853">
        <v>120</v>
      </c>
      <c r="G140" s="853" t="s">
        <v>862</v>
      </c>
      <c r="H140" s="138"/>
    </row>
    <row r="141" spans="1:8" ht="15.75" customHeight="1">
      <c r="A141" s="132">
        <v>62</v>
      </c>
      <c r="B141" s="878" t="s">
        <v>488</v>
      </c>
      <c r="C141" s="853">
        <v>132</v>
      </c>
      <c r="D141" s="853">
        <v>138</v>
      </c>
      <c r="E141" s="879" t="s">
        <v>788</v>
      </c>
      <c r="F141" s="853">
        <v>120</v>
      </c>
      <c r="G141" s="879">
        <v>45762.458333333336</v>
      </c>
      <c r="H141" s="138"/>
    </row>
    <row r="142" spans="1:8" ht="15.75" customHeight="1">
      <c r="A142" s="132">
        <v>63</v>
      </c>
      <c r="B142" s="878" t="s">
        <v>489</v>
      </c>
      <c r="C142" s="853">
        <v>132</v>
      </c>
      <c r="D142" s="853">
        <v>140</v>
      </c>
      <c r="E142" s="879" t="s">
        <v>789</v>
      </c>
      <c r="F142" s="853">
        <v>125</v>
      </c>
      <c r="G142" s="879">
        <v>45763.5</v>
      </c>
      <c r="H142" s="138"/>
    </row>
    <row r="143" spans="1:8" ht="15.75" customHeight="1">
      <c r="A143" s="132">
        <v>64</v>
      </c>
      <c r="B143" s="878" t="s">
        <v>426</v>
      </c>
      <c r="C143" s="853">
        <v>132</v>
      </c>
      <c r="D143" s="853">
        <v>140</v>
      </c>
      <c r="E143" s="879" t="s">
        <v>812</v>
      </c>
      <c r="F143" s="853">
        <v>123</v>
      </c>
      <c r="G143" s="853" t="s">
        <v>794</v>
      </c>
      <c r="H143" s="138"/>
    </row>
    <row r="144" spans="1:8" ht="15.75" customHeight="1">
      <c r="A144" s="132">
        <v>65</v>
      </c>
      <c r="B144" s="878" t="s">
        <v>490</v>
      </c>
      <c r="C144" s="853">
        <v>132</v>
      </c>
      <c r="D144" s="853">
        <v>140</v>
      </c>
      <c r="E144" s="879" t="s">
        <v>779</v>
      </c>
      <c r="F144" s="853">
        <v>120</v>
      </c>
      <c r="G144" s="853" t="s">
        <v>774</v>
      </c>
      <c r="H144" s="138"/>
    </row>
    <row r="145" spans="1:8" ht="15.75" customHeight="1">
      <c r="A145" s="132">
        <v>66</v>
      </c>
      <c r="B145" s="878" t="s">
        <v>427</v>
      </c>
      <c r="C145" s="853">
        <v>132</v>
      </c>
      <c r="D145" s="853">
        <v>141</v>
      </c>
      <c r="E145" s="879" t="s">
        <v>779</v>
      </c>
      <c r="F145" s="853">
        <v>124</v>
      </c>
      <c r="G145" s="879">
        <v>45774.375</v>
      </c>
      <c r="H145" s="138"/>
    </row>
    <row r="146" spans="1:8" ht="15.75" customHeight="1">
      <c r="A146" s="132">
        <v>67</v>
      </c>
      <c r="B146" s="878" t="s">
        <v>428</v>
      </c>
      <c r="C146" s="853">
        <v>132</v>
      </c>
      <c r="D146" s="853">
        <v>139</v>
      </c>
      <c r="E146" s="879" t="s">
        <v>738</v>
      </c>
      <c r="F146" s="853">
        <v>127</v>
      </c>
      <c r="G146" s="879">
        <v>45774.416666666664</v>
      </c>
      <c r="H146" s="138"/>
    </row>
    <row r="147" spans="1:8" ht="15.75" customHeight="1">
      <c r="A147" s="132">
        <v>68</v>
      </c>
      <c r="B147" s="878" t="s">
        <v>429</v>
      </c>
      <c r="C147" s="853">
        <v>132</v>
      </c>
      <c r="D147" s="853">
        <v>141</v>
      </c>
      <c r="E147" s="879" t="s">
        <v>801</v>
      </c>
      <c r="F147" s="853">
        <v>128</v>
      </c>
      <c r="G147" s="853" t="s">
        <v>720</v>
      </c>
      <c r="H147" s="138"/>
    </row>
    <row r="148" spans="1:8" ht="15.75" customHeight="1">
      <c r="A148" s="132">
        <v>69</v>
      </c>
      <c r="B148" s="878" t="s">
        <v>491</v>
      </c>
      <c r="C148" s="853">
        <v>132</v>
      </c>
      <c r="D148" s="853">
        <v>141</v>
      </c>
      <c r="E148" s="879" t="s">
        <v>853</v>
      </c>
      <c r="F148" s="853">
        <v>113</v>
      </c>
      <c r="G148" s="853" t="s">
        <v>807</v>
      </c>
      <c r="H148" s="138"/>
    </row>
    <row r="149" spans="1:8" ht="15.75" customHeight="1">
      <c r="A149" s="132">
        <v>70</v>
      </c>
      <c r="B149" s="878" t="s">
        <v>492</v>
      </c>
      <c r="C149" s="853">
        <v>132</v>
      </c>
      <c r="D149" s="853">
        <v>140</v>
      </c>
      <c r="E149" s="879" t="s">
        <v>858</v>
      </c>
      <c r="F149" s="853">
        <v>116</v>
      </c>
      <c r="G149" s="853" t="s">
        <v>863</v>
      </c>
      <c r="H149" s="138"/>
    </row>
    <row r="150" spans="1:8" ht="15.75" customHeight="1">
      <c r="A150" s="132">
        <v>71</v>
      </c>
      <c r="B150" s="878" t="s">
        <v>493</v>
      </c>
      <c r="C150" s="853">
        <v>132</v>
      </c>
      <c r="D150" s="853">
        <v>141</v>
      </c>
      <c r="E150" s="879" t="s">
        <v>848</v>
      </c>
      <c r="F150" s="853">
        <v>116</v>
      </c>
      <c r="G150" s="853" t="s">
        <v>838</v>
      </c>
      <c r="H150" s="138"/>
    </row>
    <row r="151" spans="1:8" ht="15.75" customHeight="1">
      <c r="A151" s="132">
        <v>72</v>
      </c>
      <c r="B151" s="878" t="s">
        <v>430</v>
      </c>
      <c r="C151" s="853">
        <v>132</v>
      </c>
      <c r="D151" s="853">
        <v>143</v>
      </c>
      <c r="E151" s="879" t="s">
        <v>798</v>
      </c>
      <c r="F151" s="853">
        <v>128</v>
      </c>
      <c r="G151" s="879">
        <v>45777.458333333336</v>
      </c>
      <c r="H151" s="138"/>
    </row>
    <row r="152" spans="1:8" ht="15.75" customHeight="1">
      <c r="A152" s="132">
        <v>73</v>
      </c>
      <c r="B152" s="878" t="s">
        <v>494</v>
      </c>
      <c r="C152" s="853">
        <v>132</v>
      </c>
      <c r="D152" s="853">
        <v>152</v>
      </c>
      <c r="E152" s="879" t="s">
        <v>864</v>
      </c>
      <c r="F152" s="853">
        <v>120</v>
      </c>
      <c r="G152" s="853" t="s">
        <v>817</v>
      </c>
      <c r="H152" s="138"/>
    </row>
    <row r="153" spans="1:8" ht="15.75" customHeight="1">
      <c r="A153" s="132">
        <v>74</v>
      </c>
      <c r="B153" s="878" t="s">
        <v>495</v>
      </c>
      <c r="C153" s="853">
        <v>132</v>
      </c>
      <c r="D153" s="853">
        <v>145</v>
      </c>
      <c r="E153" s="879" t="s">
        <v>865</v>
      </c>
      <c r="F153" s="853">
        <v>122</v>
      </c>
      <c r="G153" s="879">
        <v>45774.416666666664</v>
      </c>
      <c r="H153" s="138"/>
    </row>
    <row r="154" spans="1:8" ht="15.75" customHeight="1">
      <c r="A154" s="132">
        <v>75</v>
      </c>
      <c r="B154" s="878" t="s">
        <v>496</v>
      </c>
      <c r="C154" s="853">
        <v>132</v>
      </c>
      <c r="D154" s="853">
        <v>143</v>
      </c>
      <c r="E154" s="879" t="s">
        <v>786</v>
      </c>
      <c r="F154" s="853">
        <v>111</v>
      </c>
      <c r="G154" s="853" t="s">
        <v>684</v>
      </c>
      <c r="H154" s="138"/>
    </row>
    <row r="155" spans="1:8" ht="15.75" customHeight="1">
      <c r="A155" s="132">
        <v>76</v>
      </c>
      <c r="B155" s="878" t="s">
        <v>497</v>
      </c>
      <c r="C155" s="853">
        <v>132</v>
      </c>
      <c r="D155" s="853">
        <v>141</v>
      </c>
      <c r="E155" s="879" t="s">
        <v>866</v>
      </c>
      <c r="F155" s="853">
        <v>127</v>
      </c>
      <c r="G155" s="853" t="s">
        <v>867</v>
      </c>
      <c r="H155" s="138"/>
    </row>
    <row r="156" spans="1:8" ht="15.75" customHeight="1">
      <c r="A156" s="132">
        <v>77</v>
      </c>
      <c r="B156" s="878" t="s">
        <v>498</v>
      </c>
      <c r="C156" s="853">
        <v>132</v>
      </c>
      <c r="D156" s="853">
        <v>140</v>
      </c>
      <c r="E156" s="879" t="s">
        <v>781</v>
      </c>
      <c r="F156" s="853">
        <v>115</v>
      </c>
      <c r="G156" s="853" t="s">
        <v>794</v>
      </c>
      <c r="H156" s="138"/>
    </row>
    <row r="157" spans="1:8" ht="15.75" customHeight="1">
      <c r="A157" s="132">
        <v>78</v>
      </c>
      <c r="B157" s="878" t="s">
        <v>499</v>
      </c>
      <c r="C157" s="853">
        <v>132</v>
      </c>
      <c r="D157" s="853">
        <v>136</v>
      </c>
      <c r="E157" s="879" t="s">
        <v>845</v>
      </c>
      <c r="F157" s="853">
        <v>114</v>
      </c>
      <c r="G157" s="879">
        <v>45753.583333333336</v>
      </c>
      <c r="H157" s="138"/>
    </row>
    <row r="158" spans="1:8" ht="15.75" customHeight="1">
      <c r="A158" s="132">
        <v>79</v>
      </c>
      <c r="B158" s="878" t="s">
        <v>405</v>
      </c>
      <c r="C158" s="853">
        <v>132</v>
      </c>
      <c r="D158" s="853">
        <v>143</v>
      </c>
      <c r="E158" s="879" t="s">
        <v>865</v>
      </c>
      <c r="F158" s="853">
        <v>122</v>
      </c>
      <c r="G158" s="853" t="s">
        <v>868</v>
      </c>
      <c r="H158" s="138"/>
    </row>
    <row r="159" spans="1:8" ht="15.75" customHeight="1">
      <c r="A159" s="132">
        <v>80</v>
      </c>
      <c r="B159" s="878" t="s">
        <v>500</v>
      </c>
      <c r="C159" s="853">
        <v>132</v>
      </c>
      <c r="D159" s="853">
        <v>138</v>
      </c>
      <c r="E159" s="879" t="s">
        <v>747</v>
      </c>
      <c r="F159" s="853">
        <v>121</v>
      </c>
      <c r="G159" s="853" t="s">
        <v>819</v>
      </c>
      <c r="H159" s="138"/>
    </row>
    <row r="160" spans="1:8" ht="15.75" customHeight="1">
      <c r="A160" s="132">
        <v>81</v>
      </c>
      <c r="B160" s="878" t="s">
        <v>501</v>
      </c>
      <c r="C160" s="853">
        <v>132</v>
      </c>
      <c r="D160" s="853">
        <v>138</v>
      </c>
      <c r="E160" s="879" t="s">
        <v>839</v>
      </c>
      <c r="F160" s="853">
        <v>127</v>
      </c>
      <c r="G160" s="853" t="s">
        <v>802</v>
      </c>
      <c r="H160" s="138"/>
    </row>
    <row r="161" spans="1:8" ht="15.75" customHeight="1">
      <c r="A161" s="132">
        <v>82</v>
      </c>
      <c r="B161" s="878" t="s">
        <v>502</v>
      </c>
      <c r="C161" s="853">
        <v>132</v>
      </c>
      <c r="D161" s="853">
        <v>140</v>
      </c>
      <c r="E161" s="879" t="s">
        <v>803</v>
      </c>
      <c r="F161" s="853">
        <v>122</v>
      </c>
      <c r="G161" s="853" t="s">
        <v>869</v>
      </c>
      <c r="H161" s="138"/>
    </row>
    <row r="162" spans="1:8" ht="15.75" customHeight="1">
      <c r="A162" s="132">
        <v>83</v>
      </c>
      <c r="B162" s="878" t="s">
        <v>503</v>
      </c>
      <c r="C162" s="853">
        <v>132</v>
      </c>
      <c r="D162" s="853" t="s">
        <v>375</v>
      </c>
      <c r="E162" s="879" t="s">
        <v>375</v>
      </c>
      <c r="F162" s="853" t="s">
        <v>375</v>
      </c>
      <c r="G162" s="853" t="s">
        <v>375</v>
      </c>
      <c r="H162" s="138"/>
    </row>
    <row r="163" spans="1:8" ht="15.75" customHeight="1">
      <c r="A163" s="132">
        <v>84</v>
      </c>
      <c r="B163" s="878" t="s">
        <v>659</v>
      </c>
      <c r="C163" s="853">
        <v>132</v>
      </c>
      <c r="D163" s="853">
        <v>138</v>
      </c>
      <c r="E163" s="879" t="s">
        <v>788</v>
      </c>
      <c r="F163" s="853">
        <v>117</v>
      </c>
      <c r="G163" s="879">
        <v>45756.958333333336</v>
      </c>
      <c r="H163" s="138"/>
    </row>
    <row r="164" spans="1:8" ht="15.75" customHeight="1">
      <c r="A164" s="132">
        <v>85</v>
      </c>
      <c r="B164" s="878" t="s">
        <v>504</v>
      </c>
      <c r="C164" s="853">
        <v>132</v>
      </c>
      <c r="D164" s="853">
        <v>137</v>
      </c>
      <c r="E164" s="879" t="s">
        <v>790</v>
      </c>
      <c r="F164" s="853">
        <v>120</v>
      </c>
      <c r="G164" s="853" t="s">
        <v>870</v>
      </c>
      <c r="H164" s="138"/>
    </row>
    <row r="165" spans="1:8" ht="15.75" customHeight="1">
      <c r="A165" s="132">
        <v>86</v>
      </c>
      <c r="B165" s="878" t="s">
        <v>431</v>
      </c>
      <c r="C165" s="853">
        <v>132</v>
      </c>
      <c r="D165" s="853">
        <v>140</v>
      </c>
      <c r="E165" s="879" t="s">
        <v>803</v>
      </c>
      <c r="F165" s="853">
        <v>123</v>
      </c>
      <c r="G165" s="853" t="s">
        <v>819</v>
      </c>
      <c r="H165" s="138"/>
    </row>
    <row r="166" spans="1:8" ht="15.75" customHeight="1">
      <c r="A166" s="132">
        <v>87</v>
      </c>
      <c r="B166" s="878" t="s">
        <v>505</v>
      </c>
      <c r="C166" s="853">
        <v>132</v>
      </c>
      <c r="D166" s="853">
        <v>137</v>
      </c>
      <c r="E166" s="879" t="s">
        <v>788</v>
      </c>
      <c r="F166" s="853">
        <v>124</v>
      </c>
      <c r="G166" s="853" t="s">
        <v>871</v>
      </c>
      <c r="H166" s="138"/>
    </row>
    <row r="167" spans="1:8" ht="15.75" customHeight="1">
      <c r="A167" s="132">
        <v>88</v>
      </c>
      <c r="B167" s="878" t="s">
        <v>38</v>
      </c>
      <c r="C167" s="853">
        <v>132</v>
      </c>
      <c r="D167" s="853">
        <v>151</v>
      </c>
      <c r="E167" s="879" t="s">
        <v>680</v>
      </c>
      <c r="F167" s="853">
        <v>120</v>
      </c>
      <c r="G167" s="879">
        <v>45767.791666666664</v>
      </c>
      <c r="H167" s="138"/>
    </row>
    <row r="168" spans="1:8" ht="15.75" customHeight="1">
      <c r="A168" s="132">
        <v>89</v>
      </c>
      <c r="B168" s="878" t="s">
        <v>432</v>
      </c>
      <c r="C168" s="853">
        <v>132</v>
      </c>
      <c r="D168" s="853">
        <v>144</v>
      </c>
      <c r="E168" s="879" t="s">
        <v>680</v>
      </c>
      <c r="F168" s="853">
        <v>123</v>
      </c>
      <c r="G168" s="853" t="s">
        <v>736</v>
      </c>
      <c r="H168" s="138"/>
    </row>
    <row r="169" spans="1:8" ht="15.75" customHeight="1">
      <c r="A169" s="132">
        <v>90</v>
      </c>
      <c r="B169" s="878" t="s">
        <v>506</v>
      </c>
      <c r="C169" s="853">
        <v>132</v>
      </c>
      <c r="D169" s="853">
        <v>137</v>
      </c>
      <c r="E169" s="879" t="s">
        <v>738</v>
      </c>
      <c r="F169" s="853">
        <v>123</v>
      </c>
      <c r="G169" s="879">
        <v>45753.416666666664</v>
      </c>
      <c r="H169" s="138"/>
    </row>
    <row r="170" spans="1:8" ht="15.75" customHeight="1">
      <c r="A170" s="132">
        <v>91</v>
      </c>
      <c r="B170" s="878" t="s">
        <v>507</v>
      </c>
      <c r="C170" s="853">
        <v>132</v>
      </c>
      <c r="D170" s="853">
        <v>138</v>
      </c>
      <c r="E170" s="879" t="s">
        <v>849</v>
      </c>
      <c r="F170" s="853">
        <v>117</v>
      </c>
      <c r="G170" s="853" t="s">
        <v>760</v>
      </c>
      <c r="H170" s="138"/>
    </row>
    <row r="171" spans="1:8" ht="15.75" customHeight="1">
      <c r="A171" s="132">
        <v>92</v>
      </c>
      <c r="B171" s="878" t="s">
        <v>508</v>
      </c>
      <c r="C171" s="853">
        <v>132</v>
      </c>
      <c r="D171" s="853">
        <v>140</v>
      </c>
      <c r="E171" s="879" t="s">
        <v>860</v>
      </c>
      <c r="F171" s="853">
        <v>117</v>
      </c>
      <c r="G171" s="879">
        <v>45762.375</v>
      </c>
      <c r="H171" s="138"/>
    </row>
    <row r="172" spans="1:8" ht="15.75" customHeight="1">
      <c r="A172" s="132">
        <v>93</v>
      </c>
      <c r="B172" s="878" t="s">
        <v>509</v>
      </c>
      <c r="C172" s="853">
        <v>132</v>
      </c>
      <c r="D172" s="853">
        <v>137</v>
      </c>
      <c r="E172" s="879" t="s">
        <v>872</v>
      </c>
      <c r="F172" s="853">
        <v>126</v>
      </c>
      <c r="G172" s="879">
        <v>45763.5</v>
      </c>
      <c r="H172" s="138"/>
    </row>
    <row r="173" spans="1:8" ht="15.75" customHeight="1">
      <c r="A173" s="132">
        <v>94</v>
      </c>
      <c r="B173" s="878" t="s">
        <v>510</v>
      </c>
      <c r="C173" s="853">
        <v>132</v>
      </c>
      <c r="D173" s="853">
        <v>141</v>
      </c>
      <c r="E173" s="879" t="s">
        <v>816</v>
      </c>
      <c r="F173" s="853">
        <v>125</v>
      </c>
      <c r="G173" s="853" t="s">
        <v>678</v>
      </c>
      <c r="H173" s="138"/>
    </row>
    <row r="174" spans="1:8" ht="15.75" customHeight="1">
      <c r="A174" s="132">
        <v>95</v>
      </c>
      <c r="B174" s="878" t="s">
        <v>511</v>
      </c>
      <c r="C174" s="853">
        <v>132</v>
      </c>
      <c r="D174" s="853">
        <v>142</v>
      </c>
      <c r="E174" s="879" t="s">
        <v>873</v>
      </c>
      <c r="F174" s="853">
        <v>110</v>
      </c>
      <c r="G174" s="853" t="s">
        <v>807</v>
      </c>
      <c r="H174" s="138"/>
    </row>
    <row r="175" spans="1:8" ht="15.75" customHeight="1">
      <c r="A175" s="132">
        <v>96</v>
      </c>
      <c r="B175" s="878" t="s">
        <v>512</v>
      </c>
      <c r="C175" s="853">
        <v>132</v>
      </c>
      <c r="D175" s="853">
        <v>141</v>
      </c>
      <c r="E175" s="879" t="s">
        <v>798</v>
      </c>
      <c r="F175" s="853">
        <v>121</v>
      </c>
      <c r="G175" s="879">
        <v>45770.958333333336</v>
      </c>
      <c r="H175" s="138"/>
    </row>
    <row r="176" spans="1:8" ht="15.75" customHeight="1">
      <c r="A176" s="132">
        <v>97</v>
      </c>
      <c r="B176" s="878" t="s">
        <v>513</v>
      </c>
      <c r="C176" s="853">
        <v>132</v>
      </c>
      <c r="D176" s="853">
        <v>160</v>
      </c>
      <c r="E176" s="879" t="s">
        <v>759</v>
      </c>
      <c r="F176" s="853">
        <v>122</v>
      </c>
      <c r="G176" s="853" t="s">
        <v>819</v>
      </c>
      <c r="H176" s="138"/>
    </row>
    <row r="177" spans="1:8" ht="15.75" customHeight="1">
      <c r="A177" s="132">
        <v>98</v>
      </c>
      <c r="B177" s="878" t="s">
        <v>514</v>
      </c>
      <c r="C177" s="853">
        <v>132</v>
      </c>
      <c r="D177" s="853">
        <v>138</v>
      </c>
      <c r="E177" s="879" t="s">
        <v>686</v>
      </c>
      <c r="F177" s="853">
        <v>111</v>
      </c>
      <c r="G177" s="853" t="s">
        <v>807</v>
      </c>
      <c r="H177" s="138"/>
    </row>
    <row r="178" spans="1:8" ht="15.75" customHeight="1">
      <c r="A178" s="132">
        <v>99</v>
      </c>
      <c r="B178" s="878" t="s">
        <v>515</v>
      </c>
      <c r="C178" s="853">
        <v>132</v>
      </c>
      <c r="D178" s="853">
        <v>139</v>
      </c>
      <c r="E178" s="879" t="s">
        <v>828</v>
      </c>
      <c r="F178" s="853">
        <v>113</v>
      </c>
      <c r="G178" s="853" t="s">
        <v>672</v>
      </c>
      <c r="H178" s="138"/>
    </row>
    <row r="179" spans="1:8" ht="15.75" customHeight="1">
      <c r="A179" s="132">
        <v>100</v>
      </c>
      <c r="B179" s="878" t="s">
        <v>516</v>
      </c>
      <c r="C179" s="853">
        <v>132</v>
      </c>
      <c r="D179" s="853">
        <v>138</v>
      </c>
      <c r="E179" s="879" t="s">
        <v>779</v>
      </c>
      <c r="F179" s="853">
        <v>125</v>
      </c>
      <c r="G179" s="853" t="s">
        <v>708</v>
      </c>
      <c r="H179" s="138"/>
    </row>
    <row r="180" spans="1:8" ht="15.75" customHeight="1">
      <c r="A180" s="132">
        <v>101</v>
      </c>
      <c r="B180" s="878" t="s">
        <v>517</v>
      </c>
      <c r="C180" s="853">
        <v>132</v>
      </c>
      <c r="D180" s="853">
        <v>139</v>
      </c>
      <c r="E180" s="879" t="s">
        <v>803</v>
      </c>
      <c r="F180" s="853">
        <v>121</v>
      </c>
      <c r="G180" s="853" t="s">
        <v>811</v>
      </c>
      <c r="H180" s="138"/>
    </row>
    <row r="181" spans="1:8" ht="15.75" customHeight="1">
      <c r="A181" s="132">
        <v>102</v>
      </c>
      <c r="B181" s="878" t="s">
        <v>406</v>
      </c>
      <c r="C181" s="853">
        <v>132</v>
      </c>
      <c r="D181" s="853">
        <v>138</v>
      </c>
      <c r="E181" s="879" t="s">
        <v>866</v>
      </c>
      <c r="F181" s="853">
        <v>127</v>
      </c>
      <c r="G181" s="853" t="s">
        <v>840</v>
      </c>
      <c r="H181" s="138"/>
    </row>
    <row r="182" spans="1:8" ht="15.75" customHeight="1">
      <c r="A182" s="132">
        <v>103</v>
      </c>
      <c r="B182" s="878" t="s">
        <v>518</v>
      </c>
      <c r="C182" s="853">
        <v>132</v>
      </c>
      <c r="D182" s="853">
        <v>142</v>
      </c>
      <c r="E182" s="879" t="s">
        <v>798</v>
      </c>
      <c r="F182" s="853">
        <v>117</v>
      </c>
      <c r="G182" s="853" t="s">
        <v>759</v>
      </c>
      <c r="H182" s="138"/>
    </row>
    <row r="183" spans="1:8" ht="15.75" customHeight="1">
      <c r="A183" s="132">
        <v>104</v>
      </c>
      <c r="B183" s="878" t="s">
        <v>519</v>
      </c>
      <c r="C183" s="853">
        <v>132</v>
      </c>
      <c r="D183" s="853">
        <v>140</v>
      </c>
      <c r="E183" s="879" t="s">
        <v>786</v>
      </c>
      <c r="F183" s="853">
        <v>119</v>
      </c>
      <c r="G183" s="853" t="s">
        <v>807</v>
      </c>
      <c r="H183" s="138"/>
    </row>
    <row r="184" spans="1:8" ht="15.75" customHeight="1">
      <c r="A184" s="132">
        <v>105</v>
      </c>
      <c r="B184" s="878" t="s">
        <v>520</v>
      </c>
      <c r="C184" s="853">
        <v>132</v>
      </c>
      <c r="D184" s="853">
        <v>136</v>
      </c>
      <c r="E184" s="879" t="s">
        <v>874</v>
      </c>
      <c r="F184" s="853">
        <v>119</v>
      </c>
      <c r="G184" s="879">
        <v>45760.416666666664</v>
      </c>
      <c r="H184" s="138"/>
    </row>
    <row r="185" spans="1:8" ht="15.75" customHeight="1">
      <c r="A185" s="132">
        <v>106</v>
      </c>
      <c r="B185" s="878" t="s">
        <v>433</v>
      </c>
      <c r="C185" s="853">
        <v>132</v>
      </c>
      <c r="D185" s="853">
        <v>139</v>
      </c>
      <c r="E185" s="879" t="s">
        <v>803</v>
      </c>
      <c r="F185" s="853">
        <v>120</v>
      </c>
      <c r="G185" s="853" t="s">
        <v>875</v>
      </c>
      <c r="H185" s="138"/>
    </row>
    <row r="186" spans="1:8" ht="15.75" customHeight="1">
      <c r="A186" s="132">
        <v>107</v>
      </c>
      <c r="B186" s="878" t="s">
        <v>521</v>
      </c>
      <c r="C186" s="853">
        <v>132</v>
      </c>
      <c r="D186" s="853">
        <v>137</v>
      </c>
      <c r="E186" s="879" t="s">
        <v>809</v>
      </c>
      <c r="F186" s="853">
        <v>100</v>
      </c>
      <c r="G186" s="879">
        <v>45763.5</v>
      </c>
      <c r="H186" s="138"/>
    </row>
    <row r="187" spans="1:8" ht="15.75" customHeight="1">
      <c r="A187" s="132">
        <v>108</v>
      </c>
      <c r="B187" s="878" t="s">
        <v>522</v>
      </c>
      <c r="C187" s="853">
        <v>132</v>
      </c>
      <c r="D187" s="853">
        <v>140</v>
      </c>
      <c r="E187" s="879" t="s">
        <v>790</v>
      </c>
      <c r="F187" s="853">
        <v>122</v>
      </c>
      <c r="G187" s="879">
        <v>45774.416666666664</v>
      </c>
      <c r="H187" s="138"/>
    </row>
    <row r="188" spans="1:8" ht="15.75" customHeight="1">
      <c r="A188" s="132">
        <v>109</v>
      </c>
      <c r="B188" s="878" t="s">
        <v>523</v>
      </c>
      <c r="C188" s="853">
        <v>132</v>
      </c>
      <c r="D188" s="853">
        <v>159</v>
      </c>
      <c r="E188" s="879" t="s">
        <v>756</v>
      </c>
      <c r="F188" s="853">
        <v>118</v>
      </c>
      <c r="G188" s="853" t="s">
        <v>794</v>
      </c>
      <c r="H188" s="138"/>
    </row>
    <row r="189" spans="1:8" ht="15.75" customHeight="1">
      <c r="A189" s="132">
        <v>110</v>
      </c>
      <c r="B189" s="878" t="s">
        <v>524</v>
      </c>
      <c r="C189" s="853">
        <v>132</v>
      </c>
      <c r="D189" s="853">
        <v>137</v>
      </c>
      <c r="E189" s="879" t="s">
        <v>779</v>
      </c>
      <c r="F189" s="853">
        <v>120</v>
      </c>
      <c r="G189" s="853" t="s">
        <v>772</v>
      </c>
      <c r="H189" s="138"/>
    </row>
    <row r="190" spans="1:8" ht="15.75" customHeight="1">
      <c r="A190" s="132">
        <v>111</v>
      </c>
      <c r="B190" s="878" t="s">
        <v>525</v>
      </c>
      <c r="C190" s="853">
        <v>132</v>
      </c>
      <c r="D190" s="853">
        <v>138</v>
      </c>
      <c r="E190" s="879" t="s">
        <v>787</v>
      </c>
      <c r="F190" s="853">
        <v>116</v>
      </c>
      <c r="G190" s="853" t="s">
        <v>794</v>
      </c>
      <c r="H190" s="138"/>
    </row>
    <row r="191" spans="1:8" ht="15.75" customHeight="1">
      <c r="A191" s="132">
        <v>112</v>
      </c>
      <c r="B191" s="878" t="s">
        <v>526</v>
      </c>
      <c r="C191" s="853">
        <v>132</v>
      </c>
      <c r="D191" s="853">
        <v>142</v>
      </c>
      <c r="E191" s="879" t="s">
        <v>792</v>
      </c>
      <c r="F191" s="853">
        <v>117</v>
      </c>
      <c r="G191" s="879">
        <v>45766.791666666664</v>
      </c>
      <c r="H191" s="138"/>
    </row>
    <row r="192" spans="1:8" ht="15.75" customHeight="1">
      <c r="A192" s="132">
        <v>113</v>
      </c>
      <c r="B192" s="878" t="s">
        <v>527</v>
      </c>
      <c r="C192" s="853">
        <v>132</v>
      </c>
      <c r="D192" s="853">
        <v>140</v>
      </c>
      <c r="E192" s="879" t="s">
        <v>779</v>
      </c>
      <c r="F192" s="853">
        <v>122</v>
      </c>
      <c r="G192" s="853" t="s">
        <v>794</v>
      </c>
      <c r="H192" s="138"/>
    </row>
    <row r="193" spans="1:8" ht="15.75" customHeight="1">
      <c r="A193" s="132">
        <v>114</v>
      </c>
      <c r="B193" s="878" t="s">
        <v>528</v>
      </c>
      <c r="C193" s="853">
        <v>132</v>
      </c>
      <c r="D193" s="853" t="s">
        <v>375</v>
      </c>
      <c r="E193" s="879" t="s">
        <v>375</v>
      </c>
      <c r="F193" s="853" t="s">
        <v>375</v>
      </c>
      <c r="G193" s="853" t="s">
        <v>375</v>
      </c>
      <c r="H193" s="138"/>
    </row>
    <row r="194" spans="1:8" ht="15.75" customHeight="1">
      <c r="A194" s="132">
        <v>115</v>
      </c>
      <c r="B194" s="878" t="s">
        <v>529</v>
      </c>
      <c r="C194" s="853">
        <v>132</v>
      </c>
      <c r="D194" s="853">
        <v>141</v>
      </c>
      <c r="E194" s="879" t="s">
        <v>820</v>
      </c>
      <c r="F194" s="853">
        <v>121</v>
      </c>
      <c r="G194" s="879">
        <v>45762.458333333336</v>
      </c>
      <c r="H194" s="138"/>
    </row>
    <row r="195" spans="1:8" ht="15.75" customHeight="1">
      <c r="A195" s="132">
        <v>116</v>
      </c>
      <c r="B195" s="878" t="s">
        <v>530</v>
      </c>
      <c r="C195" s="853">
        <v>132</v>
      </c>
      <c r="D195" s="853">
        <v>142</v>
      </c>
      <c r="E195" s="879" t="s">
        <v>836</v>
      </c>
      <c r="F195" s="853">
        <v>118</v>
      </c>
      <c r="G195" s="853" t="s">
        <v>678</v>
      </c>
      <c r="H195" s="138"/>
    </row>
    <row r="196" spans="1:8" ht="15.75" customHeight="1">
      <c r="A196" s="132">
        <v>117</v>
      </c>
      <c r="B196" s="878" t="s">
        <v>531</v>
      </c>
      <c r="C196" s="853">
        <v>132</v>
      </c>
      <c r="D196" s="853">
        <v>138</v>
      </c>
      <c r="E196" s="879" t="s">
        <v>837</v>
      </c>
      <c r="F196" s="853">
        <v>119</v>
      </c>
      <c r="G196" s="853" t="s">
        <v>826</v>
      </c>
      <c r="H196" s="138"/>
    </row>
    <row r="197" spans="1:8" ht="15.75" customHeight="1">
      <c r="A197" s="132">
        <v>118</v>
      </c>
      <c r="B197" s="878" t="s">
        <v>636</v>
      </c>
      <c r="C197" s="853">
        <v>132</v>
      </c>
      <c r="D197" s="853">
        <v>159</v>
      </c>
      <c r="E197" s="879" t="s">
        <v>876</v>
      </c>
      <c r="F197" s="853">
        <v>114</v>
      </c>
      <c r="G197" s="853" t="s">
        <v>841</v>
      </c>
      <c r="H197" s="138"/>
    </row>
    <row r="198" spans="1:8" ht="15.75" customHeight="1">
      <c r="A198" s="132">
        <v>119</v>
      </c>
      <c r="B198" s="878" t="s">
        <v>532</v>
      </c>
      <c r="C198" s="853">
        <v>132</v>
      </c>
      <c r="D198" s="853">
        <v>139</v>
      </c>
      <c r="E198" s="879" t="s">
        <v>779</v>
      </c>
      <c r="F198" s="853">
        <v>121</v>
      </c>
      <c r="G198" s="853" t="s">
        <v>794</v>
      </c>
      <c r="H198" s="138"/>
    </row>
    <row r="199" spans="1:8" ht="15.75" customHeight="1">
      <c r="A199" s="132">
        <v>120</v>
      </c>
      <c r="B199" s="878" t="s">
        <v>637</v>
      </c>
      <c r="C199" s="853">
        <v>132</v>
      </c>
      <c r="D199" s="853">
        <v>138</v>
      </c>
      <c r="E199" s="879" t="s">
        <v>788</v>
      </c>
      <c r="F199" s="853">
        <v>116</v>
      </c>
      <c r="G199" s="853" t="s">
        <v>741</v>
      </c>
      <c r="H199" s="138"/>
    </row>
    <row r="200" spans="1:8" ht="15.75">
      <c r="A200" s="132">
        <v>121</v>
      </c>
      <c r="B200" s="878" t="s">
        <v>44</v>
      </c>
      <c r="C200" s="853">
        <v>132</v>
      </c>
      <c r="D200" s="853">
        <v>140</v>
      </c>
      <c r="E200" s="879" t="s">
        <v>858</v>
      </c>
      <c r="F200" s="853">
        <v>114</v>
      </c>
      <c r="G200" s="879">
        <v>45757.25</v>
      </c>
      <c r="H200" s="138"/>
    </row>
    <row r="201" spans="1:8" ht="15" customHeight="1">
      <c r="A201" s="132">
        <v>122</v>
      </c>
      <c r="B201" s="878" t="s">
        <v>533</v>
      </c>
      <c r="C201" s="853">
        <v>132</v>
      </c>
      <c r="D201" s="853">
        <v>141</v>
      </c>
      <c r="E201" s="879" t="s">
        <v>786</v>
      </c>
      <c r="F201" s="853">
        <v>115</v>
      </c>
      <c r="G201" s="853" t="s">
        <v>684</v>
      </c>
      <c r="H201" s="138"/>
    </row>
    <row r="202" spans="1:8" ht="13.5" customHeight="1">
      <c r="A202" s="132">
        <v>123</v>
      </c>
      <c r="B202" s="878" t="s">
        <v>534</v>
      </c>
      <c r="C202" s="853">
        <v>132</v>
      </c>
      <c r="D202" s="853">
        <v>141</v>
      </c>
      <c r="E202" s="879" t="s">
        <v>798</v>
      </c>
      <c r="F202" s="853">
        <v>116</v>
      </c>
      <c r="G202" s="853" t="s">
        <v>716</v>
      </c>
      <c r="H202" s="138"/>
    </row>
    <row r="203" spans="1:8" ht="15.75" customHeight="1">
      <c r="A203" s="132">
        <v>124</v>
      </c>
      <c r="B203" s="878" t="s">
        <v>535</v>
      </c>
      <c r="C203" s="853">
        <v>132</v>
      </c>
      <c r="D203" s="853">
        <v>0</v>
      </c>
      <c r="E203" s="879" t="s">
        <v>877</v>
      </c>
      <c r="F203" s="853" t="s">
        <v>375</v>
      </c>
      <c r="G203" s="853" t="s">
        <v>375</v>
      </c>
      <c r="H203" s="138"/>
    </row>
    <row r="204" spans="1:8" ht="15.75">
      <c r="A204" s="132">
        <v>125</v>
      </c>
      <c r="B204" s="878" t="s">
        <v>536</v>
      </c>
      <c r="C204" s="853">
        <v>132</v>
      </c>
      <c r="D204" s="853">
        <v>139</v>
      </c>
      <c r="E204" s="879" t="s">
        <v>816</v>
      </c>
      <c r="F204" s="853">
        <v>114</v>
      </c>
      <c r="G204" s="853" t="s">
        <v>817</v>
      </c>
      <c r="H204" s="138"/>
    </row>
    <row r="205" spans="1:8" ht="15" customHeight="1">
      <c r="A205" s="132">
        <v>126</v>
      </c>
      <c r="B205" s="878" t="s">
        <v>537</v>
      </c>
      <c r="C205" s="853">
        <v>132</v>
      </c>
      <c r="D205" s="853">
        <v>138</v>
      </c>
      <c r="E205" s="879" t="s">
        <v>798</v>
      </c>
      <c r="F205" s="853">
        <v>122</v>
      </c>
      <c r="G205" s="853" t="s">
        <v>720</v>
      </c>
      <c r="H205" s="138"/>
    </row>
    <row r="206" spans="1:8" ht="13.5" customHeight="1">
      <c r="A206" s="132">
        <v>127</v>
      </c>
      <c r="B206" s="878" t="s">
        <v>538</v>
      </c>
      <c r="C206" s="853">
        <v>132</v>
      </c>
      <c r="D206" s="853">
        <v>140</v>
      </c>
      <c r="E206" s="879" t="s">
        <v>803</v>
      </c>
      <c r="F206" s="853">
        <v>122</v>
      </c>
      <c r="G206" s="853" t="s">
        <v>819</v>
      </c>
      <c r="H206" s="138"/>
    </row>
    <row r="207" spans="1:8" ht="15.75" customHeight="1">
      <c r="A207" s="132">
        <v>128</v>
      </c>
      <c r="B207" s="878" t="s">
        <v>539</v>
      </c>
      <c r="C207" s="853">
        <v>132</v>
      </c>
      <c r="D207" s="853">
        <v>136</v>
      </c>
      <c r="E207" s="879" t="s">
        <v>849</v>
      </c>
      <c r="F207" s="853">
        <v>105</v>
      </c>
      <c r="G207" s="853" t="s">
        <v>755</v>
      </c>
      <c r="H207" s="138"/>
    </row>
    <row r="208" spans="1:8" ht="15.75">
      <c r="A208" s="132">
        <v>129</v>
      </c>
      <c r="B208" s="878" t="s">
        <v>540</v>
      </c>
      <c r="C208" s="853">
        <v>132</v>
      </c>
      <c r="D208" s="853">
        <v>141</v>
      </c>
      <c r="E208" s="879" t="s">
        <v>750</v>
      </c>
      <c r="F208" s="853">
        <v>119</v>
      </c>
      <c r="G208" s="853" t="s">
        <v>878</v>
      </c>
      <c r="H208" s="138"/>
    </row>
    <row r="209" spans="1:8" ht="15.75">
      <c r="A209" s="132">
        <v>130</v>
      </c>
      <c r="B209" s="878" t="s">
        <v>541</v>
      </c>
      <c r="C209" s="853">
        <v>132</v>
      </c>
      <c r="D209" s="853">
        <v>145</v>
      </c>
      <c r="E209" s="879" t="s">
        <v>792</v>
      </c>
      <c r="F209" s="853">
        <v>126</v>
      </c>
      <c r="G209" s="853" t="s">
        <v>684</v>
      </c>
      <c r="H209" s="138"/>
    </row>
    <row r="210" spans="1:8" ht="15.75">
      <c r="A210" s="132">
        <v>131</v>
      </c>
      <c r="B210" s="878" t="s">
        <v>542</v>
      </c>
      <c r="C210" s="853">
        <v>132</v>
      </c>
      <c r="D210" s="853">
        <v>141</v>
      </c>
      <c r="E210" s="879" t="s">
        <v>789</v>
      </c>
      <c r="F210" s="853">
        <v>119</v>
      </c>
      <c r="G210" s="853" t="s">
        <v>861</v>
      </c>
      <c r="H210" s="138"/>
    </row>
    <row r="211" spans="1:8" ht="15.75">
      <c r="A211" s="132">
        <v>132</v>
      </c>
      <c r="B211" s="878" t="s">
        <v>543</v>
      </c>
      <c r="C211" s="853">
        <v>132</v>
      </c>
      <c r="D211" s="853">
        <v>138</v>
      </c>
      <c r="E211" s="879" t="s">
        <v>798</v>
      </c>
      <c r="F211" s="853">
        <v>117</v>
      </c>
      <c r="G211" s="853" t="s">
        <v>879</v>
      </c>
      <c r="H211" s="138"/>
    </row>
    <row r="212" spans="1:8" ht="15.75">
      <c r="A212" s="132">
        <v>133</v>
      </c>
      <c r="B212" s="878" t="s">
        <v>544</v>
      </c>
      <c r="C212" s="853">
        <v>132</v>
      </c>
      <c r="D212" s="853">
        <v>138</v>
      </c>
      <c r="E212" s="879" t="s">
        <v>792</v>
      </c>
      <c r="F212" s="853">
        <v>115</v>
      </c>
      <c r="G212" s="879">
        <v>45766.791666666664</v>
      </c>
      <c r="H212" s="138"/>
    </row>
    <row r="213" spans="1:8" ht="15.75">
      <c r="A213" s="132">
        <v>134</v>
      </c>
      <c r="B213" s="878" t="s">
        <v>545</v>
      </c>
      <c r="C213" s="853">
        <v>132</v>
      </c>
      <c r="D213" s="853">
        <v>142</v>
      </c>
      <c r="E213" s="879" t="s">
        <v>880</v>
      </c>
      <c r="F213" s="853">
        <v>115</v>
      </c>
      <c r="G213" s="853" t="s">
        <v>824</v>
      </c>
      <c r="H213" s="138"/>
    </row>
    <row r="214" spans="1:8" ht="15.75">
      <c r="A214" s="132">
        <v>135</v>
      </c>
      <c r="B214" s="878" t="s">
        <v>546</v>
      </c>
      <c r="C214" s="853">
        <v>132</v>
      </c>
      <c r="D214" s="853">
        <v>137</v>
      </c>
      <c r="E214" s="879" t="s">
        <v>767</v>
      </c>
      <c r="F214" s="853">
        <v>129</v>
      </c>
      <c r="G214" s="853" t="s">
        <v>861</v>
      </c>
      <c r="H214" s="138"/>
    </row>
    <row r="215" spans="1:8" ht="15.75">
      <c r="A215" s="132">
        <v>136</v>
      </c>
      <c r="B215" s="878" t="s">
        <v>408</v>
      </c>
      <c r="C215" s="853">
        <v>132</v>
      </c>
      <c r="D215" s="853">
        <v>139</v>
      </c>
      <c r="E215" s="879" t="s">
        <v>830</v>
      </c>
      <c r="F215" s="853">
        <v>131</v>
      </c>
      <c r="G215" s="853" t="s">
        <v>708</v>
      </c>
      <c r="H215" s="138"/>
    </row>
    <row r="216" spans="1:8" ht="15.75">
      <c r="A216" s="132">
        <v>137</v>
      </c>
      <c r="B216" s="878" t="s">
        <v>547</v>
      </c>
      <c r="C216" s="853">
        <v>132</v>
      </c>
      <c r="D216" s="853">
        <v>136</v>
      </c>
      <c r="E216" s="879" t="s">
        <v>845</v>
      </c>
      <c r="F216" s="853">
        <v>114</v>
      </c>
      <c r="G216" s="853" t="s">
        <v>881</v>
      </c>
      <c r="H216" s="138"/>
    </row>
    <row r="217" spans="1:8" ht="15.75">
      <c r="A217" s="132">
        <v>139</v>
      </c>
      <c r="B217" s="878" t="s">
        <v>548</v>
      </c>
      <c r="C217" s="853">
        <v>132</v>
      </c>
      <c r="D217" s="853">
        <v>142</v>
      </c>
      <c r="E217" s="879" t="s">
        <v>779</v>
      </c>
      <c r="F217" s="853">
        <v>128</v>
      </c>
      <c r="G217" s="879">
        <v>45757.5</v>
      </c>
      <c r="H217" s="887"/>
    </row>
    <row r="218" spans="1:8" ht="15.75">
      <c r="A218" s="132">
        <v>140</v>
      </c>
      <c r="B218" s="878" t="s">
        <v>549</v>
      </c>
      <c r="C218" s="853">
        <v>132</v>
      </c>
      <c r="D218" s="853">
        <v>140</v>
      </c>
      <c r="E218" s="879" t="s">
        <v>803</v>
      </c>
      <c r="F218" s="853">
        <v>119</v>
      </c>
      <c r="G218" s="853" t="s">
        <v>826</v>
      </c>
      <c r="H218" s="887"/>
    </row>
    <row r="219" spans="1:8" ht="15.75">
      <c r="A219" s="132">
        <v>141</v>
      </c>
      <c r="B219" s="878" t="s">
        <v>550</v>
      </c>
      <c r="C219" s="853">
        <v>132</v>
      </c>
      <c r="D219" s="853">
        <v>144</v>
      </c>
      <c r="E219" s="879" t="s">
        <v>792</v>
      </c>
      <c r="F219" s="853">
        <v>114</v>
      </c>
      <c r="G219" s="853" t="s">
        <v>745</v>
      </c>
      <c r="H219" s="887"/>
    </row>
    <row r="220" spans="1:8" ht="15.75">
      <c r="A220" s="132">
        <v>142</v>
      </c>
      <c r="B220" s="878" t="s">
        <v>409</v>
      </c>
      <c r="C220" s="853">
        <v>132</v>
      </c>
      <c r="D220" s="853">
        <v>146</v>
      </c>
      <c r="E220" s="879" t="s">
        <v>786</v>
      </c>
      <c r="F220" s="853">
        <v>126</v>
      </c>
      <c r="G220" s="879">
        <v>45759.041666666664</v>
      </c>
      <c r="H220" s="887"/>
    </row>
    <row r="221" spans="1:8" ht="15.75">
      <c r="A221" s="132">
        <v>143</v>
      </c>
      <c r="B221" s="878" t="s">
        <v>622</v>
      </c>
      <c r="C221" s="853">
        <v>132</v>
      </c>
      <c r="D221" s="853">
        <v>145</v>
      </c>
      <c r="E221" s="879" t="s">
        <v>792</v>
      </c>
      <c r="F221" s="853">
        <v>126</v>
      </c>
      <c r="G221" s="853" t="s">
        <v>793</v>
      </c>
      <c r="H221" s="887"/>
    </row>
    <row r="222" spans="1:8" ht="15.75">
      <c r="A222" s="132">
        <v>144</v>
      </c>
      <c r="B222" s="878" t="s">
        <v>551</v>
      </c>
      <c r="C222" s="853">
        <v>132</v>
      </c>
      <c r="D222" s="853">
        <v>139</v>
      </c>
      <c r="E222" s="879" t="s">
        <v>882</v>
      </c>
      <c r="F222" s="853">
        <v>123</v>
      </c>
      <c r="G222" s="853" t="s">
        <v>883</v>
      </c>
      <c r="H222" s="888"/>
    </row>
    <row r="223" spans="1:8" ht="15.75">
      <c r="A223" s="132">
        <v>145</v>
      </c>
      <c r="B223" s="878" t="s">
        <v>552</v>
      </c>
      <c r="C223" s="853">
        <v>132</v>
      </c>
      <c r="D223" s="853">
        <v>140</v>
      </c>
      <c r="E223" s="879" t="s">
        <v>832</v>
      </c>
      <c r="F223" s="853">
        <v>122</v>
      </c>
      <c r="G223" s="879">
        <v>45750.958333333336</v>
      </c>
      <c r="H223" s="888"/>
    </row>
    <row r="224" spans="1:8" ht="15.75">
      <c r="A224" s="132">
        <v>146</v>
      </c>
      <c r="B224" s="878" t="s">
        <v>553</v>
      </c>
      <c r="C224" s="853">
        <v>132</v>
      </c>
      <c r="D224" s="853">
        <v>159</v>
      </c>
      <c r="E224" s="879" t="s">
        <v>792</v>
      </c>
      <c r="F224" s="853">
        <v>117</v>
      </c>
      <c r="G224" s="853" t="s">
        <v>851</v>
      </c>
      <c r="H224" s="888"/>
    </row>
    <row r="225" spans="1:8" ht="15.75">
      <c r="A225" s="132">
        <v>147</v>
      </c>
      <c r="B225" s="878" t="s">
        <v>39</v>
      </c>
      <c r="C225" s="853">
        <v>132</v>
      </c>
      <c r="D225" s="853">
        <v>138</v>
      </c>
      <c r="E225" s="879" t="s">
        <v>798</v>
      </c>
      <c r="F225" s="853">
        <v>124</v>
      </c>
      <c r="G225" s="853" t="s">
        <v>884</v>
      </c>
      <c r="H225" s="888"/>
    </row>
    <row r="226" spans="1:8" ht="15.75">
      <c r="A226" s="132">
        <v>148</v>
      </c>
      <c r="B226" s="878" t="s">
        <v>554</v>
      </c>
      <c r="C226" s="853">
        <v>132</v>
      </c>
      <c r="D226" s="853">
        <v>139</v>
      </c>
      <c r="E226" s="879" t="s">
        <v>885</v>
      </c>
      <c r="F226" s="853">
        <v>114</v>
      </c>
      <c r="G226" s="853" t="s">
        <v>684</v>
      </c>
      <c r="H226" s="888"/>
    </row>
    <row r="227" spans="1:8" ht="15.75">
      <c r="A227" s="132">
        <v>149</v>
      </c>
      <c r="B227" s="878" t="s">
        <v>555</v>
      </c>
      <c r="C227" s="853">
        <v>132</v>
      </c>
      <c r="D227" s="853">
        <v>134</v>
      </c>
      <c r="E227" s="879" t="s">
        <v>845</v>
      </c>
      <c r="F227" s="853">
        <v>107</v>
      </c>
      <c r="G227" s="853" t="s">
        <v>886</v>
      </c>
      <c r="H227" s="888"/>
    </row>
    <row r="228" spans="1:8" ht="15.75">
      <c r="A228" s="132">
        <v>150</v>
      </c>
      <c r="B228" s="878" t="s">
        <v>436</v>
      </c>
      <c r="C228" s="853">
        <v>132</v>
      </c>
      <c r="D228" s="853">
        <v>138</v>
      </c>
      <c r="E228" s="879" t="s">
        <v>887</v>
      </c>
      <c r="F228" s="853">
        <v>124</v>
      </c>
      <c r="G228" s="853" t="s">
        <v>802</v>
      </c>
      <c r="H228" s="888"/>
    </row>
    <row r="229" spans="1:8" ht="15.75">
      <c r="A229" s="132">
        <v>151</v>
      </c>
      <c r="B229" s="878" t="s">
        <v>437</v>
      </c>
      <c r="C229" s="853">
        <v>132</v>
      </c>
      <c r="D229" s="853">
        <v>139</v>
      </c>
      <c r="E229" s="879" t="s">
        <v>803</v>
      </c>
      <c r="F229" s="853">
        <v>120</v>
      </c>
      <c r="G229" s="853" t="s">
        <v>826</v>
      </c>
      <c r="H229" s="889"/>
    </row>
    <row r="230" spans="1:8" ht="15.75">
      <c r="A230" s="132">
        <v>152</v>
      </c>
      <c r="B230" s="878" t="s">
        <v>556</v>
      </c>
      <c r="C230" s="853">
        <v>132</v>
      </c>
      <c r="D230" s="853">
        <v>137</v>
      </c>
      <c r="E230" s="879" t="s">
        <v>820</v>
      </c>
      <c r="F230" s="853">
        <v>120</v>
      </c>
      <c r="G230" s="853" t="s">
        <v>888</v>
      </c>
      <c r="H230" s="889"/>
    </row>
    <row r="231" spans="1:8" ht="15.75">
      <c r="A231" s="132">
        <v>153</v>
      </c>
      <c r="B231" s="878" t="s">
        <v>41</v>
      </c>
      <c r="C231" s="853">
        <v>132</v>
      </c>
      <c r="D231" s="853">
        <v>142</v>
      </c>
      <c r="E231" s="879" t="s">
        <v>873</v>
      </c>
      <c r="F231" s="853">
        <v>113</v>
      </c>
      <c r="G231" s="853" t="s">
        <v>807</v>
      </c>
      <c r="H231" s="889"/>
    </row>
    <row r="232" spans="1:8" ht="15.75">
      <c r="A232" s="132">
        <v>154</v>
      </c>
      <c r="B232" s="878" t="s">
        <v>557</v>
      </c>
      <c r="C232" s="853">
        <v>132</v>
      </c>
      <c r="D232" s="853">
        <v>164</v>
      </c>
      <c r="E232" s="879" t="s">
        <v>710</v>
      </c>
      <c r="F232" s="853">
        <v>120</v>
      </c>
      <c r="G232" s="853" t="s">
        <v>782</v>
      </c>
      <c r="H232" s="889"/>
    </row>
    <row r="233" spans="1:8" ht="15.75">
      <c r="A233" s="132">
        <v>155</v>
      </c>
      <c r="B233" s="878" t="s">
        <v>558</v>
      </c>
      <c r="C233" s="853">
        <v>132</v>
      </c>
      <c r="D233" s="853">
        <v>140</v>
      </c>
      <c r="E233" s="879" t="s">
        <v>854</v>
      </c>
      <c r="F233" s="853">
        <v>114</v>
      </c>
      <c r="G233" s="853" t="s">
        <v>770</v>
      </c>
      <c r="H233" s="890"/>
    </row>
    <row r="234" spans="1:8" ht="15.75">
      <c r="A234" s="132">
        <v>156</v>
      </c>
      <c r="B234" s="878" t="s">
        <v>559</v>
      </c>
      <c r="C234" s="853">
        <v>132</v>
      </c>
      <c r="D234" s="853">
        <v>142</v>
      </c>
      <c r="E234" s="879" t="s">
        <v>836</v>
      </c>
      <c r="F234" s="853">
        <v>115</v>
      </c>
      <c r="G234" s="853" t="s">
        <v>861</v>
      </c>
      <c r="H234" s="890"/>
    </row>
    <row r="235" spans="1:8" ht="15.75">
      <c r="A235" s="132">
        <v>157</v>
      </c>
      <c r="B235" s="878" t="s">
        <v>560</v>
      </c>
      <c r="C235" s="853">
        <v>132</v>
      </c>
      <c r="D235" s="853">
        <v>140</v>
      </c>
      <c r="E235" s="879" t="s">
        <v>889</v>
      </c>
      <c r="F235" s="853">
        <v>122</v>
      </c>
      <c r="G235" s="853" t="s">
        <v>826</v>
      </c>
      <c r="H235" s="891"/>
    </row>
    <row r="236" spans="1:8" ht="15.75">
      <c r="A236" s="132">
        <v>158</v>
      </c>
      <c r="B236" s="878" t="s">
        <v>561</v>
      </c>
      <c r="C236" s="853">
        <v>132</v>
      </c>
      <c r="D236" s="853">
        <v>156</v>
      </c>
      <c r="E236" s="879" t="s">
        <v>890</v>
      </c>
      <c r="F236" s="853">
        <v>119</v>
      </c>
      <c r="G236" s="853" t="s">
        <v>794</v>
      </c>
      <c r="H236" s="891"/>
    </row>
    <row r="237" spans="1:8" ht="15.75">
      <c r="A237" s="132">
        <v>159</v>
      </c>
      <c r="B237" s="878" t="s">
        <v>562</v>
      </c>
      <c r="C237" s="853">
        <v>132</v>
      </c>
      <c r="D237" s="853">
        <v>144</v>
      </c>
      <c r="E237" s="879" t="s">
        <v>816</v>
      </c>
      <c r="F237" s="853">
        <v>128</v>
      </c>
      <c r="G237" s="879">
        <v>45763.458333333336</v>
      </c>
      <c r="H237" s="891"/>
    </row>
    <row r="238" spans="1:8" ht="15.75">
      <c r="A238" s="132">
        <v>160</v>
      </c>
      <c r="B238" s="878" t="s">
        <v>563</v>
      </c>
      <c r="C238" s="853">
        <v>132</v>
      </c>
      <c r="D238" s="853">
        <v>140</v>
      </c>
      <c r="E238" s="879" t="s">
        <v>812</v>
      </c>
      <c r="F238" s="853">
        <v>122</v>
      </c>
      <c r="G238" s="879">
        <v>45774.416666666664</v>
      </c>
      <c r="H238" s="891"/>
    </row>
    <row r="239" spans="1:8" ht="15.75">
      <c r="A239" s="132">
        <v>161</v>
      </c>
      <c r="B239" s="878" t="s">
        <v>564</v>
      </c>
      <c r="C239" s="853">
        <v>132</v>
      </c>
      <c r="D239" s="853">
        <v>141</v>
      </c>
      <c r="E239" s="879" t="s">
        <v>848</v>
      </c>
      <c r="F239" s="853">
        <v>129</v>
      </c>
      <c r="G239" s="853" t="s">
        <v>807</v>
      </c>
      <c r="H239" s="891"/>
    </row>
    <row r="240" spans="1:8" ht="15.75">
      <c r="A240" s="132">
        <v>162</v>
      </c>
      <c r="B240" s="878" t="s">
        <v>565</v>
      </c>
      <c r="C240" s="853">
        <v>132</v>
      </c>
      <c r="D240" s="853">
        <v>139</v>
      </c>
      <c r="E240" s="879" t="s">
        <v>816</v>
      </c>
      <c r="F240" s="853">
        <v>123</v>
      </c>
      <c r="G240" s="853" t="s">
        <v>891</v>
      </c>
      <c r="H240" s="889"/>
    </row>
    <row r="241" spans="1:8" ht="15.75">
      <c r="A241" s="132">
        <v>163</v>
      </c>
      <c r="B241" s="878" t="s">
        <v>566</v>
      </c>
      <c r="C241" s="853">
        <v>132</v>
      </c>
      <c r="D241" s="853">
        <v>141</v>
      </c>
      <c r="E241" s="879" t="s">
        <v>738</v>
      </c>
      <c r="F241" s="853">
        <v>127</v>
      </c>
      <c r="G241" s="853" t="s">
        <v>687</v>
      </c>
      <c r="H241" s="889"/>
    </row>
    <row r="242" spans="1:8" ht="15.75">
      <c r="A242" s="132">
        <v>164</v>
      </c>
      <c r="B242" s="878" t="s">
        <v>567</v>
      </c>
      <c r="C242" s="853">
        <v>132</v>
      </c>
      <c r="D242" s="853">
        <v>141</v>
      </c>
      <c r="E242" s="879" t="s">
        <v>766</v>
      </c>
      <c r="F242" s="853">
        <v>123</v>
      </c>
      <c r="G242" s="879">
        <v>45771.958333333336</v>
      </c>
      <c r="H242" s="889"/>
    </row>
    <row r="243" spans="1:8" ht="15.75">
      <c r="A243" s="132">
        <v>165</v>
      </c>
      <c r="B243" s="878" t="s">
        <v>568</v>
      </c>
      <c r="C243" s="853">
        <v>132</v>
      </c>
      <c r="D243" s="853">
        <v>141</v>
      </c>
      <c r="E243" s="879" t="s">
        <v>892</v>
      </c>
      <c r="F243" s="853">
        <v>112</v>
      </c>
      <c r="G243" s="853" t="s">
        <v>828</v>
      </c>
      <c r="H243" s="889"/>
    </row>
    <row r="244" spans="1:8" ht="15.75">
      <c r="A244" s="132">
        <v>166</v>
      </c>
      <c r="B244" s="878" t="s">
        <v>438</v>
      </c>
      <c r="C244" s="853">
        <v>132</v>
      </c>
      <c r="D244" s="853">
        <v>129</v>
      </c>
      <c r="E244" s="879" t="s">
        <v>831</v>
      </c>
      <c r="F244" s="853">
        <v>117</v>
      </c>
      <c r="G244" s="879">
        <v>45771.416666666664</v>
      </c>
      <c r="H244" s="889"/>
    </row>
    <row r="245" spans="1:8" ht="15.75">
      <c r="A245" s="132">
        <v>167</v>
      </c>
      <c r="B245" s="878" t="s">
        <v>569</v>
      </c>
      <c r="C245" s="853">
        <v>132</v>
      </c>
      <c r="D245" s="853">
        <v>141</v>
      </c>
      <c r="E245" s="879" t="s">
        <v>893</v>
      </c>
      <c r="F245" s="853">
        <v>123</v>
      </c>
      <c r="G245" s="853" t="s">
        <v>894</v>
      </c>
      <c r="H245" s="889"/>
    </row>
    <row r="246" spans="1:8" ht="15.75">
      <c r="A246" s="132">
        <v>168</v>
      </c>
      <c r="B246" s="878" t="s">
        <v>570</v>
      </c>
      <c r="C246" s="853">
        <v>132</v>
      </c>
      <c r="D246" s="853">
        <v>140</v>
      </c>
      <c r="E246" s="879" t="s">
        <v>779</v>
      </c>
      <c r="F246" s="853">
        <v>122</v>
      </c>
      <c r="G246" s="853" t="s">
        <v>794</v>
      </c>
      <c r="H246" s="889"/>
    </row>
    <row r="247" spans="1:8" ht="15.75">
      <c r="A247" s="132">
        <v>169</v>
      </c>
      <c r="B247" s="878" t="s">
        <v>571</v>
      </c>
      <c r="C247" s="853">
        <v>132</v>
      </c>
      <c r="D247" s="853">
        <v>137</v>
      </c>
      <c r="E247" s="879" t="s">
        <v>788</v>
      </c>
      <c r="F247" s="853">
        <v>126</v>
      </c>
      <c r="G247" s="879">
        <v>45772.625</v>
      </c>
      <c r="H247" s="889"/>
    </row>
    <row r="248" spans="1:8" ht="15.75">
      <c r="A248" s="132">
        <v>170</v>
      </c>
      <c r="B248" s="878" t="s">
        <v>439</v>
      </c>
      <c r="C248" s="853">
        <v>132</v>
      </c>
      <c r="D248" s="853">
        <v>139</v>
      </c>
      <c r="E248" s="879" t="s">
        <v>877</v>
      </c>
      <c r="F248" s="853">
        <v>122</v>
      </c>
      <c r="G248" s="853" t="s">
        <v>794</v>
      </c>
      <c r="H248" s="889"/>
    </row>
    <row r="249" spans="1:8" ht="15.75">
      <c r="A249" s="132">
        <v>171</v>
      </c>
      <c r="B249" s="878" t="s">
        <v>572</v>
      </c>
      <c r="C249" s="853">
        <v>132</v>
      </c>
      <c r="D249" s="853">
        <v>140</v>
      </c>
      <c r="E249" s="879" t="s">
        <v>779</v>
      </c>
      <c r="F249" s="853">
        <v>122</v>
      </c>
      <c r="G249" s="879">
        <v>45774.416666666664</v>
      </c>
      <c r="H249" s="889"/>
    </row>
    <row r="250" spans="1:8" ht="15.75">
      <c r="A250" s="132">
        <v>172</v>
      </c>
      <c r="B250" s="878" t="s">
        <v>440</v>
      </c>
      <c r="C250" s="853">
        <v>132</v>
      </c>
      <c r="D250" s="853">
        <v>140</v>
      </c>
      <c r="E250" s="879" t="s">
        <v>779</v>
      </c>
      <c r="F250" s="853">
        <v>122</v>
      </c>
      <c r="G250" s="853" t="s">
        <v>794</v>
      </c>
      <c r="H250" s="889"/>
    </row>
    <row r="251" spans="1:8" ht="15.75">
      <c r="A251" s="132">
        <v>173</v>
      </c>
      <c r="B251" s="878" t="s">
        <v>573</v>
      </c>
      <c r="C251" s="853">
        <v>132</v>
      </c>
      <c r="D251" s="853">
        <v>138</v>
      </c>
      <c r="E251" s="879" t="s">
        <v>848</v>
      </c>
      <c r="F251" s="853">
        <v>112</v>
      </c>
      <c r="G251" s="853" t="s">
        <v>895</v>
      </c>
      <c r="H251" s="889"/>
    </row>
    <row r="252" spans="1:8" ht="15.75">
      <c r="A252" s="132">
        <v>174</v>
      </c>
      <c r="B252" s="878" t="s">
        <v>574</v>
      </c>
      <c r="C252" s="853">
        <v>132</v>
      </c>
      <c r="D252" s="853">
        <v>139</v>
      </c>
      <c r="E252" s="879" t="s">
        <v>788</v>
      </c>
      <c r="F252" s="853">
        <v>120</v>
      </c>
      <c r="G252" s="853" t="s">
        <v>794</v>
      </c>
      <c r="H252" s="889"/>
    </row>
    <row r="253" spans="1:8" ht="15.75">
      <c r="A253" s="132">
        <v>175</v>
      </c>
      <c r="B253" s="878" t="s">
        <v>575</v>
      </c>
      <c r="C253" s="853">
        <v>132</v>
      </c>
      <c r="D253" s="853">
        <v>140</v>
      </c>
      <c r="E253" s="879" t="s">
        <v>816</v>
      </c>
      <c r="F253" s="853">
        <v>122</v>
      </c>
      <c r="G253" s="853" t="s">
        <v>678</v>
      </c>
      <c r="H253" s="889"/>
    </row>
    <row r="254" spans="1:8" ht="15.75">
      <c r="A254" s="132">
        <v>176</v>
      </c>
      <c r="B254" s="878" t="s">
        <v>442</v>
      </c>
      <c r="C254" s="853">
        <v>132</v>
      </c>
      <c r="D254" s="853">
        <v>138</v>
      </c>
      <c r="E254" s="879" t="s">
        <v>896</v>
      </c>
      <c r="F254" s="853">
        <v>122</v>
      </c>
      <c r="G254" s="853" t="s">
        <v>897</v>
      </c>
      <c r="H254" s="889"/>
    </row>
    <row r="255" spans="1:8" ht="15.75">
      <c r="A255" s="132">
        <v>177</v>
      </c>
      <c r="B255" s="878" t="s">
        <v>576</v>
      </c>
      <c r="C255" s="853">
        <v>132</v>
      </c>
      <c r="D255" s="853">
        <v>140</v>
      </c>
      <c r="E255" s="879" t="s">
        <v>803</v>
      </c>
      <c r="F255" s="853">
        <v>123</v>
      </c>
      <c r="G255" s="853" t="s">
        <v>819</v>
      </c>
      <c r="H255" s="889"/>
    </row>
    <row r="256" spans="1:8" ht="15.75">
      <c r="A256" s="132">
        <v>178</v>
      </c>
      <c r="B256" s="878" t="s">
        <v>577</v>
      </c>
      <c r="C256" s="853">
        <v>132</v>
      </c>
      <c r="D256" s="853">
        <v>141</v>
      </c>
      <c r="E256" s="879" t="s">
        <v>738</v>
      </c>
      <c r="F256" s="853">
        <v>118</v>
      </c>
      <c r="G256" s="853" t="s">
        <v>827</v>
      </c>
      <c r="H256" s="889"/>
    </row>
    <row r="257" spans="1:8" ht="15.75">
      <c r="A257" s="132">
        <v>179</v>
      </c>
      <c r="B257" s="878" t="s">
        <v>578</v>
      </c>
      <c r="C257" s="853">
        <v>132</v>
      </c>
      <c r="D257" s="853">
        <v>139</v>
      </c>
      <c r="E257" s="879" t="s">
        <v>816</v>
      </c>
      <c r="F257" s="853">
        <v>117</v>
      </c>
      <c r="G257" s="853" t="s">
        <v>678</v>
      </c>
      <c r="H257" s="889"/>
    </row>
    <row r="258" spans="1:8" ht="15.75">
      <c r="A258" s="132">
        <v>180</v>
      </c>
      <c r="B258" s="878" t="s">
        <v>40</v>
      </c>
      <c r="C258" s="853">
        <v>132</v>
      </c>
      <c r="D258" s="853">
        <v>139</v>
      </c>
      <c r="E258" s="879" t="s">
        <v>816</v>
      </c>
      <c r="F258" s="853">
        <v>117</v>
      </c>
      <c r="G258" s="853" t="s">
        <v>678</v>
      </c>
      <c r="H258" s="889"/>
    </row>
    <row r="259" spans="1:8" ht="15.75">
      <c r="A259" s="132">
        <v>181</v>
      </c>
      <c r="B259" s="878" t="s">
        <v>579</v>
      </c>
      <c r="C259" s="853">
        <v>132</v>
      </c>
      <c r="D259" s="853">
        <v>140</v>
      </c>
      <c r="E259" s="879" t="s">
        <v>816</v>
      </c>
      <c r="F259" s="853">
        <v>120</v>
      </c>
      <c r="G259" s="853" t="s">
        <v>678</v>
      </c>
      <c r="H259" s="890"/>
    </row>
    <row r="260" spans="1:8" ht="15.75">
      <c r="A260" s="132">
        <v>182</v>
      </c>
      <c r="B260" s="878" t="s">
        <v>580</v>
      </c>
      <c r="C260" s="853">
        <v>132</v>
      </c>
      <c r="D260" s="853">
        <v>139</v>
      </c>
      <c r="E260" s="879" t="s">
        <v>858</v>
      </c>
      <c r="F260" s="853">
        <v>114</v>
      </c>
      <c r="G260" s="853" t="s">
        <v>898</v>
      </c>
      <c r="H260" s="891"/>
    </row>
    <row r="261" spans="1:8" ht="15.75">
      <c r="A261" s="132">
        <v>183</v>
      </c>
      <c r="B261" s="878" t="s">
        <v>581</v>
      </c>
      <c r="C261" s="853">
        <v>132</v>
      </c>
      <c r="D261" s="853">
        <v>144</v>
      </c>
      <c r="E261" s="879" t="s">
        <v>899</v>
      </c>
      <c r="F261" s="853">
        <v>113</v>
      </c>
      <c r="G261" s="853" t="s">
        <v>900</v>
      </c>
      <c r="H261" s="892"/>
    </row>
    <row r="262" spans="1:8" ht="15.75">
      <c r="A262" s="132">
        <v>184</v>
      </c>
      <c r="B262" s="878" t="s">
        <v>582</v>
      </c>
      <c r="C262" s="853">
        <v>132</v>
      </c>
      <c r="D262" s="853">
        <v>140</v>
      </c>
      <c r="E262" s="879" t="s">
        <v>738</v>
      </c>
      <c r="F262" s="853">
        <v>127</v>
      </c>
      <c r="G262" s="853" t="s">
        <v>785</v>
      </c>
      <c r="H262" s="892"/>
    </row>
    <row r="263" spans="1:8" ht="15.75">
      <c r="A263" s="132">
        <v>185</v>
      </c>
      <c r="B263" s="878" t="s">
        <v>443</v>
      </c>
      <c r="C263" s="853">
        <v>132</v>
      </c>
      <c r="D263" s="853">
        <v>142</v>
      </c>
      <c r="E263" s="879" t="s">
        <v>830</v>
      </c>
      <c r="F263" s="853">
        <v>120</v>
      </c>
      <c r="G263" s="853" t="s">
        <v>901</v>
      </c>
      <c r="H263" s="892"/>
    </row>
    <row r="264" spans="1:8" ht="15.75">
      <c r="A264" s="139">
        <v>186</v>
      </c>
      <c r="B264" s="878" t="s">
        <v>583</v>
      </c>
      <c r="C264" s="853">
        <v>132</v>
      </c>
      <c r="D264" s="853">
        <v>138</v>
      </c>
      <c r="E264" s="879" t="s">
        <v>902</v>
      </c>
      <c r="F264" s="853">
        <v>110</v>
      </c>
      <c r="G264" s="853" t="s">
        <v>903</v>
      </c>
      <c r="H264" s="892"/>
    </row>
    <row r="265" spans="1:8" ht="15.75">
      <c r="A265" s="132">
        <v>187</v>
      </c>
      <c r="B265" s="893" t="s">
        <v>584</v>
      </c>
      <c r="C265" s="853">
        <v>132</v>
      </c>
      <c r="D265" s="853">
        <v>139</v>
      </c>
      <c r="E265" s="879" t="s">
        <v>859</v>
      </c>
      <c r="F265" s="853">
        <v>120</v>
      </c>
      <c r="G265" s="853" t="s">
        <v>870</v>
      </c>
      <c r="H265" s="892"/>
    </row>
    <row r="266" spans="1:8" ht="15.75">
      <c r="A266" s="132">
        <v>188</v>
      </c>
      <c r="B266" s="893" t="s">
        <v>585</v>
      </c>
      <c r="C266" s="853">
        <v>132</v>
      </c>
      <c r="D266" s="853">
        <v>139</v>
      </c>
      <c r="E266" s="879" t="s">
        <v>750</v>
      </c>
      <c r="F266" s="853">
        <v>120</v>
      </c>
      <c r="G266" s="853" t="s">
        <v>780</v>
      </c>
      <c r="H266" s="892"/>
    </row>
    <row r="267" spans="1:8" ht="15.75">
      <c r="A267" s="132">
        <v>189</v>
      </c>
      <c r="B267" s="893" t="s">
        <v>586</v>
      </c>
      <c r="C267" s="853">
        <v>132</v>
      </c>
      <c r="D267" s="853">
        <v>138</v>
      </c>
      <c r="E267" s="879" t="s">
        <v>747</v>
      </c>
      <c r="F267" s="853">
        <v>120</v>
      </c>
      <c r="G267" s="853" t="s">
        <v>904</v>
      </c>
      <c r="H267" s="892"/>
    </row>
    <row r="268" spans="1:8" ht="16.5" thickBot="1">
      <c r="A268" s="134">
        <v>190</v>
      </c>
      <c r="B268" s="894" t="s">
        <v>587</v>
      </c>
      <c r="C268" s="853">
        <v>132</v>
      </c>
      <c r="D268" s="881">
        <v>139</v>
      </c>
      <c r="E268" s="882" t="s">
        <v>803</v>
      </c>
      <c r="F268" s="881">
        <v>123</v>
      </c>
      <c r="G268" s="881" t="s">
        <v>870</v>
      </c>
      <c r="H268" s="895"/>
    </row>
    <row r="270" spans="1:8">
      <c r="G270" s="870"/>
    </row>
    <row r="271" spans="1:8" ht="15">
      <c r="G271" s="76"/>
    </row>
    <row r="272" spans="1:8">
      <c r="F272" s="870"/>
      <c r="G272" s="855" t="s">
        <v>173</v>
      </c>
    </row>
    <row r="273" spans="6:7" ht="15">
      <c r="F273" s="76"/>
      <c r="G273" s="870" t="s">
        <v>109</v>
      </c>
    </row>
    <row r="274" spans="6:7" ht="15">
      <c r="F274" s="76"/>
      <c r="G274" s="76" t="s">
        <v>615</v>
      </c>
    </row>
  </sheetData>
  <mergeCells count="15">
    <mergeCell ref="E78:E80"/>
    <mergeCell ref="G78:G80"/>
    <mergeCell ref="H78:H80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  <mergeCell ref="B78:B80"/>
  </mergeCells>
  <phoneticPr fontId="94" type="noConversion"/>
  <conditionalFormatting sqref="D96 D99">
    <cfRule type="cellIs" dxfId="10" priority="7" operator="greaterThan">
      <formula>140</formula>
    </cfRule>
    <cfRule type="cellIs" dxfId="9" priority="9" operator="greaterThan">
      <formula>145</formula>
    </cfRule>
  </conditionalFormatting>
  <conditionalFormatting sqref="F16">
    <cfRule type="cellIs" dxfId="8" priority="1" operator="between">
      <formula>344</formula>
      <formula>375</formula>
    </cfRule>
    <cfRule type="cellIs" dxfId="7" priority="2" operator="lessThan">
      <formula>300</formula>
    </cfRule>
    <cfRule type="cellIs" dxfId="6" priority="3" operator="lessThan">
      <formula>300</formula>
    </cfRule>
  </conditionalFormatting>
  <conditionalFormatting sqref="F87:F88 F97 F99:F111 F131:F132">
    <cfRule type="cellIs" dxfId="5" priority="8" operator="lessThan">
      <formula>100</formula>
    </cfRule>
  </conditionalFormatting>
  <conditionalFormatting sqref="F87:F89 F95:F97 F99:F111 F131:F132">
    <cfRule type="cellIs" dxfId="4" priority="6" operator="lessThan">
      <formula>110</formula>
    </cfRule>
  </conditionalFormatting>
  <conditionalFormatting sqref="F149:F152 F154:F163">
    <cfRule type="cellIs" dxfId="3" priority="4" operator="lessThan">
      <formula>110</formula>
    </cfRule>
    <cfRule type="cellIs" dxfId="2" priority="5" operator="lessThan">
      <formula>100</formula>
    </cfRule>
  </conditionalFormatting>
  <printOptions horizontalCentered="1"/>
  <pageMargins left="0.5" right="0.25" top="1" bottom="0.25" header="0.3" footer="0.3"/>
  <pageSetup paperSize="9" scale="65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5" max="7" man="1"/>
    <brk id="199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E71ED-809F-4946-A8F2-1A5D2A502BD0}">
  <dimension ref="A1:Q120"/>
  <sheetViews>
    <sheetView workbookViewId="0">
      <selection activeCell="P120" sqref="P120"/>
    </sheetView>
  </sheetViews>
  <sheetFormatPr defaultColWidth="9.140625" defaultRowHeight="12.75"/>
  <cols>
    <col min="1" max="1" width="44.140625" style="870" customWidth="1"/>
    <col min="2" max="2" width="26.140625" style="870" customWidth="1"/>
    <col min="3" max="3" width="15.85546875" style="870" customWidth="1"/>
    <col min="4" max="4" width="11.5703125" style="875" customWidth="1"/>
    <col min="5" max="5" width="11.5703125" style="869" bestFit="1" customWidth="1"/>
    <col min="6" max="6" width="11.5703125" style="875" customWidth="1"/>
    <col min="7" max="7" width="10.140625" style="875" customWidth="1"/>
    <col min="8" max="8" width="12.85546875" style="869" customWidth="1"/>
    <col min="9" max="9" width="13.140625" style="870" bestFit="1" customWidth="1"/>
    <col min="10" max="16384" width="9.140625" style="870"/>
  </cols>
  <sheetData>
    <row r="1" spans="1:11" ht="18">
      <c r="A1" s="1428"/>
      <c r="B1" s="1428" t="s">
        <v>609</v>
      </c>
      <c r="C1" s="1428"/>
      <c r="D1" s="1428"/>
      <c r="E1" s="1428"/>
      <c r="F1" s="1428"/>
      <c r="G1" s="1428"/>
    </row>
    <row r="2" spans="1:11" ht="15" customHeight="1">
      <c r="A2" s="107"/>
      <c r="B2" s="107" t="s">
        <v>130</v>
      </c>
      <c r="C2" s="107"/>
      <c r="D2" s="107"/>
      <c r="E2" s="107"/>
      <c r="F2" s="107"/>
      <c r="G2" s="107"/>
    </row>
    <row r="3" spans="1:11" ht="20.25" customHeight="1">
      <c r="A3" s="1429"/>
      <c r="B3" s="1429" t="s">
        <v>204</v>
      </c>
      <c r="C3" s="1429"/>
      <c r="D3" s="1429"/>
      <c r="E3" s="1429"/>
      <c r="F3" s="1429"/>
      <c r="G3" s="1429"/>
    </row>
    <row r="4" spans="1:11" ht="15">
      <c r="A4" s="1429"/>
      <c r="B4" s="1429"/>
      <c r="C4" s="1429"/>
      <c r="D4" s="1429"/>
      <c r="E4" s="1429"/>
      <c r="F4" s="1429"/>
      <c r="G4" s="1429"/>
    </row>
    <row r="5" spans="1:11" ht="18.75" thickBot="1">
      <c r="A5" s="1430" t="s">
        <v>661</v>
      </c>
      <c r="B5" s="871"/>
      <c r="C5" s="871"/>
      <c r="D5" s="1431"/>
      <c r="E5" s="872"/>
      <c r="F5" s="1431"/>
      <c r="G5" s="108"/>
    </row>
    <row r="6" spans="1:11" ht="32.25" thickBot="1">
      <c r="A6" s="1432" t="s">
        <v>395</v>
      </c>
      <c r="B6" s="1433" t="s">
        <v>283</v>
      </c>
      <c r="C6" s="1433" t="s">
        <v>284</v>
      </c>
      <c r="D6" s="1434" t="s">
        <v>589</v>
      </c>
      <c r="E6" s="1435" t="s">
        <v>32</v>
      </c>
      <c r="F6" s="1435" t="s">
        <v>30</v>
      </c>
      <c r="G6" s="1435" t="s">
        <v>397</v>
      </c>
      <c r="H6" s="1436" t="s">
        <v>398</v>
      </c>
      <c r="I6" s="1437" t="s">
        <v>590</v>
      </c>
      <c r="K6" s="1438"/>
    </row>
    <row r="7" spans="1:11" ht="15">
      <c r="A7" s="1439" t="s">
        <v>598</v>
      </c>
      <c r="B7" s="1440" t="s">
        <v>219</v>
      </c>
      <c r="C7" s="1426" t="s">
        <v>264</v>
      </c>
      <c r="D7" s="1441">
        <v>520</v>
      </c>
      <c r="E7" s="1442" t="s">
        <v>917</v>
      </c>
      <c r="F7" s="1443">
        <v>0.83333333333333337</v>
      </c>
      <c r="G7" s="1444">
        <v>453</v>
      </c>
      <c r="H7" s="1445">
        <v>146</v>
      </c>
      <c r="I7" s="1446">
        <v>91.528158760863576</v>
      </c>
      <c r="K7" s="1438"/>
    </row>
    <row r="8" spans="1:11" ht="15.75" customHeight="1">
      <c r="A8" s="1439" t="s">
        <v>598</v>
      </c>
      <c r="B8" s="1387" t="s">
        <v>220</v>
      </c>
      <c r="C8" s="1426" t="s">
        <v>264</v>
      </c>
      <c r="D8" s="1441">
        <v>520</v>
      </c>
      <c r="E8" s="1442" t="s">
        <v>917</v>
      </c>
      <c r="F8" s="1443">
        <v>0.83333333333333337</v>
      </c>
      <c r="G8" s="1442">
        <v>443</v>
      </c>
      <c r="H8" s="1442">
        <v>135</v>
      </c>
      <c r="I8" s="1446">
        <v>89.060264816756359</v>
      </c>
    </row>
    <row r="9" spans="1:11" ht="15.75" customHeight="1">
      <c r="A9" s="1439" t="s">
        <v>598</v>
      </c>
      <c r="B9" s="1387" t="s">
        <v>265</v>
      </c>
      <c r="C9" s="1426" t="s">
        <v>264</v>
      </c>
      <c r="D9" s="1441">
        <v>520</v>
      </c>
      <c r="E9" s="1442" t="s">
        <v>917</v>
      </c>
      <c r="F9" s="1443">
        <v>0.83333333333333337</v>
      </c>
      <c r="G9" s="1442">
        <v>443</v>
      </c>
      <c r="H9" s="1442">
        <v>135</v>
      </c>
      <c r="I9" s="1446">
        <v>89.060264816756359</v>
      </c>
    </row>
    <row r="10" spans="1:11" ht="15.75" customHeight="1">
      <c r="A10" s="1439" t="s">
        <v>263</v>
      </c>
      <c r="B10" s="1387" t="s">
        <v>363</v>
      </c>
      <c r="C10" s="1426" t="s">
        <v>277</v>
      </c>
      <c r="D10" s="1441">
        <v>325</v>
      </c>
      <c r="E10" s="1442" t="s">
        <v>918</v>
      </c>
      <c r="F10" s="1443">
        <v>0.25</v>
      </c>
      <c r="G10" s="1444">
        <v>0</v>
      </c>
      <c r="H10" s="1442">
        <v>0</v>
      </c>
      <c r="I10" s="1446">
        <v>0</v>
      </c>
    </row>
    <row r="11" spans="1:11" ht="15.75" customHeight="1">
      <c r="A11" s="1439" t="s">
        <v>266</v>
      </c>
      <c r="B11" s="1387" t="s">
        <v>219</v>
      </c>
      <c r="C11" s="1426" t="s">
        <v>264</v>
      </c>
      <c r="D11" s="1441">
        <v>520</v>
      </c>
      <c r="E11" s="1442" t="s">
        <v>919</v>
      </c>
      <c r="F11" s="1442" t="s">
        <v>653</v>
      </c>
      <c r="G11" s="1442">
        <v>199</v>
      </c>
      <c r="H11" s="1442">
        <v>78</v>
      </c>
      <c r="I11" s="1446">
        <v>41.103941704764026</v>
      </c>
    </row>
    <row r="12" spans="1:11" ht="15.75" customHeight="1">
      <c r="A12" s="1439" t="s">
        <v>266</v>
      </c>
      <c r="B12" s="1387" t="s">
        <v>220</v>
      </c>
      <c r="C12" s="1426" t="s">
        <v>264</v>
      </c>
      <c r="D12" s="1441">
        <v>520</v>
      </c>
      <c r="E12" s="1442" t="s">
        <v>919</v>
      </c>
      <c r="F12" s="1442" t="s">
        <v>653</v>
      </c>
      <c r="G12" s="1442">
        <v>199</v>
      </c>
      <c r="H12" s="1442">
        <v>78</v>
      </c>
      <c r="I12" s="1446">
        <v>41.103941704764026</v>
      </c>
    </row>
    <row r="13" spans="1:11" ht="15.75" customHeight="1">
      <c r="A13" s="1439" t="s">
        <v>267</v>
      </c>
      <c r="B13" s="1387" t="s">
        <v>268</v>
      </c>
      <c r="C13" s="1426" t="s">
        <v>264</v>
      </c>
      <c r="D13" s="1441">
        <v>520</v>
      </c>
      <c r="E13" s="1442" t="s">
        <v>920</v>
      </c>
      <c r="F13" s="1442" t="s">
        <v>921</v>
      </c>
      <c r="G13" s="1442">
        <v>229</v>
      </c>
      <c r="H13" s="1442">
        <v>1</v>
      </c>
      <c r="I13" s="1446">
        <v>44.038881422250917</v>
      </c>
    </row>
    <row r="14" spans="1:11" ht="15.75" customHeight="1">
      <c r="A14" s="1439" t="s">
        <v>267</v>
      </c>
      <c r="B14" s="1387" t="s">
        <v>269</v>
      </c>
      <c r="C14" s="1426" t="s">
        <v>264</v>
      </c>
      <c r="D14" s="1441">
        <v>520</v>
      </c>
      <c r="E14" s="1442" t="s">
        <v>922</v>
      </c>
      <c r="F14" s="1442" t="s">
        <v>651</v>
      </c>
      <c r="G14" s="1442">
        <v>195</v>
      </c>
      <c r="H14" s="1442">
        <v>15</v>
      </c>
      <c r="I14" s="1446">
        <v>37.610783106938356</v>
      </c>
    </row>
    <row r="15" spans="1:11" ht="15.75" customHeight="1">
      <c r="A15" s="1439" t="s">
        <v>385</v>
      </c>
      <c r="B15" s="1387" t="s">
        <v>219</v>
      </c>
      <c r="C15" s="1426" t="s">
        <v>264</v>
      </c>
      <c r="D15" s="1441">
        <v>750</v>
      </c>
      <c r="E15" s="1442" t="s">
        <v>919</v>
      </c>
      <c r="F15" s="1442" t="s">
        <v>923</v>
      </c>
      <c r="G15" s="1444">
        <v>434</v>
      </c>
      <c r="H15" s="1442">
        <v>13</v>
      </c>
      <c r="I15" s="1446">
        <v>57.892620907638616</v>
      </c>
    </row>
    <row r="16" spans="1:11" ht="15.75" customHeight="1">
      <c r="A16" s="1439" t="s">
        <v>385</v>
      </c>
      <c r="B16" s="1387" t="s">
        <v>220</v>
      </c>
      <c r="C16" s="1426" t="s">
        <v>264</v>
      </c>
      <c r="D16" s="1441">
        <v>750</v>
      </c>
      <c r="E16" s="1442" t="s">
        <v>919</v>
      </c>
      <c r="F16" s="1442" t="s">
        <v>923</v>
      </c>
      <c r="G16" s="1444">
        <v>434</v>
      </c>
      <c r="H16" s="1442">
        <v>13</v>
      </c>
      <c r="I16" s="1446">
        <v>57.892620907638616</v>
      </c>
    </row>
    <row r="17" spans="1:9" ht="15.75" customHeight="1">
      <c r="A17" s="1439" t="s">
        <v>385</v>
      </c>
      <c r="B17" s="1387" t="s">
        <v>265</v>
      </c>
      <c r="C17" s="1426" t="s">
        <v>264</v>
      </c>
      <c r="D17" s="1441">
        <v>750</v>
      </c>
      <c r="E17" s="1442" t="s">
        <v>919</v>
      </c>
      <c r="F17" s="1442" t="s">
        <v>923</v>
      </c>
      <c r="G17" s="1444">
        <v>434</v>
      </c>
      <c r="H17" s="1442">
        <v>13</v>
      </c>
      <c r="I17" s="1446">
        <v>57.892620907638616</v>
      </c>
    </row>
    <row r="18" spans="1:9" ht="15.75" customHeight="1">
      <c r="A18" s="1439" t="s">
        <v>276</v>
      </c>
      <c r="B18" s="1387" t="s">
        <v>219</v>
      </c>
      <c r="C18" s="1426" t="s">
        <v>277</v>
      </c>
      <c r="D18" s="1441">
        <v>325</v>
      </c>
      <c r="E18" s="1442" t="s">
        <v>942</v>
      </c>
      <c r="F18" s="1442" t="s">
        <v>651</v>
      </c>
      <c r="G18" s="1444">
        <v>180</v>
      </c>
      <c r="H18" s="1442">
        <v>74</v>
      </c>
      <c r="I18" s="1446">
        <v>59.882330374863166</v>
      </c>
    </row>
    <row r="19" spans="1:9" ht="15.75" customHeight="1">
      <c r="A19" s="1439" t="s">
        <v>276</v>
      </c>
      <c r="B19" s="1387" t="s">
        <v>220</v>
      </c>
      <c r="C19" s="1426" t="s">
        <v>277</v>
      </c>
      <c r="D19" s="1441">
        <v>325</v>
      </c>
      <c r="E19" s="1442" t="s">
        <v>942</v>
      </c>
      <c r="F19" s="1442" t="s">
        <v>651</v>
      </c>
      <c r="G19" s="1444">
        <v>180</v>
      </c>
      <c r="H19" s="1442">
        <v>74</v>
      </c>
      <c r="I19" s="1446">
        <v>59.882330374863166</v>
      </c>
    </row>
    <row r="20" spans="1:9" ht="15.75" customHeight="1">
      <c r="A20" s="1439" t="s">
        <v>276</v>
      </c>
      <c r="B20" s="1387" t="s">
        <v>265</v>
      </c>
      <c r="C20" s="1426" t="s">
        <v>277</v>
      </c>
      <c r="D20" s="1441">
        <v>325</v>
      </c>
      <c r="E20" s="1442" t="s">
        <v>942</v>
      </c>
      <c r="F20" s="1442" t="s">
        <v>651</v>
      </c>
      <c r="G20" s="1444">
        <v>180</v>
      </c>
      <c r="H20" s="1442">
        <v>74</v>
      </c>
      <c r="I20" s="1446">
        <v>59.882330374863166</v>
      </c>
    </row>
    <row r="21" spans="1:9" ht="15.75" customHeight="1">
      <c r="A21" s="1439" t="s">
        <v>599</v>
      </c>
      <c r="B21" s="1387" t="s">
        <v>394</v>
      </c>
      <c r="C21" s="1426" t="s">
        <v>264</v>
      </c>
      <c r="D21" s="1441">
        <v>750</v>
      </c>
      <c r="E21" s="1442" t="s">
        <v>926</v>
      </c>
      <c r="F21" s="1442" t="s">
        <v>652</v>
      </c>
      <c r="G21" s="1444">
        <v>185</v>
      </c>
      <c r="H21" s="1442">
        <v>40</v>
      </c>
      <c r="I21" s="1446">
        <v>25.236657640996935</v>
      </c>
    </row>
    <row r="22" spans="1:9" ht="15.75" customHeight="1">
      <c r="A22" s="1439" t="s">
        <v>599</v>
      </c>
      <c r="B22" s="1387" t="s">
        <v>393</v>
      </c>
      <c r="C22" s="1426" t="s">
        <v>264</v>
      </c>
      <c r="D22" s="1441">
        <v>750</v>
      </c>
      <c r="E22" s="1442" t="s">
        <v>926</v>
      </c>
      <c r="F22" s="1442" t="s">
        <v>652</v>
      </c>
      <c r="G22" s="1444">
        <v>185</v>
      </c>
      <c r="H22" s="1442">
        <v>40</v>
      </c>
      <c r="I22" s="1446">
        <v>25.236657640996935</v>
      </c>
    </row>
    <row r="23" spans="1:9" ht="15.75" customHeight="1">
      <c r="A23" s="1439" t="s">
        <v>600</v>
      </c>
      <c r="B23" s="1387" t="s">
        <v>271</v>
      </c>
      <c r="C23" s="1426" t="s">
        <v>264</v>
      </c>
      <c r="D23" s="1441">
        <v>520</v>
      </c>
      <c r="E23" s="1442" t="s">
        <v>927</v>
      </c>
      <c r="F23" s="1442" t="s">
        <v>928</v>
      </c>
      <c r="G23" s="1444">
        <v>277</v>
      </c>
      <c r="H23" s="1442">
        <v>93</v>
      </c>
      <c r="I23" s="1446">
        <v>56.191373129700104</v>
      </c>
    </row>
    <row r="24" spans="1:9" ht="15.75" customHeight="1">
      <c r="A24" s="1439" t="s">
        <v>600</v>
      </c>
      <c r="B24" s="1387" t="s">
        <v>272</v>
      </c>
      <c r="C24" s="1426" t="s">
        <v>264</v>
      </c>
      <c r="D24" s="1441">
        <v>520</v>
      </c>
      <c r="E24" s="1442" t="s">
        <v>929</v>
      </c>
      <c r="F24" s="1442" t="s">
        <v>930</v>
      </c>
      <c r="G24" s="1444">
        <v>241</v>
      </c>
      <c r="H24" s="1442">
        <v>117</v>
      </c>
      <c r="I24" s="1446">
        <v>51.519083613078379</v>
      </c>
    </row>
    <row r="25" spans="1:9" ht="15.75" customHeight="1">
      <c r="A25" s="1439" t="s">
        <v>270</v>
      </c>
      <c r="B25" s="1387" t="s">
        <v>278</v>
      </c>
      <c r="C25" s="1426" t="s">
        <v>277</v>
      </c>
      <c r="D25" s="1441">
        <v>325</v>
      </c>
      <c r="E25" s="1442" t="s">
        <v>924</v>
      </c>
      <c r="F25" s="1442" t="s">
        <v>623</v>
      </c>
      <c r="G25" s="1442">
        <v>301</v>
      </c>
      <c r="H25" s="1442">
        <v>44</v>
      </c>
      <c r="I25" s="1446">
        <v>93.5996763257439</v>
      </c>
    </row>
    <row r="26" spans="1:9" ht="15.75" customHeight="1">
      <c r="A26" s="1439" t="s">
        <v>270</v>
      </c>
      <c r="B26" s="1387" t="s">
        <v>279</v>
      </c>
      <c r="C26" s="1426" t="s">
        <v>277</v>
      </c>
      <c r="D26" s="1441">
        <v>325</v>
      </c>
      <c r="E26" s="1442" t="s">
        <v>924</v>
      </c>
      <c r="F26" s="1442" t="s">
        <v>623</v>
      </c>
      <c r="G26" s="1442">
        <v>301</v>
      </c>
      <c r="H26" s="1442">
        <v>44</v>
      </c>
      <c r="I26" s="1446">
        <v>93.5996763257439</v>
      </c>
    </row>
    <row r="27" spans="1:9" ht="15.75" customHeight="1">
      <c r="A27" s="1439" t="s">
        <v>3422</v>
      </c>
      <c r="B27" s="1440" t="s">
        <v>3423</v>
      </c>
      <c r="C27" s="1426" t="s">
        <v>264</v>
      </c>
      <c r="D27" s="1441">
        <v>750</v>
      </c>
      <c r="E27" s="1444" t="s">
        <v>941</v>
      </c>
      <c r="F27" s="1444" t="s">
        <v>651</v>
      </c>
      <c r="G27" s="1444">
        <v>435</v>
      </c>
      <c r="H27" s="1442">
        <v>189</v>
      </c>
      <c r="I27" s="1446">
        <v>63.237963281560553</v>
      </c>
    </row>
    <row r="28" spans="1:9" ht="15.75" customHeight="1">
      <c r="A28" s="1439" t="s">
        <v>3422</v>
      </c>
      <c r="B28" s="1440" t="s">
        <v>3424</v>
      </c>
      <c r="C28" s="1426" t="s">
        <v>264</v>
      </c>
      <c r="D28" s="1441">
        <v>750</v>
      </c>
      <c r="E28" s="1444" t="s">
        <v>941</v>
      </c>
      <c r="F28" s="1444" t="s">
        <v>651</v>
      </c>
      <c r="G28" s="1444">
        <v>435</v>
      </c>
      <c r="H28" s="1444">
        <v>189</v>
      </c>
      <c r="I28" s="1446">
        <v>63.237963281560553</v>
      </c>
    </row>
    <row r="29" spans="1:9" ht="15.75" customHeight="1">
      <c r="A29" s="1439" t="s">
        <v>3422</v>
      </c>
      <c r="B29" s="1440" t="s">
        <v>3425</v>
      </c>
      <c r="C29" s="1426" t="s">
        <v>264</v>
      </c>
      <c r="D29" s="1441">
        <v>750</v>
      </c>
      <c r="E29" s="1444" t="s">
        <v>941</v>
      </c>
      <c r="F29" s="1444" t="s">
        <v>651</v>
      </c>
      <c r="G29" s="1444">
        <v>435</v>
      </c>
      <c r="H29" s="1444">
        <v>189</v>
      </c>
      <c r="I29" s="1446">
        <v>63.237963281560553</v>
      </c>
    </row>
    <row r="30" spans="1:9" ht="15.75" customHeight="1">
      <c r="A30" s="1439" t="s">
        <v>386</v>
      </c>
      <c r="B30" s="1387" t="s">
        <v>303</v>
      </c>
      <c r="C30" s="1426" t="s">
        <v>264</v>
      </c>
      <c r="D30" s="1441">
        <v>750</v>
      </c>
      <c r="E30" s="1442" t="s">
        <v>917</v>
      </c>
      <c r="F30" s="1442" t="s">
        <v>923</v>
      </c>
      <c r="G30" s="1442">
        <v>542</v>
      </c>
      <c r="H30" s="1442">
        <v>86</v>
      </c>
      <c r="I30" s="1446">
        <v>73.170728816621448</v>
      </c>
    </row>
    <row r="31" spans="1:9" ht="15.75" customHeight="1">
      <c r="A31" s="1439" t="s">
        <v>386</v>
      </c>
      <c r="B31" s="1387" t="s">
        <v>304</v>
      </c>
      <c r="C31" s="1426" t="s">
        <v>264</v>
      </c>
      <c r="D31" s="1441">
        <v>750</v>
      </c>
      <c r="E31" s="1442" t="s">
        <v>917</v>
      </c>
      <c r="F31" s="1442" t="s">
        <v>923</v>
      </c>
      <c r="G31" s="1442">
        <v>541</v>
      </c>
      <c r="H31" s="1442">
        <v>85</v>
      </c>
      <c r="I31" s="1446">
        <v>73.018232121999645</v>
      </c>
    </row>
    <row r="32" spans="1:9" ht="15.75" customHeight="1">
      <c r="A32" s="1439" t="s">
        <v>273</v>
      </c>
      <c r="B32" s="1387" t="s">
        <v>274</v>
      </c>
      <c r="C32" s="1426" t="s">
        <v>264</v>
      </c>
      <c r="D32" s="1441">
        <v>520</v>
      </c>
      <c r="E32" s="1442" t="s">
        <v>917</v>
      </c>
      <c r="F32" s="1442" t="s">
        <v>925</v>
      </c>
      <c r="G32" s="1442">
        <v>437</v>
      </c>
      <c r="H32" s="1442">
        <v>70</v>
      </c>
      <c r="I32" s="1446">
        <v>85.109788129820643</v>
      </c>
    </row>
    <row r="33" spans="1:17" ht="15.75" customHeight="1">
      <c r="A33" s="1439" t="s">
        <v>273</v>
      </c>
      <c r="B33" s="1387" t="s">
        <v>275</v>
      </c>
      <c r="C33" s="1426" t="s">
        <v>264</v>
      </c>
      <c r="D33" s="1441">
        <v>520</v>
      </c>
      <c r="E33" s="1442" t="s">
        <v>917</v>
      </c>
      <c r="F33" s="1442" t="s">
        <v>925</v>
      </c>
      <c r="G33" s="1442">
        <v>434</v>
      </c>
      <c r="H33" s="1442">
        <v>69</v>
      </c>
      <c r="I33" s="1446">
        <v>84.509768000947474</v>
      </c>
    </row>
    <row r="34" spans="1:17" ht="15.75" customHeight="1">
      <c r="A34" s="1439" t="s">
        <v>280</v>
      </c>
      <c r="B34" s="1387" t="s">
        <v>281</v>
      </c>
      <c r="C34" s="1426" t="s">
        <v>277</v>
      </c>
      <c r="D34" s="1441">
        <v>325</v>
      </c>
      <c r="E34" s="1442" t="s">
        <v>931</v>
      </c>
      <c r="F34" s="1442" t="s">
        <v>648</v>
      </c>
      <c r="G34" s="1442">
        <v>79</v>
      </c>
      <c r="H34" s="1442">
        <v>17</v>
      </c>
      <c r="I34" s="1446">
        <v>24.864127816414676</v>
      </c>
    </row>
    <row r="35" spans="1:17" ht="15.75" customHeight="1">
      <c r="A35" s="1439" t="s">
        <v>280</v>
      </c>
      <c r="B35" s="1387" t="s">
        <v>282</v>
      </c>
      <c r="C35" s="1426" t="s">
        <v>277</v>
      </c>
      <c r="D35" s="1441">
        <v>325</v>
      </c>
      <c r="E35" s="1442" t="s">
        <v>932</v>
      </c>
      <c r="F35" s="1442" t="s">
        <v>651</v>
      </c>
      <c r="G35" s="1442">
        <v>66</v>
      </c>
      <c r="H35" s="1442">
        <v>24</v>
      </c>
      <c r="I35" s="1446">
        <v>21.608676758251615</v>
      </c>
    </row>
    <row r="36" spans="1:17" ht="15" customHeight="1">
      <c r="A36" s="1439" t="s">
        <v>367</v>
      </c>
      <c r="B36" s="1387" t="s">
        <v>368</v>
      </c>
      <c r="C36" s="1426" t="s">
        <v>277</v>
      </c>
      <c r="D36" s="1441">
        <v>520</v>
      </c>
      <c r="E36" s="1442" t="s">
        <v>933</v>
      </c>
      <c r="F36" s="1442" t="s">
        <v>626</v>
      </c>
      <c r="G36" s="1442">
        <v>203</v>
      </c>
      <c r="H36" s="1442">
        <v>88</v>
      </c>
      <c r="I36" s="1446">
        <v>42.548701646869546</v>
      </c>
      <c r="J36" s="1447"/>
      <c r="N36" s="1447"/>
      <c r="O36" s="1447"/>
      <c r="P36" s="1448"/>
      <c r="Q36" s="1449"/>
    </row>
    <row r="37" spans="1:17" ht="15">
      <c r="A37" s="1450" t="s">
        <v>367</v>
      </c>
      <c r="B37" s="1451" t="s">
        <v>314</v>
      </c>
      <c r="C37" s="1452" t="s">
        <v>277</v>
      </c>
      <c r="D37" s="1453">
        <v>520</v>
      </c>
      <c r="E37" s="1442" t="s">
        <v>933</v>
      </c>
      <c r="F37" s="1442" t="s">
        <v>626</v>
      </c>
      <c r="G37" s="1442">
        <v>203</v>
      </c>
      <c r="H37" s="1442">
        <v>88</v>
      </c>
      <c r="I37" s="1454">
        <v>42.548701646869546</v>
      </c>
      <c r="N37" s="1447"/>
      <c r="O37" s="1447"/>
      <c r="P37" s="1455"/>
      <c r="Q37" s="1456"/>
    </row>
    <row r="38" spans="1:17" ht="15">
      <c r="A38" s="1457" t="s">
        <v>643</v>
      </c>
      <c r="B38" s="1387"/>
      <c r="C38" s="1387"/>
      <c r="D38" s="1458"/>
      <c r="E38" s="1426"/>
      <c r="F38" s="1458"/>
      <c r="G38" s="1458"/>
      <c r="H38" s="1459"/>
      <c r="I38" s="1460"/>
      <c r="J38" s="1447"/>
      <c r="N38" s="1447"/>
      <c r="O38" s="1447"/>
      <c r="P38" s="1448"/>
      <c r="Q38" s="1461"/>
    </row>
    <row r="39" spans="1:17" ht="21.75" customHeight="1">
      <c r="A39" s="1428"/>
      <c r="B39" s="1428" t="s">
        <v>610</v>
      </c>
      <c r="C39" s="1428"/>
      <c r="D39" s="1428"/>
      <c r="E39" s="1428"/>
      <c r="F39" s="1428"/>
      <c r="G39" s="1428"/>
    </row>
    <row r="40" spans="1:17" ht="15.75" customHeight="1">
      <c r="A40" s="107"/>
      <c r="B40" s="107" t="s">
        <v>130</v>
      </c>
      <c r="C40" s="107"/>
      <c r="D40" s="107"/>
      <c r="E40" s="107"/>
      <c r="F40" s="107"/>
      <c r="G40" s="107"/>
      <c r="J40" s="1447"/>
    </row>
    <row r="41" spans="1:17" ht="15.75" customHeight="1">
      <c r="A41" s="1429"/>
      <c r="B41" s="1429" t="s">
        <v>131</v>
      </c>
      <c r="C41" s="1429"/>
      <c r="D41" s="1429"/>
      <c r="E41" s="1429"/>
      <c r="F41" s="1429"/>
      <c r="G41" s="1429"/>
    </row>
    <row r="42" spans="1:17" ht="13.5" customHeight="1" thickBot="1">
      <c r="A42"/>
      <c r="B42"/>
      <c r="C42"/>
      <c r="D42" s="856"/>
      <c r="E42" s="855"/>
      <c r="F42" s="856"/>
      <c r="G42" s="856"/>
    </row>
    <row r="43" spans="1:17" ht="29.25" customHeight="1" thickBot="1">
      <c r="A43" s="1432" t="s">
        <v>395</v>
      </c>
      <c r="B43" s="1433" t="s">
        <v>283</v>
      </c>
      <c r="C43" s="1433" t="s">
        <v>284</v>
      </c>
      <c r="D43" s="1434" t="s">
        <v>589</v>
      </c>
      <c r="E43" s="1435" t="s">
        <v>32</v>
      </c>
      <c r="F43" s="1435" t="s">
        <v>30</v>
      </c>
      <c r="G43" s="1435" t="s">
        <v>397</v>
      </c>
      <c r="H43" s="1436" t="s">
        <v>398</v>
      </c>
      <c r="I43" s="1437" t="s">
        <v>590</v>
      </c>
    </row>
    <row r="44" spans="1:17" ht="17.25" customHeight="1">
      <c r="A44" s="1462" t="s">
        <v>285</v>
      </c>
      <c r="B44" s="873" t="s">
        <v>286</v>
      </c>
      <c r="C44" s="1463" t="s">
        <v>287</v>
      </c>
      <c r="D44" s="1441">
        <v>300</v>
      </c>
      <c r="E44" s="1441" t="s">
        <v>926</v>
      </c>
      <c r="F44" s="1441" t="s">
        <v>623</v>
      </c>
      <c r="G44" s="1441">
        <v>202</v>
      </c>
      <c r="H44" s="1441">
        <v>85</v>
      </c>
      <c r="I44" s="1446">
        <v>73.051732050346047</v>
      </c>
    </row>
    <row r="45" spans="1:17" ht="17.25" customHeight="1">
      <c r="A45" s="1439" t="s">
        <v>285</v>
      </c>
      <c r="B45" s="1387" t="s">
        <v>288</v>
      </c>
      <c r="C45" s="1426" t="s">
        <v>287</v>
      </c>
      <c r="D45" s="1444">
        <v>300</v>
      </c>
      <c r="E45" s="1444" t="s">
        <v>926</v>
      </c>
      <c r="F45" s="1444" t="s">
        <v>623</v>
      </c>
      <c r="G45" s="1444">
        <v>202</v>
      </c>
      <c r="H45" s="1444">
        <v>85</v>
      </c>
      <c r="I45" s="1446">
        <v>73.051732050346047</v>
      </c>
      <c r="J45" s="1447"/>
    </row>
    <row r="46" spans="1:17" ht="17.25" customHeight="1">
      <c r="A46" s="1439" t="s">
        <v>601</v>
      </c>
      <c r="B46" s="1387" t="s">
        <v>289</v>
      </c>
      <c r="C46" s="1426" t="s">
        <v>287</v>
      </c>
      <c r="D46" s="1444">
        <v>225</v>
      </c>
      <c r="E46" s="1444" t="s">
        <v>926</v>
      </c>
      <c r="F46" s="1444" t="s">
        <v>653</v>
      </c>
      <c r="G46" s="1444">
        <v>181</v>
      </c>
      <c r="H46" s="1444">
        <v>49</v>
      </c>
      <c r="I46" s="1446">
        <v>83.340147869520735</v>
      </c>
      <c r="N46" s="1464"/>
      <c r="O46" s="1464"/>
      <c r="P46" s="1465"/>
      <c r="Q46" s="1466"/>
    </row>
    <row r="47" spans="1:17" ht="17.25" customHeight="1">
      <c r="A47" s="1439" t="s">
        <v>601</v>
      </c>
      <c r="B47" s="1387" t="s">
        <v>290</v>
      </c>
      <c r="C47" s="1426" t="s">
        <v>287</v>
      </c>
      <c r="D47" s="1444">
        <v>225</v>
      </c>
      <c r="E47" s="1444" t="s">
        <v>926</v>
      </c>
      <c r="F47" s="1444" t="s">
        <v>653</v>
      </c>
      <c r="G47" s="1444">
        <v>181</v>
      </c>
      <c r="H47" s="1444">
        <v>49</v>
      </c>
      <c r="I47" s="1446">
        <v>83.340147869520735</v>
      </c>
      <c r="N47" s="1464"/>
      <c r="O47" s="1464"/>
      <c r="P47" s="1455"/>
      <c r="Q47" s="1456"/>
    </row>
    <row r="48" spans="1:17" ht="17.25" customHeight="1">
      <c r="A48" s="1439" t="s">
        <v>601</v>
      </c>
      <c r="B48" s="1387" t="s">
        <v>291</v>
      </c>
      <c r="C48" s="1426" t="s">
        <v>287</v>
      </c>
      <c r="D48" s="1444">
        <v>225</v>
      </c>
      <c r="E48" s="1444" t="s">
        <v>926</v>
      </c>
      <c r="F48" s="1444" t="s">
        <v>653</v>
      </c>
      <c r="G48" s="1444">
        <v>181</v>
      </c>
      <c r="H48" s="1444">
        <v>49</v>
      </c>
      <c r="I48" s="1446">
        <v>83.340147869520735</v>
      </c>
      <c r="N48" s="1464"/>
      <c r="O48" s="1464"/>
      <c r="P48" s="1465"/>
      <c r="Q48" s="1466"/>
    </row>
    <row r="49" spans="1:10" ht="17.25" customHeight="1">
      <c r="A49" s="1439" t="s">
        <v>292</v>
      </c>
      <c r="B49" s="1387" t="s">
        <v>293</v>
      </c>
      <c r="C49" s="1426" t="s">
        <v>287</v>
      </c>
      <c r="D49" s="1444">
        <v>300</v>
      </c>
      <c r="E49" s="1444" t="s">
        <v>934</v>
      </c>
      <c r="F49" s="1444" t="s">
        <v>651</v>
      </c>
      <c r="G49" s="1444">
        <v>240</v>
      </c>
      <c r="H49" s="1444">
        <v>90</v>
      </c>
      <c r="I49" s="1446">
        <v>85.440037453175307</v>
      </c>
    </row>
    <row r="50" spans="1:10" ht="17.25" customHeight="1">
      <c r="A50" s="1439" t="s">
        <v>292</v>
      </c>
      <c r="B50" s="1387" t="s">
        <v>294</v>
      </c>
      <c r="C50" s="1426" t="s">
        <v>287</v>
      </c>
      <c r="D50" s="1444">
        <v>300</v>
      </c>
      <c r="E50" s="1444" t="s">
        <v>935</v>
      </c>
      <c r="F50" s="1444" t="s">
        <v>925</v>
      </c>
      <c r="G50" s="1444">
        <v>240</v>
      </c>
      <c r="H50" s="1444">
        <v>60</v>
      </c>
      <c r="I50" s="1446">
        <v>82.462112512353215</v>
      </c>
      <c r="J50" s="1447"/>
    </row>
    <row r="51" spans="1:10" ht="17.25" customHeight="1">
      <c r="A51" s="1439" t="s">
        <v>295</v>
      </c>
      <c r="B51" s="1387" t="s">
        <v>296</v>
      </c>
      <c r="C51" s="1426" t="s">
        <v>287</v>
      </c>
      <c r="D51" s="1444">
        <v>300</v>
      </c>
      <c r="E51" s="1444" t="s">
        <v>932</v>
      </c>
      <c r="F51" s="1444" t="s">
        <v>654</v>
      </c>
      <c r="G51" s="1444">
        <v>177</v>
      </c>
      <c r="H51" s="1444">
        <v>67</v>
      </c>
      <c r="I51" s="1446">
        <v>63.085479928251139</v>
      </c>
    </row>
    <row r="52" spans="1:10" ht="17.25" customHeight="1">
      <c r="A52" s="1439" t="s">
        <v>295</v>
      </c>
      <c r="B52" s="1387" t="s">
        <v>297</v>
      </c>
      <c r="C52" s="1426" t="s">
        <v>287</v>
      </c>
      <c r="D52" s="1444">
        <v>225</v>
      </c>
      <c r="E52" s="1444" t="s">
        <v>924</v>
      </c>
      <c r="F52" s="1444" t="s">
        <v>655</v>
      </c>
      <c r="G52" s="1444">
        <v>144</v>
      </c>
      <c r="H52" s="1444">
        <v>31</v>
      </c>
      <c r="I52" s="1446">
        <v>65.466229160490272</v>
      </c>
    </row>
    <row r="53" spans="1:10" ht="17.25" customHeight="1">
      <c r="A53" s="1439" t="s">
        <v>298</v>
      </c>
      <c r="B53" s="1387" t="s">
        <v>299</v>
      </c>
      <c r="C53" s="1426" t="s">
        <v>287</v>
      </c>
      <c r="D53" s="1444">
        <v>225</v>
      </c>
      <c r="E53" s="1444" t="s">
        <v>936</v>
      </c>
      <c r="F53" s="1444" t="s">
        <v>657</v>
      </c>
      <c r="G53" s="1444">
        <v>190</v>
      </c>
      <c r="H53" s="1444">
        <v>50</v>
      </c>
      <c r="I53" s="1446">
        <v>87.319478686171109</v>
      </c>
      <c r="J53" s="1447"/>
    </row>
    <row r="54" spans="1:10" ht="17.25" customHeight="1">
      <c r="A54" s="1439" t="s">
        <v>298</v>
      </c>
      <c r="B54" s="1387" t="s">
        <v>300</v>
      </c>
      <c r="C54" s="1426" t="s">
        <v>287</v>
      </c>
      <c r="D54" s="1444">
        <v>225</v>
      </c>
      <c r="E54" s="1444" t="s">
        <v>922</v>
      </c>
      <c r="F54" s="1444" t="s">
        <v>925</v>
      </c>
      <c r="G54" s="1444">
        <v>191</v>
      </c>
      <c r="H54" s="1444">
        <v>55</v>
      </c>
      <c r="I54" s="1446">
        <v>88.338294759337842</v>
      </c>
      <c r="J54" s="1447"/>
    </row>
    <row r="55" spans="1:10" ht="17.25" customHeight="1">
      <c r="A55" s="1439" t="s">
        <v>298</v>
      </c>
      <c r="B55" s="1387" t="s">
        <v>301</v>
      </c>
      <c r="C55" s="1426" t="s">
        <v>287</v>
      </c>
      <c r="D55" s="1444">
        <v>300</v>
      </c>
      <c r="E55" s="1444" t="s">
        <v>922</v>
      </c>
      <c r="F55" s="1444" t="s">
        <v>657</v>
      </c>
      <c r="G55" s="1444">
        <v>249</v>
      </c>
      <c r="H55" s="1444">
        <v>42</v>
      </c>
      <c r="I55" s="1446">
        <v>84.172442046075872</v>
      </c>
      <c r="J55" s="1447"/>
    </row>
    <row r="56" spans="1:10" ht="17.25" customHeight="1">
      <c r="A56" s="1439" t="s">
        <v>302</v>
      </c>
      <c r="B56" s="1387" t="s">
        <v>303</v>
      </c>
      <c r="C56" s="1426" t="s">
        <v>287</v>
      </c>
      <c r="D56" s="1444">
        <v>300</v>
      </c>
      <c r="E56" s="1444" t="s">
        <v>936</v>
      </c>
      <c r="F56" s="1444" t="s">
        <v>625</v>
      </c>
      <c r="G56" s="1444">
        <v>154</v>
      </c>
      <c r="H56" s="1444">
        <v>14</v>
      </c>
      <c r="I56" s="1446">
        <v>51.545018080207214</v>
      </c>
      <c r="J56" s="1447"/>
    </row>
    <row r="57" spans="1:10" ht="17.25" customHeight="1">
      <c r="A57" s="1439" t="s">
        <v>302</v>
      </c>
      <c r="B57" s="1387" t="s">
        <v>304</v>
      </c>
      <c r="C57" s="1426" t="s">
        <v>287</v>
      </c>
      <c r="D57" s="1444">
        <v>300</v>
      </c>
      <c r="E57" s="1444" t="s">
        <v>926</v>
      </c>
      <c r="F57" s="1444" t="s">
        <v>649</v>
      </c>
      <c r="G57" s="1444">
        <v>129</v>
      </c>
      <c r="H57" s="1444">
        <v>29</v>
      </c>
      <c r="I57" s="1446">
        <v>44.073171481576459</v>
      </c>
    </row>
    <row r="58" spans="1:10" ht="17.25" customHeight="1">
      <c r="A58" s="1439" t="s">
        <v>305</v>
      </c>
      <c r="B58" s="1387" t="s">
        <v>306</v>
      </c>
      <c r="C58" s="1426" t="s">
        <v>287</v>
      </c>
      <c r="D58" s="1444">
        <v>225</v>
      </c>
      <c r="E58" s="1444" t="s">
        <v>926</v>
      </c>
      <c r="F58" s="1444" t="s">
        <v>657</v>
      </c>
      <c r="G58" s="1444">
        <v>148</v>
      </c>
      <c r="H58" s="1444">
        <v>42</v>
      </c>
      <c r="I58" s="1446">
        <v>68.375145292914439</v>
      </c>
    </row>
    <row r="59" spans="1:10" ht="17.25" customHeight="1">
      <c r="A59" s="1439" t="s">
        <v>305</v>
      </c>
      <c r="B59" s="1387" t="s">
        <v>307</v>
      </c>
      <c r="C59" s="1426" t="s">
        <v>287</v>
      </c>
      <c r="D59" s="1444">
        <v>225</v>
      </c>
      <c r="E59" s="1444" t="s">
        <v>937</v>
      </c>
      <c r="F59" s="1444" t="s">
        <v>925</v>
      </c>
      <c r="G59" s="1444">
        <v>180</v>
      </c>
      <c r="H59" s="1444">
        <v>20</v>
      </c>
      <c r="I59" s="1446">
        <v>80.492312338999255</v>
      </c>
    </row>
    <row r="60" spans="1:10" ht="17.25" customHeight="1">
      <c r="A60" s="1439" t="s">
        <v>308</v>
      </c>
      <c r="B60" s="1387" t="s">
        <v>309</v>
      </c>
      <c r="C60" s="1426" t="s">
        <v>287</v>
      </c>
      <c r="D60" s="1444">
        <v>225</v>
      </c>
      <c r="E60" s="1444" t="s">
        <v>938</v>
      </c>
      <c r="F60" s="1444" t="s">
        <v>652</v>
      </c>
      <c r="G60" s="1444">
        <v>183</v>
      </c>
      <c r="H60" s="1444">
        <v>52</v>
      </c>
      <c r="I60" s="1446">
        <v>84.553146410415948</v>
      </c>
    </row>
    <row r="61" spans="1:10" ht="17.25" customHeight="1">
      <c r="A61" s="1439" t="s">
        <v>308</v>
      </c>
      <c r="B61" s="1387" t="s">
        <v>310</v>
      </c>
      <c r="C61" s="1426" t="s">
        <v>287</v>
      </c>
      <c r="D61" s="1444">
        <v>225</v>
      </c>
      <c r="E61" s="1444" t="s">
        <v>938</v>
      </c>
      <c r="F61" s="1444" t="s">
        <v>652</v>
      </c>
      <c r="G61" s="1444">
        <v>183</v>
      </c>
      <c r="H61" s="1444">
        <v>52</v>
      </c>
      <c r="I61" s="1446">
        <v>84.553146410415948</v>
      </c>
    </row>
    <row r="62" spans="1:10" ht="17.25" customHeight="1">
      <c r="A62" s="1439" t="s">
        <v>308</v>
      </c>
      <c r="B62" s="1387" t="s">
        <v>311</v>
      </c>
      <c r="C62" s="1426" t="s">
        <v>287</v>
      </c>
      <c r="D62" s="1444">
        <v>300</v>
      </c>
      <c r="E62" s="1444" t="s">
        <v>938</v>
      </c>
      <c r="F62" s="1444" t="s">
        <v>652</v>
      </c>
      <c r="G62" s="1444">
        <v>247</v>
      </c>
      <c r="H62" s="1444">
        <v>74</v>
      </c>
      <c r="I62" s="1446">
        <v>85.948951257256326</v>
      </c>
    </row>
    <row r="63" spans="1:10" ht="17.25" customHeight="1">
      <c r="A63" s="1439" t="s">
        <v>308</v>
      </c>
      <c r="B63" s="1387" t="s">
        <v>388</v>
      </c>
      <c r="C63" s="1426" t="s">
        <v>287</v>
      </c>
      <c r="D63" s="1444">
        <v>300</v>
      </c>
      <c r="E63" s="1444" t="s">
        <v>938</v>
      </c>
      <c r="F63" s="1444" t="s">
        <v>652</v>
      </c>
      <c r="G63" s="1444">
        <v>247</v>
      </c>
      <c r="H63" s="1444">
        <v>74</v>
      </c>
      <c r="I63" s="1446">
        <v>85.948951257256326</v>
      </c>
    </row>
    <row r="64" spans="1:10" ht="17.25" customHeight="1">
      <c r="A64" s="1439" t="s">
        <v>312</v>
      </c>
      <c r="B64" s="1387" t="s">
        <v>389</v>
      </c>
      <c r="C64" s="1426" t="s">
        <v>287</v>
      </c>
      <c r="D64" s="1444">
        <v>225</v>
      </c>
      <c r="E64" s="1444" t="s">
        <v>932</v>
      </c>
      <c r="F64" s="1444" t="s">
        <v>930</v>
      </c>
      <c r="G64" s="1444">
        <v>175</v>
      </c>
      <c r="H64" s="1444">
        <v>74</v>
      </c>
      <c r="I64" s="1446">
        <v>84.445614026988167</v>
      </c>
    </row>
    <row r="65" spans="1:16" ht="17.25" customHeight="1">
      <c r="A65" s="1439" t="s">
        <v>312</v>
      </c>
      <c r="B65" s="1387" t="s">
        <v>390</v>
      </c>
      <c r="C65" s="1426" t="s">
        <v>287</v>
      </c>
      <c r="D65" s="1444">
        <v>225</v>
      </c>
      <c r="E65" s="1444" t="s">
        <v>917</v>
      </c>
      <c r="F65" s="1444" t="s">
        <v>654</v>
      </c>
      <c r="G65" s="1444">
        <v>174</v>
      </c>
      <c r="H65" s="1444">
        <v>76</v>
      </c>
      <c r="I65" s="1446">
        <v>84.388285419537837</v>
      </c>
    </row>
    <row r="66" spans="1:16" ht="17.25" customHeight="1">
      <c r="A66" s="1439" t="s">
        <v>312</v>
      </c>
      <c r="B66" s="1387" t="s">
        <v>391</v>
      </c>
      <c r="C66" s="1426" t="s">
        <v>287</v>
      </c>
      <c r="D66" s="1444">
        <v>225</v>
      </c>
      <c r="E66" s="1444" t="s">
        <v>932</v>
      </c>
      <c r="F66" s="1444" t="s">
        <v>930</v>
      </c>
      <c r="G66" s="1444">
        <v>187</v>
      </c>
      <c r="H66" s="1444">
        <v>77</v>
      </c>
      <c r="I66" s="1446">
        <v>89.881128630823383</v>
      </c>
    </row>
    <row r="67" spans="1:16" ht="17.25" customHeight="1">
      <c r="A67" s="1439" t="s">
        <v>313</v>
      </c>
      <c r="B67" s="1387" t="s">
        <v>368</v>
      </c>
      <c r="C67" s="1426" t="s">
        <v>287</v>
      </c>
      <c r="D67" s="1444">
        <v>300</v>
      </c>
      <c r="E67" s="1444" t="s">
        <v>932</v>
      </c>
      <c r="F67" s="1444" t="s">
        <v>656</v>
      </c>
      <c r="G67" s="1444">
        <v>151</v>
      </c>
      <c r="H67" s="1444">
        <v>60</v>
      </c>
      <c r="I67" s="1446">
        <v>54.161281783617753</v>
      </c>
    </row>
    <row r="68" spans="1:16" ht="17.25" customHeight="1">
      <c r="A68" s="1439" t="s">
        <v>313</v>
      </c>
      <c r="B68" s="1387" t="s">
        <v>314</v>
      </c>
      <c r="C68" s="1426" t="s">
        <v>287</v>
      </c>
      <c r="D68" s="1444">
        <v>300</v>
      </c>
      <c r="E68" s="1444" t="s">
        <v>932</v>
      </c>
      <c r="F68" s="1444" t="s">
        <v>656</v>
      </c>
      <c r="G68" s="1444">
        <v>185</v>
      </c>
      <c r="H68" s="1444">
        <v>80</v>
      </c>
      <c r="I68" s="1446">
        <v>67.185481235821243</v>
      </c>
    </row>
    <row r="69" spans="1:16" ht="17.25" customHeight="1">
      <c r="A69" s="1439" t="s">
        <v>315</v>
      </c>
      <c r="B69" s="1387" t="s">
        <v>316</v>
      </c>
      <c r="C69" s="1426" t="s">
        <v>287</v>
      </c>
      <c r="D69" s="1444">
        <v>125</v>
      </c>
      <c r="E69" s="1444" t="s">
        <v>932</v>
      </c>
      <c r="F69" s="1444" t="s">
        <v>655</v>
      </c>
      <c r="G69" s="1444">
        <v>100</v>
      </c>
      <c r="H69" s="1444">
        <v>0</v>
      </c>
      <c r="I69" s="1446">
        <v>80</v>
      </c>
    </row>
    <row r="70" spans="1:16" ht="17.25" customHeight="1">
      <c r="A70" s="1439" t="s">
        <v>315</v>
      </c>
      <c r="B70" s="1387" t="s">
        <v>317</v>
      </c>
      <c r="C70" s="1426" t="s">
        <v>287</v>
      </c>
      <c r="D70" s="1444">
        <v>125</v>
      </c>
      <c r="E70" s="1444" t="s">
        <v>932</v>
      </c>
      <c r="F70" s="1444" t="s">
        <v>655</v>
      </c>
      <c r="G70" s="1444">
        <v>100</v>
      </c>
      <c r="H70" s="1444">
        <v>0</v>
      </c>
      <c r="I70" s="1446">
        <v>80</v>
      </c>
    </row>
    <row r="71" spans="1:16" ht="17.25" customHeight="1">
      <c r="A71" s="1439" t="s">
        <v>318</v>
      </c>
      <c r="B71" s="1387" t="s">
        <v>319</v>
      </c>
      <c r="C71" s="1426" t="s">
        <v>287</v>
      </c>
      <c r="D71" s="1467">
        <v>225</v>
      </c>
      <c r="E71" s="1444" t="s">
        <v>927</v>
      </c>
      <c r="F71" s="1444" t="s">
        <v>656</v>
      </c>
      <c r="G71" s="1444">
        <v>128</v>
      </c>
      <c r="H71" s="1444">
        <v>68</v>
      </c>
      <c r="I71" s="1446">
        <v>64.418385535976668</v>
      </c>
    </row>
    <row r="72" spans="1:16" ht="17.25" customHeight="1">
      <c r="A72" s="1439" t="s">
        <v>318</v>
      </c>
      <c r="B72" s="1387" t="s">
        <v>320</v>
      </c>
      <c r="C72" s="1426" t="s">
        <v>287</v>
      </c>
      <c r="D72" s="1467">
        <v>225</v>
      </c>
      <c r="E72" s="1444" t="s">
        <v>927</v>
      </c>
      <c r="F72" s="1444" t="s">
        <v>930</v>
      </c>
      <c r="G72" s="1444">
        <v>108</v>
      </c>
      <c r="H72" s="1444">
        <v>74</v>
      </c>
      <c r="I72" s="1446">
        <v>58.186587907744503</v>
      </c>
    </row>
    <row r="73" spans="1:16" ht="17.25" customHeight="1">
      <c r="A73" s="1439" t="s">
        <v>318</v>
      </c>
      <c r="B73" s="1387" t="s">
        <v>321</v>
      </c>
      <c r="C73" s="1426" t="s">
        <v>287</v>
      </c>
      <c r="D73" s="1467">
        <v>225</v>
      </c>
      <c r="E73" s="1444" t="s">
        <v>927</v>
      </c>
      <c r="F73" s="1444" t="s">
        <v>930</v>
      </c>
      <c r="G73" s="1444">
        <v>103</v>
      </c>
      <c r="H73" s="1444">
        <v>80</v>
      </c>
      <c r="I73" s="1446">
        <v>57.963803094136267</v>
      </c>
    </row>
    <row r="74" spans="1:16" ht="17.25" customHeight="1">
      <c r="A74" s="1439" t="s">
        <v>322</v>
      </c>
      <c r="B74" s="1387" t="s">
        <v>323</v>
      </c>
      <c r="C74" s="1426" t="s">
        <v>287</v>
      </c>
      <c r="D74" s="1467">
        <v>225</v>
      </c>
      <c r="E74" s="1444" t="s">
        <v>927</v>
      </c>
      <c r="F74" s="1444" t="s">
        <v>641</v>
      </c>
      <c r="G74" s="1444">
        <v>82</v>
      </c>
      <c r="H74" s="1444">
        <v>46</v>
      </c>
      <c r="I74" s="1446">
        <v>41.787232972597899</v>
      </c>
    </row>
    <row r="75" spans="1:16" ht="17.25" customHeight="1">
      <c r="A75" s="1439" t="s">
        <v>322</v>
      </c>
      <c r="B75" s="1387" t="s">
        <v>324</v>
      </c>
      <c r="C75" s="1426" t="s">
        <v>287</v>
      </c>
      <c r="D75" s="1467">
        <v>225</v>
      </c>
      <c r="E75" s="1444" t="s">
        <v>927</v>
      </c>
      <c r="F75" s="1444" t="s">
        <v>641</v>
      </c>
      <c r="G75" s="1444">
        <v>82</v>
      </c>
      <c r="H75" s="1444">
        <v>46</v>
      </c>
      <c r="I75" s="1446">
        <v>41.787232972597899</v>
      </c>
      <c r="L75" s="1468"/>
      <c r="M75" s="1468"/>
      <c r="N75" s="1468"/>
      <c r="O75" s="1469"/>
      <c r="P75" s="1449"/>
    </row>
    <row r="76" spans="1:16" ht="17.25" customHeight="1">
      <c r="A76" s="1439" t="s">
        <v>322</v>
      </c>
      <c r="B76" s="1387" t="s">
        <v>325</v>
      </c>
      <c r="C76" s="1426" t="s">
        <v>287</v>
      </c>
      <c r="D76" s="1467">
        <v>225</v>
      </c>
      <c r="E76" s="1444" t="s">
        <v>927</v>
      </c>
      <c r="F76" s="1444" t="s">
        <v>641</v>
      </c>
      <c r="G76" s="1444">
        <v>82</v>
      </c>
      <c r="H76" s="1444">
        <v>46</v>
      </c>
      <c r="I76" s="1446">
        <v>41.787232972597899</v>
      </c>
      <c r="L76" s="1468"/>
      <c r="M76" s="1468"/>
      <c r="N76" s="1468"/>
      <c r="O76" s="1469"/>
      <c r="P76" s="1449"/>
    </row>
    <row r="77" spans="1:16" ht="17.25" customHeight="1">
      <c r="A77" s="1439" t="s">
        <v>326</v>
      </c>
      <c r="B77" s="1387" t="s">
        <v>327</v>
      </c>
      <c r="C77" s="1426" t="s">
        <v>287</v>
      </c>
      <c r="D77" s="1444">
        <v>150</v>
      </c>
      <c r="E77" s="1444" t="s">
        <v>932</v>
      </c>
      <c r="F77" s="1444" t="s">
        <v>657</v>
      </c>
      <c r="G77" s="1444">
        <v>92</v>
      </c>
      <c r="H77" s="1444">
        <v>50</v>
      </c>
      <c r="I77" s="1446">
        <v>69.806080601111603</v>
      </c>
      <c r="L77" s="1468"/>
      <c r="M77" s="1468"/>
      <c r="N77" s="1468"/>
      <c r="O77" s="1469"/>
      <c r="P77" s="1449"/>
    </row>
    <row r="78" spans="1:16" ht="17.25" customHeight="1">
      <c r="A78" s="1439" t="s">
        <v>326</v>
      </c>
      <c r="B78" s="1387" t="s">
        <v>328</v>
      </c>
      <c r="C78" s="1426" t="s">
        <v>287</v>
      </c>
      <c r="D78" s="1444">
        <v>150</v>
      </c>
      <c r="E78" s="1444" t="s">
        <v>932</v>
      </c>
      <c r="F78" s="1444" t="s">
        <v>657</v>
      </c>
      <c r="G78" s="1444">
        <v>92</v>
      </c>
      <c r="H78" s="1444">
        <v>50</v>
      </c>
      <c r="I78" s="1446">
        <v>69.806080601111603</v>
      </c>
      <c r="L78" s="1468"/>
      <c r="M78" s="1468"/>
      <c r="N78" s="1468"/>
      <c r="O78" s="1469"/>
      <c r="P78" s="1449"/>
    </row>
    <row r="79" spans="1:16" ht="17.25" customHeight="1">
      <c r="A79" s="1439" t="s">
        <v>326</v>
      </c>
      <c r="B79" s="1387" t="s">
        <v>329</v>
      </c>
      <c r="C79" s="1426" t="s">
        <v>287</v>
      </c>
      <c r="D79" s="1444">
        <v>150</v>
      </c>
      <c r="E79" s="1444" t="s">
        <v>932</v>
      </c>
      <c r="F79" s="1444" t="s">
        <v>657</v>
      </c>
      <c r="G79" s="1444">
        <v>92</v>
      </c>
      <c r="H79" s="1444">
        <v>50</v>
      </c>
      <c r="I79" s="1446">
        <v>69.806080601111603</v>
      </c>
    </row>
    <row r="80" spans="1:16" ht="17.25" customHeight="1">
      <c r="A80" s="1439" t="s">
        <v>326</v>
      </c>
      <c r="B80" s="1387" t="s">
        <v>330</v>
      </c>
      <c r="C80" s="1426" t="s">
        <v>287</v>
      </c>
      <c r="D80" s="1444">
        <v>150</v>
      </c>
      <c r="E80" s="1444" t="s">
        <v>932</v>
      </c>
      <c r="F80" s="1444" t="s">
        <v>657</v>
      </c>
      <c r="G80" s="1444">
        <v>92</v>
      </c>
      <c r="H80" s="1444">
        <v>50</v>
      </c>
      <c r="I80" s="1446">
        <v>69.806080601111603</v>
      </c>
    </row>
    <row r="81" spans="1:12" ht="17.25" customHeight="1">
      <c r="A81" s="1439" t="s">
        <v>331</v>
      </c>
      <c r="B81" s="1387" t="s">
        <v>332</v>
      </c>
      <c r="C81" s="1426" t="s">
        <v>287</v>
      </c>
      <c r="D81" s="1444">
        <v>225</v>
      </c>
      <c r="E81" s="1444" t="s">
        <v>939</v>
      </c>
      <c r="F81" s="1444" t="s">
        <v>925</v>
      </c>
      <c r="G81" s="1444">
        <v>113</v>
      </c>
      <c r="H81" s="1444">
        <v>50</v>
      </c>
      <c r="I81" s="1446">
        <v>54.919020069845558</v>
      </c>
    </row>
    <row r="82" spans="1:12" ht="17.25" customHeight="1">
      <c r="A82" s="1439" t="s">
        <v>331</v>
      </c>
      <c r="B82" s="1387" t="s">
        <v>333</v>
      </c>
      <c r="C82" s="1426" t="s">
        <v>287</v>
      </c>
      <c r="D82" s="1444">
        <v>225</v>
      </c>
      <c r="E82" s="1444" t="s">
        <v>939</v>
      </c>
      <c r="F82" s="1444" t="s">
        <v>925</v>
      </c>
      <c r="G82" s="1444">
        <v>113</v>
      </c>
      <c r="H82" s="1444">
        <v>50</v>
      </c>
      <c r="I82" s="1446">
        <v>54.919020069845558</v>
      </c>
    </row>
    <row r="83" spans="1:12" ht="17.25" customHeight="1">
      <c r="A83" s="1439" t="s">
        <v>331</v>
      </c>
      <c r="B83" s="1387" t="s">
        <v>334</v>
      </c>
      <c r="C83" s="1426" t="s">
        <v>287</v>
      </c>
      <c r="D83" s="1444">
        <v>225</v>
      </c>
      <c r="E83" s="1444" t="s">
        <v>939</v>
      </c>
      <c r="F83" s="1444" t="s">
        <v>925</v>
      </c>
      <c r="G83" s="1444">
        <v>113</v>
      </c>
      <c r="H83" s="1444">
        <v>50</v>
      </c>
      <c r="I83" s="1446">
        <v>54.919020069845558</v>
      </c>
    </row>
    <row r="84" spans="1:12" ht="17.25" customHeight="1">
      <c r="A84" s="1439" t="s">
        <v>335</v>
      </c>
      <c r="B84" s="1387" t="s">
        <v>336</v>
      </c>
      <c r="C84" s="1426" t="s">
        <v>287</v>
      </c>
      <c r="D84" s="1444">
        <v>300</v>
      </c>
      <c r="E84" s="1444" t="s">
        <v>924</v>
      </c>
      <c r="F84" s="1444" t="s">
        <v>925</v>
      </c>
      <c r="G84" s="1444">
        <v>225</v>
      </c>
      <c r="H84" s="1444">
        <v>105</v>
      </c>
      <c r="I84" s="1446">
        <v>82.764726786234249</v>
      </c>
      <c r="L84" s="874"/>
    </row>
    <row r="85" spans="1:12" ht="17.25" customHeight="1">
      <c r="A85" s="1439" t="s">
        <v>335</v>
      </c>
      <c r="B85" s="1387" t="s">
        <v>337</v>
      </c>
      <c r="C85" s="1426" t="s">
        <v>287</v>
      </c>
      <c r="D85" s="1444">
        <v>300</v>
      </c>
      <c r="E85" s="1444" t="s">
        <v>940</v>
      </c>
      <c r="F85" s="1444" t="s">
        <v>657</v>
      </c>
      <c r="G85" s="1444">
        <v>286</v>
      </c>
      <c r="H85" s="1444">
        <v>73</v>
      </c>
      <c r="I85" s="1446">
        <v>98.389814287636284</v>
      </c>
    </row>
    <row r="86" spans="1:12" ht="17.25" customHeight="1">
      <c r="A86" s="1439" t="s">
        <v>602</v>
      </c>
      <c r="B86" s="1387" t="s">
        <v>364</v>
      </c>
      <c r="C86" s="1426" t="s">
        <v>287</v>
      </c>
      <c r="D86" s="1467">
        <v>300</v>
      </c>
      <c r="E86" s="1444" t="s">
        <v>932</v>
      </c>
      <c r="F86" s="1444" t="s">
        <v>921</v>
      </c>
      <c r="G86" s="1444">
        <v>213</v>
      </c>
      <c r="H86" s="1444">
        <v>73</v>
      </c>
      <c r="I86" s="1446">
        <v>75.054054594745978</v>
      </c>
    </row>
    <row r="87" spans="1:12" ht="17.25" customHeight="1">
      <c r="A87" s="1439" t="s">
        <v>338</v>
      </c>
      <c r="B87" s="1440" t="s">
        <v>303</v>
      </c>
      <c r="C87" s="1426" t="s">
        <v>287</v>
      </c>
      <c r="D87" s="1444">
        <v>300</v>
      </c>
      <c r="E87" s="1444" t="s">
        <v>927</v>
      </c>
      <c r="F87" s="1444" t="s">
        <v>654</v>
      </c>
      <c r="G87" s="1444">
        <v>209</v>
      </c>
      <c r="H87" s="1444">
        <v>71</v>
      </c>
      <c r="I87" s="1446">
        <v>73.576868345666597</v>
      </c>
    </row>
    <row r="88" spans="1:12" ht="17.25" customHeight="1">
      <c r="A88" s="1439" t="s">
        <v>338</v>
      </c>
      <c r="B88" s="1387" t="s">
        <v>304</v>
      </c>
      <c r="C88" s="1426" t="s">
        <v>287</v>
      </c>
      <c r="D88" s="1444">
        <v>300</v>
      </c>
      <c r="E88" s="1444" t="s">
        <v>927</v>
      </c>
      <c r="F88" s="1444" t="s">
        <v>654</v>
      </c>
      <c r="G88" s="1444">
        <v>209</v>
      </c>
      <c r="H88" s="1444">
        <v>71</v>
      </c>
      <c r="I88" s="1446">
        <v>73.576868345666597</v>
      </c>
    </row>
    <row r="89" spans="1:12" ht="17.25" customHeight="1">
      <c r="A89" s="1439" t="s">
        <v>338</v>
      </c>
      <c r="B89" s="1387" t="s">
        <v>339</v>
      </c>
      <c r="C89" s="1426" t="s">
        <v>287</v>
      </c>
      <c r="D89" s="1444">
        <v>300</v>
      </c>
      <c r="E89" s="1444" t="s">
        <v>918</v>
      </c>
      <c r="F89" s="1444" t="s">
        <v>626</v>
      </c>
      <c r="G89" s="1444">
        <v>0</v>
      </c>
      <c r="H89" s="1444">
        <v>0</v>
      </c>
      <c r="I89" s="1446">
        <v>0</v>
      </c>
    </row>
    <row r="90" spans="1:12" ht="17.25" customHeight="1">
      <c r="A90" s="1439" t="s">
        <v>340</v>
      </c>
      <c r="B90" s="1387" t="s">
        <v>341</v>
      </c>
      <c r="C90" s="1426" t="s">
        <v>287</v>
      </c>
      <c r="D90" s="1444">
        <v>225</v>
      </c>
      <c r="E90" s="1444" t="s">
        <v>918</v>
      </c>
      <c r="F90" s="1444" t="s">
        <v>626</v>
      </c>
      <c r="G90" s="1444">
        <v>137</v>
      </c>
      <c r="H90" s="1444">
        <v>45</v>
      </c>
      <c r="I90" s="1446">
        <v>64.089443671508477</v>
      </c>
    </row>
    <row r="91" spans="1:12" ht="17.25" customHeight="1">
      <c r="A91" s="1439" t="s">
        <v>340</v>
      </c>
      <c r="B91" s="1387" t="s">
        <v>342</v>
      </c>
      <c r="C91" s="1426" t="s">
        <v>287</v>
      </c>
      <c r="D91" s="1444">
        <v>225</v>
      </c>
      <c r="E91" s="1444" t="s">
        <v>937</v>
      </c>
      <c r="F91" s="1444" t="s">
        <v>657</v>
      </c>
      <c r="G91" s="1444">
        <v>157</v>
      </c>
      <c r="H91" s="1444">
        <v>57</v>
      </c>
      <c r="I91" s="1446">
        <v>74.234197304091026</v>
      </c>
    </row>
    <row r="92" spans="1:12" ht="17.25" customHeight="1">
      <c r="A92" s="1439" t="s">
        <v>340</v>
      </c>
      <c r="B92" s="1387" t="s">
        <v>343</v>
      </c>
      <c r="C92" s="1426" t="s">
        <v>287</v>
      </c>
      <c r="D92" s="1467">
        <v>300</v>
      </c>
      <c r="E92" s="1444" t="s">
        <v>941</v>
      </c>
      <c r="F92" s="1444" t="s">
        <v>648</v>
      </c>
      <c r="G92" s="1444">
        <v>154</v>
      </c>
      <c r="H92" s="1444">
        <v>39</v>
      </c>
      <c r="I92" s="1446">
        <v>52.953858321288649</v>
      </c>
    </row>
    <row r="93" spans="1:12" ht="17.25" customHeight="1">
      <c r="A93" s="1470" t="s">
        <v>3426</v>
      </c>
      <c r="B93" s="1440" t="s">
        <v>3427</v>
      </c>
      <c r="C93" s="1426" t="s">
        <v>287</v>
      </c>
      <c r="D93" s="1467">
        <v>300</v>
      </c>
      <c r="E93" s="1444" t="s">
        <v>941</v>
      </c>
      <c r="F93" s="1444" t="s">
        <v>3428</v>
      </c>
      <c r="G93" s="1444">
        <v>133</v>
      </c>
      <c r="H93" s="1444">
        <v>233</v>
      </c>
      <c r="I93" s="1446">
        <v>89.429053196126119</v>
      </c>
    </row>
    <row r="94" spans="1:12" ht="17.25" customHeight="1">
      <c r="A94" s="1470" t="s">
        <v>3426</v>
      </c>
      <c r="B94" s="1440" t="s">
        <v>3429</v>
      </c>
      <c r="C94" s="1426" t="s">
        <v>287</v>
      </c>
      <c r="D94" s="1467">
        <v>300</v>
      </c>
      <c r="E94" s="1444" t="s">
        <v>941</v>
      </c>
      <c r="F94" s="1444" t="s">
        <v>3428</v>
      </c>
      <c r="G94" s="1444">
        <v>133</v>
      </c>
      <c r="H94" s="1444">
        <v>233</v>
      </c>
      <c r="I94" s="1446">
        <v>89.429053196126119</v>
      </c>
    </row>
    <row r="95" spans="1:12" ht="17.25" customHeight="1">
      <c r="A95" s="1470" t="s">
        <v>3426</v>
      </c>
      <c r="B95" s="1440" t="s">
        <v>3430</v>
      </c>
      <c r="C95" s="1426" t="s">
        <v>287</v>
      </c>
      <c r="D95" s="1467">
        <v>300</v>
      </c>
      <c r="E95" s="1444" t="s">
        <v>926</v>
      </c>
      <c r="F95" s="1444" t="s">
        <v>3431</v>
      </c>
      <c r="G95" s="1444">
        <v>133</v>
      </c>
      <c r="H95" s="1444">
        <v>233</v>
      </c>
      <c r="I95" s="1446">
        <v>89.429053196126119</v>
      </c>
    </row>
    <row r="96" spans="1:12" ht="17.25" customHeight="1">
      <c r="A96" s="1439" t="s">
        <v>344</v>
      </c>
      <c r="B96" s="1387" t="s">
        <v>345</v>
      </c>
      <c r="C96" s="1426" t="s">
        <v>287</v>
      </c>
      <c r="D96" s="1444">
        <v>300</v>
      </c>
      <c r="E96" s="1444" t="s">
        <v>942</v>
      </c>
      <c r="F96" s="1444" t="s">
        <v>625</v>
      </c>
      <c r="G96" s="1444">
        <v>176</v>
      </c>
      <c r="H96" s="1444">
        <v>81</v>
      </c>
      <c r="I96" s="1446">
        <v>64.581559115414507</v>
      </c>
    </row>
    <row r="97" spans="1:13" ht="17.25" customHeight="1">
      <c r="A97" s="1439" t="s">
        <v>344</v>
      </c>
      <c r="B97" s="1387" t="s">
        <v>346</v>
      </c>
      <c r="C97" s="1426" t="s">
        <v>287</v>
      </c>
      <c r="D97" s="1444">
        <v>300</v>
      </c>
      <c r="E97" s="1444" t="s">
        <v>942</v>
      </c>
      <c r="F97" s="1444" t="s">
        <v>625</v>
      </c>
      <c r="G97" s="1444">
        <v>176</v>
      </c>
      <c r="H97" s="1444">
        <v>81</v>
      </c>
      <c r="I97" s="1446">
        <v>64.581559115414507</v>
      </c>
    </row>
    <row r="98" spans="1:13" ht="17.25" customHeight="1">
      <c r="A98" s="1439" t="s">
        <v>347</v>
      </c>
      <c r="B98" s="1387" t="s">
        <v>365</v>
      </c>
      <c r="C98" s="1426" t="s">
        <v>287</v>
      </c>
      <c r="D98" s="1444">
        <v>300</v>
      </c>
      <c r="E98" s="1444" t="s">
        <v>943</v>
      </c>
      <c r="F98" s="1444" t="s">
        <v>648</v>
      </c>
      <c r="G98" s="1444">
        <v>91</v>
      </c>
      <c r="H98" s="1444">
        <v>22</v>
      </c>
      <c r="I98" s="1446">
        <v>31.207192903061447</v>
      </c>
    </row>
    <row r="99" spans="1:13" ht="17.25" customHeight="1">
      <c r="A99" s="1439" t="s">
        <v>347</v>
      </c>
      <c r="B99" s="1387" t="s">
        <v>366</v>
      </c>
      <c r="C99" s="1426" t="s">
        <v>287</v>
      </c>
      <c r="D99" s="1444">
        <v>300</v>
      </c>
      <c r="E99" s="1444" t="s">
        <v>919</v>
      </c>
      <c r="F99" s="1444" t="s">
        <v>652</v>
      </c>
      <c r="G99" s="1444">
        <v>289</v>
      </c>
      <c r="H99" s="1444">
        <v>8</v>
      </c>
      <c r="I99" s="1446">
        <v>96.370235146658331</v>
      </c>
    </row>
    <row r="100" spans="1:13" ht="17.25" customHeight="1">
      <c r="A100" s="1439" t="s">
        <v>348</v>
      </c>
      <c r="B100" s="1387" t="s">
        <v>349</v>
      </c>
      <c r="C100" s="1426" t="s">
        <v>287</v>
      </c>
      <c r="D100" s="1444">
        <v>300</v>
      </c>
      <c r="E100" s="1444" t="s">
        <v>918</v>
      </c>
      <c r="F100" s="1444" t="s">
        <v>626</v>
      </c>
      <c r="G100" s="1444">
        <v>1</v>
      </c>
      <c r="H100" s="1444">
        <v>0</v>
      </c>
      <c r="I100" s="1446">
        <v>0.33333333333333337</v>
      </c>
      <c r="M100" s="1471"/>
    </row>
    <row r="101" spans="1:13" ht="17.25" customHeight="1">
      <c r="A101" s="1439" t="s">
        <v>348</v>
      </c>
      <c r="B101" s="1387" t="s">
        <v>350</v>
      </c>
      <c r="C101" s="1426" t="s">
        <v>287</v>
      </c>
      <c r="D101" s="1444">
        <v>300</v>
      </c>
      <c r="E101" s="1444" t="s">
        <v>924</v>
      </c>
      <c r="F101" s="1444" t="s">
        <v>624</v>
      </c>
      <c r="G101" s="1444">
        <v>1</v>
      </c>
      <c r="H101" s="1444">
        <v>0</v>
      </c>
      <c r="I101" s="1446">
        <v>0.33333333333333337</v>
      </c>
    </row>
    <row r="102" spans="1:13" ht="17.25" customHeight="1">
      <c r="A102" s="1439" t="s">
        <v>351</v>
      </c>
      <c r="B102" s="1387" t="s">
        <v>603</v>
      </c>
      <c r="C102" s="1426" t="s">
        <v>287</v>
      </c>
      <c r="D102" s="1467">
        <v>450</v>
      </c>
      <c r="E102" s="1444" t="s">
        <v>926</v>
      </c>
      <c r="F102" s="1444" t="s">
        <v>923</v>
      </c>
      <c r="G102" s="1444">
        <v>249</v>
      </c>
      <c r="H102" s="1444">
        <v>40</v>
      </c>
      <c r="I102" s="1446">
        <v>56.042752639897962</v>
      </c>
    </row>
    <row r="103" spans="1:13" ht="17.25" customHeight="1">
      <c r="A103" s="1439" t="s">
        <v>351</v>
      </c>
      <c r="B103" s="1387" t="s">
        <v>605</v>
      </c>
      <c r="C103" s="1426" t="s">
        <v>287</v>
      </c>
      <c r="D103" s="1444">
        <v>450</v>
      </c>
      <c r="E103" s="1444" t="s">
        <v>942</v>
      </c>
      <c r="F103" s="1444" t="s">
        <v>625</v>
      </c>
      <c r="G103" s="1444">
        <v>395</v>
      </c>
      <c r="H103" s="1444">
        <v>67</v>
      </c>
      <c r="I103" s="1446">
        <v>89.031552182081015</v>
      </c>
    </row>
    <row r="104" spans="1:13" ht="17.25" customHeight="1">
      <c r="A104" s="1439" t="s">
        <v>351</v>
      </c>
      <c r="B104" s="1387" t="s">
        <v>604</v>
      </c>
      <c r="C104" s="1426" t="s">
        <v>287</v>
      </c>
      <c r="D104" s="1467">
        <v>450</v>
      </c>
      <c r="E104" s="1444" t="s">
        <v>942</v>
      </c>
      <c r="F104" s="1444" t="s">
        <v>625</v>
      </c>
      <c r="G104" s="1444">
        <v>395</v>
      </c>
      <c r="H104" s="1444">
        <v>67</v>
      </c>
      <c r="I104" s="1446">
        <v>89.031552182081015</v>
      </c>
    </row>
    <row r="105" spans="1:13" ht="17.25" customHeight="1">
      <c r="A105" s="1439" t="s">
        <v>352</v>
      </c>
      <c r="B105" s="1387" t="s">
        <v>353</v>
      </c>
      <c r="C105" s="1426" t="s">
        <v>287</v>
      </c>
      <c r="D105" s="1444">
        <v>300</v>
      </c>
      <c r="E105" s="1444" t="s">
        <v>939</v>
      </c>
      <c r="F105" s="1444" t="s">
        <v>647</v>
      </c>
      <c r="G105" s="1444">
        <v>222</v>
      </c>
      <c r="H105" s="1444">
        <v>160</v>
      </c>
      <c r="I105" s="1446">
        <v>91.216470247672078</v>
      </c>
    </row>
    <row r="106" spans="1:13" ht="17.25" customHeight="1">
      <c r="A106" s="1439" t="s">
        <v>352</v>
      </c>
      <c r="B106" s="1387" t="s">
        <v>354</v>
      </c>
      <c r="C106" s="1426" t="s">
        <v>287</v>
      </c>
      <c r="D106" s="1444">
        <v>300</v>
      </c>
      <c r="E106" s="1444" t="s">
        <v>931</v>
      </c>
      <c r="F106" s="1444" t="s">
        <v>925</v>
      </c>
      <c r="G106" s="1444">
        <v>231</v>
      </c>
      <c r="H106" s="1444">
        <v>141</v>
      </c>
      <c r="I106" s="1446">
        <v>90.210864090751286</v>
      </c>
    </row>
    <row r="107" spans="1:13" ht="17.25" customHeight="1">
      <c r="A107" s="1439" t="s">
        <v>355</v>
      </c>
      <c r="B107" s="1387" t="s">
        <v>319</v>
      </c>
      <c r="C107" s="1426" t="s">
        <v>287</v>
      </c>
      <c r="D107" s="1444">
        <v>300</v>
      </c>
      <c r="E107" s="1444" t="s">
        <v>931</v>
      </c>
      <c r="F107" s="1444" t="s">
        <v>925</v>
      </c>
      <c r="G107" s="1444">
        <v>209</v>
      </c>
      <c r="H107" s="1444">
        <v>60</v>
      </c>
      <c r="I107" s="1446">
        <v>72.480648758440651</v>
      </c>
    </row>
    <row r="108" spans="1:13" ht="17.25" customHeight="1">
      <c r="A108" s="1439" t="s">
        <v>355</v>
      </c>
      <c r="B108" s="1387" t="s">
        <v>320</v>
      </c>
      <c r="C108" s="1426" t="s">
        <v>287</v>
      </c>
      <c r="D108" s="1444">
        <v>300</v>
      </c>
      <c r="E108" s="1444" t="s">
        <v>931</v>
      </c>
      <c r="F108" s="1444" t="s">
        <v>925</v>
      </c>
      <c r="G108" s="1444">
        <v>209</v>
      </c>
      <c r="H108" s="1444">
        <v>60</v>
      </c>
      <c r="I108" s="1446">
        <v>72.480648758440651</v>
      </c>
    </row>
    <row r="109" spans="1:13" ht="17.25" customHeight="1">
      <c r="A109" s="1439" t="s">
        <v>356</v>
      </c>
      <c r="B109" s="1387" t="s">
        <v>357</v>
      </c>
      <c r="C109" s="1426" t="s">
        <v>287</v>
      </c>
      <c r="D109" s="1444">
        <v>300</v>
      </c>
      <c r="E109" s="1444" t="s">
        <v>927</v>
      </c>
      <c r="F109" s="1444" t="s">
        <v>626</v>
      </c>
      <c r="G109" s="1444">
        <v>114</v>
      </c>
      <c r="H109" s="1444">
        <v>16</v>
      </c>
      <c r="I109" s="1446">
        <v>38.372443816421757</v>
      </c>
    </row>
    <row r="110" spans="1:13" ht="17.25" customHeight="1">
      <c r="A110" s="1439" t="s">
        <v>356</v>
      </c>
      <c r="B110" s="1387" t="s">
        <v>358</v>
      </c>
      <c r="C110" s="1426" t="s">
        <v>287</v>
      </c>
      <c r="D110" s="1444">
        <v>300</v>
      </c>
      <c r="E110" s="1444" t="s">
        <v>944</v>
      </c>
      <c r="F110" s="1444" t="s">
        <v>650</v>
      </c>
      <c r="G110" s="1444">
        <v>174</v>
      </c>
      <c r="H110" s="1444">
        <v>1</v>
      </c>
      <c r="I110" s="1446">
        <v>58.000957846496902</v>
      </c>
    </row>
    <row r="111" spans="1:13" ht="17.25" customHeight="1">
      <c r="A111" s="1439" t="s">
        <v>359</v>
      </c>
      <c r="B111" s="1387" t="s">
        <v>360</v>
      </c>
      <c r="C111" s="1426" t="s">
        <v>287</v>
      </c>
      <c r="D111" s="1444">
        <v>300</v>
      </c>
      <c r="E111" s="1444" t="s">
        <v>931</v>
      </c>
      <c r="F111" s="1444" t="s">
        <v>648</v>
      </c>
      <c r="G111" s="1444">
        <v>236</v>
      </c>
      <c r="H111" s="1444">
        <v>102</v>
      </c>
      <c r="I111" s="1446">
        <v>85.699734214549608</v>
      </c>
    </row>
    <row r="112" spans="1:13" ht="15">
      <c r="A112" s="1439" t="s">
        <v>359</v>
      </c>
      <c r="B112" s="1387" t="s">
        <v>361</v>
      </c>
      <c r="C112" s="1426" t="s">
        <v>287</v>
      </c>
      <c r="D112" s="1444">
        <v>300</v>
      </c>
      <c r="E112" s="1444" t="s">
        <v>931</v>
      </c>
      <c r="F112" s="1444" t="s">
        <v>648</v>
      </c>
      <c r="G112" s="1444">
        <v>236</v>
      </c>
      <c r="H112" s="1444">
        <v>102</v>
      </c>
      <c r="I112" s="1446">
        <v>85.699734214549608</v>
      </c>
    </row>
    <row r="113" spans="1:9" ht="15">
      <c r="A113" s="1439" t="s">
        <v>362</v>
      </c>
      <c r="B113" s="1387" t="s">
        <v>309</v>
      </c>
      <c r="C113" s="1426" t="s">
        <v>287</v>
      </c>
      <c r="D113" s="1444">
        <v>225</v>
      </c>
      <c r="E113" s="1444" t="s">
        <v>939</v>
      </c>
      <c r="F113" s="1444" t="s">
        <v>653</v>
      </c>
      <c r="G113" s="1444">
        <v>215</v>
      </c>
      <c r="H113" s="1444">
        <v>36</v>
      </c>
      <c r="I113" s="1446">
        <v>96.885830736650362</v>
      </c>
    </row>
    <row r="114" spans="1:9" ht="15">
      <c r="A114" s="1439" t="s">
        <v>362</v>
      </c>
      <c r="B114" s="1387" t="s">
        <v>310</v>
      </c>
      <c r="C114" s="1426" t="s">
        <v>287</v>
      </c>
      <c r="D114" s="1444">
        <v>225</v>
      </c>
      <c r="E114" s="1444" t="s">
        <v>917</v>
      </c>
      <c r="F114" s="1444" t="s">
        <v>923</v>
      </c>
      <c r="G114" s="1444">
        <v>198</v>
      </c>
      <c r="H114" s="1444">
        <v>40</v>
      </c>
      <c r="I114" s="1446">
        <v>89.777777777777771</v>
      </c>
    </row>
    <row r="115" spans="1:9" ht="15.75" thickBot="1">
      <c r="A115" s="1472" t="s">
        <v>362</v>
      </c>
      <c r="B115" s="1473" t="s">
        <v>311</v>
      </c>
      <c r="C115" s="1474" t="s">
        <v>287</v>
      </c>
      <c r="D115" s="1475">
        <v>225</v>
      </c>
      <c r="E115" s="1474" t="s">
        <v>942</v>
      </c>
      <c r="F115" s="1474" t="s">
        <v>930</v>
      </c>
      <c r="G115" s="1474">
        <v>64</v>
      </c>
      <c r="H115" s="1474">
        <v>0</v>
      </c>
      <c r="I115" s="1476">
        <v>28.444444444444443</v>
      </c>
    </row>
    <row r="116" spans="1:9">
      <c r="D116" s="870"/>
      <c r="E116" s="870"/>
      <c r="F116" s="870"/>
      <c r="G116" s="870"/>
      <c r="H116" s="870"/>
    </row>
    <row r="118" spans="1:9">
      <c r="F118" s="80" t="s">
        <v>173</v>
      </c>
    </row>
    <row r="119" spans="1:9">
      <c r="D119" s="876"/>
      <c r="E119" s="876"/>
      <c r="F119" s="82" t="s">
        <v>109</v>
      </c>
      <c r="G119" s="876"/>
    </row>
    <row r="120" spans="1:9">
      <c r="F120" s="83" t="s">
        <v>615</v>
      </c>
    </row>
  </sheetData>
  <conditionalFormatting sqref="L7:L59">
    <cfRule type="cellIs" dxfId="1" priority="1" operator="lessThan">
      <formula>-75.48572212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2"/>
  <sheetViews>
    <sheetView zoomScale="85" zoomScaleNormal="85" workbookViewId="0">
      <selection activeCell="B245" sqref="B245"/>
    </sheetView>
  </sheetViews>
  <sheetFormatPr defaultRowHeight="12.75"/>
  <cols>
    <col min="1" max="1" width="11.42578125" customWidth="1"/>
    <col min="2" max="2" width="25.28515625" bestFit="1" customWidth="1"/>
    <col min="3" max="3" width="24.85546875" customWidth="1"/>
    <col min="4" max="6" width="9.5703125" bestFit="1" customWidth="1"/>
    <col min="7" max="7" width="15.140625" customWidth="1"/>
    <col min="8" max="8" width="9.5703125" bestFit="1" customWidth="1"/>
    <col min="9" max="9" width="19.42578125" customWidth="1"/>
    <col min="10" max="10" width="9.5703125" bestFit="1" customWidth="1"/>
    <col min="11" max="11" width="16.5703125" customWidth="1"/>
    <col min="12" max="12" width="11.140625" customWidth="1"/>
    <col min="13" max="13" width="12" customWidth="1"/>
    <col min="14" max="14" width="13.85546875" customWidth="1"/>
    <col min="15" max="15" width="13" customWidth="1"/>
    <col min="16" max="16" width="10.140625" bestFit="1" customWidth="1"/>
    <col min="17" max="17" width="13" bestFit="1" customWidth="1"/>
    <col min="18" max="18" width="17.85546875" customWidth="1"/>
    <col min="19" max="21" width="9.5703125" bestFit="1" customWidth="1"/>
    <col min="22" max="22" width="14.28515625" customWidth="1"/>
    <col min="23" max="23" width="11.7109375" customWidth="1"/>
    <col min="24" max="24" width="15.85546875" customWidth="1"/>
    <col min="25" max="25" width="9.5703125" bestFit="1" customWidth="1"/>
    <col min="26" max="26" width="13.7109375" customWidth="1"/>
    <col min="27" max="27" width="9.7109375" customWidth="1"/>
    <col min="28" max="28" width="11.7109375" customWidth="1"/>
    <col min="29" max="29" width="10.42578125" bestFit="1" customWidth="1"/>
    <col min="30" max="30" width="12.28515625" customWidth="1"/>
    <col min="33" max="33" width="15.5703125" customWidth="1"/>
    <col min="34" max="34" width="11.7109375" customWidth="1"/>
    <col min="37" max="37" width="13.140625" bestFit="1" customWidth="1"/>
  </cols>
  <sheetData>
    <row r="1" spans="1:30" ht="23.25">
      <c r="B1" s="857"/>
      <c r="E1" s="1626" t="s">
        <v>608</v>
      </c>
      <c r="F1" s="1626"/>
      <c r="G1" s="1626"/>
      <c r="H1" s="1626"/>
      <c r="I1" s="1626"/>
      <c r="J1" s="1626"/>
      <c r="K1" s="1626"/>
      <c r="L1" s="1626"/>
      <c r="O1" t="s">
        <v>20</v>
      </c>
      <c r="P1" t="s">
        <v>168</v>
      </c>
      <c r="S1" s="1626" t="s">
        <v>608</v>
      </c>
      <c r="T1" s="1626"/>
      <c r="U1" s="1626"/>
      <c r="V1" s="1626"/>
      <c r="W1" s="1626"/>
      <c r="X1" s="1626"/>
      <c r="Y1" s="1626"/>
      <c r="Z1" s="1626"/>
      <c r="AA1" s="1626"/>
      <c r="AB1" s="1626"/>
      <c r="AC1" s="85"/>
      <c r="AD1" s="85" t="s">
        <v>20</v>
      </c>
    </row>
    <row r="2" spans="1:30" ht="23.25">
      <c r="A2" s="862"/>
      <c r="B2" s="854"/>
      <c r="E2" s="85" t="s">
        <v>123</v>
      </c>
      <c r="F2" s="85"/>
      <c r="G2" s="85"/>
      <c r="H2" s="85"/>
      <c r="I2" s="85"/>
      <c r="J2" s="85"/>
      <c r="S2" s="85" t="s">
        <v>123</v>
      </c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</row>
    <row r="3" spans="1:30" ht="23.25">
      <c r="A3" s="862"/>
      <c r="B3" s="854"/>
      <c r="E3" s="85"/>
      <c r="F3" s="1626" t="s">
        <v>68</v>
      </c>
      <c r="G3" s="1626"/>
      <c r="H3" s="1626"/>
      <c r="I3" s="1626"/>
      <c r="J3" s="1626"/>
      <c r="K3" s="1626"/>
      <c r="S3" s="1626" t="s">
        <v>68</v>
      </c>
      <c r="T3" s="1626"/>
      <c r="U3" s="1626"/>
      <c r="V3" s="1626"/>
      <c r="W3" s="1626"/>
      <c r="X3" s="1626"/>
      <c r="Y3" s="1626"/>
      <c r="Z3" s="1626"/>
      <c r="AA3" s="1626"/>
      <c r="AB3" s="1626"/>
      <c r="AC3" s="85"/>
      <c r="AD3" s="85"/>
    </row>
    <row r="4" spans="1:30" ht="24" thickBot="1">
      <c r="A4" s="86" t="s">
        <v>661</v>
      </c>
      <c r="B4" s="857"/>
      <c r="E4" s="1627" t="s">
        <v>49</v>
      </c>
      <c r="F4" s="1627"/>
      <c r="G4" s="1627"/>
      <c r="H4" s="1627"/>
      <c r="I4" s="1627"/>
      <c r="J4" s="1627"/>
      <c r="K4" s="1627"/>
      <c r="L4" s="1627"/>
      <c r="P4" s="86" t="s">
        <v>661</v>
      </c>
      <c r="Q4" s="857"/>
      <c r="S4" s="1626" t="s">
        <v>28</v>
      </c>
      <c r="T4" s="1626"/>
      <c r="U4" s="1626"/>
      <c r="V4" s="1626"/>
      <c r="W4" s="1626"/>
      <c r="X4" s="1626"/>
      <c r="Y4" s="1626"/>
      <c r="Z4" s="1626"/>
      <c r="AA4" s="1626"/>
      <c r="AB4" s="85"/>
      <c r="AC4" s="85"/>
      <c r="AD4" s="85"/>
    </row>
    <row r="5" spans="1:30" ht="21" customHeight="1">
      <c r="A5" s="87"/>
      <c r="B5" s="88" t="s">
        <v>50</v>
      </c>
      <c r="C5" s="89"/>
      <c r="D5" s="89" t="s">
        <v>253</v>
      </c>
      <c r="E5" s="90"/>
      <c r="F5" s="89"/>
      <c r="G5" s="89"/>
      <c r="H5" s="89"/>
      <c r="I5" s="89"/>
      <c r="J5" s="89"/>
      <c r="K5" s="89"/>
      <c r="L5" s="89"/>
      <c r="M5" s="89"/>
      <c r="N5" s="89"/>
      <c r="O5" s="91"/>
      <c r="P5" s="87"/>
      <c r="Q5" s="88" t="s">
        <v>50</v>
      </c>
      <c r="R5" s="89"/>
      <c r="S5" s="89" t="s">
        <v>253</v>
      </c>
      <c r="T5" s="90"/>
      <c r="U5" s="89"/>
      <c r="V5" s="89"/>
      <c r="W5" s="89"/>
      <c r="X5" s="89"/>
      <c r="Y5" s="89"/>
      <c r="Z5" s="89"/>
      <c r="AA5" s="89"/>
      <c r="AB5" s="89"/>
      <c r="AC5" s="89"/>
      <c r="AD5" s="91"/>
    </row>
    <row r="6" spans="1:30" ht="15">
      <c r="A6" s="92" t="s">
        <v>32</v>
      </c>
      <c r="B6" s="93" t="s">
        <v>255</v>
      </c>
      <c r="C6" s="94" t="s">
        <v>254</v>
      </c>
      <c r="D6" s="95"/>
      <c r="E6" s="94"/>
      <c r="F6" s="95"/>
      <c r="G6" s="95"/>
      <c r="H6" s="95" t="s">
        <v>27</v>
      </c>
      <c r="I6" s="95"/>
      <c r="J6" s="95"/>
      <c r="K6" s="95"/>
      <c r="L6" s="95"/>
      <c r="M6" s="95"/>
      <c r="N6" s="95"/>
      <c r="O6" s="96" t="s">
        <v>42</v>
      </c>
      <c r="P6" s="92" t="s">
        <v>32</v>
      </c>
      <c r="Q6" s="93" t="s">
        <v>34</v>
      </c>
      <c r="R6" s="94" t="s">
        <v>254</v>
      </c>
      <c r="S6" s="95"/>
      <c r="T6" s="94"/>
      <c r="U6" s="95"/>
      <c r="V6" s="95"/>
      <c r="W6" s="95" t="s">
        <v>27</v>
      </c>
      <c r="X6" s="95"/>
      <c r="Y6" s="95"/>
      <c r="Z6" s="95"/>
      <c r="AA6" s="95"/>
      <c r="AB6" s="95"/>
      <c r="AC6" s="95"/>
      <c r="AD6" s="96" t="s">
        <v>42</v>
      </c>
    </row>
    <row r="7" spans="1:30" ht="16.5" customHeight="1">
      <c r="A7" s="94"/>
      <c r="B7" s="97" t="s">
        <v>35</v>
      </c>
      <c r="C7" s="97" t="s">
        <v>35</v>
      </c>
      <c r="D7" s="98" t="s">
        <v>36</v>
      </c>
      <c r="E7" s="99" t="s">
        <v>37</v>
      </c>
      <c r="F7" s="98" t="s">
        <v>46</v>
      </c>
      <c r="G7" s="98" t="s">
        <v>205</v>
      </c>
      <c r="H7" s="98" t="s">
        <v>207</v>
      </c>
      <c r="I7" s="98" t="s">
        <v>44</v>
      </c>
      <c r="J7" s="98" t="s">
        <v>40</v>
      </c>
      <c r="K7" s="98" t="s">
        <v>38</v>
      </c>
      <c r="L7" s="98" t="s">
        <v>239</v>
      </c>
      <c r="M7" s="98" t="s">
        <v>39</v>
      </c>
      <c r="N7" s="98" t="s">
        <v>41</v>
      </c>
      <c r="O7" s="95"/>
      <c r="P7" s="100"/>
      <c r="Q7" s="93" t="s">
        <v>35</v>
      </c>
      <c r="R7" s="93" t="s">
        <v>35</v>
      </c>
      <c r="S7" s="95" t="s">
        <v>36</v>
      </c>
      <c r="T7" s="101" t="s">
        <v>37</v>
      </c>
      <c r="U7" s="95" t="s">
        <v>46</v>
      </c>
      <c r="V7" s="95" t="s">
        <v>205</v>
      </c>
      <c r="W7" s="95" t="s">
        <v>207</v>
      </c>
      <c r="X7" s="95" t="s">
        <v>44</v>
      </c>
      <c r="Y7" s="98" t="s">
        <v>40</v>
      </c>
      <c r="Z7" s="98" t="s">
        <v>38</v>
      </c>
      <c r="AA7" s="95" t="s">
        <v>239</v>
      </c>
      <c r="AB7" s="95" t="s">
        <v>39</v>
      </c>
      <c r="AC7" s="95" t="s">
        <v>41</v>
      </c>
      <c r="AD7" s="96"/>
    </row>
    <row r="8" spans="1:30" ht="16.5" customHeight="1">
      <c r="A8" s="102">
        <v>45748</v>
      </c>
      <c r="B8" s="863">
        <v>12576</v>
      </c>
      <c r="C8" s="863">
        <v>12576</v>
      </c>
      <c r="D8" s="864">
        <v>0</v>
      </c>
      <c r="E8" s="103" t="s">
        <v>905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98" t="s">
        <v>180</v>
      </c>
      <c r="P8" s="104">
        <v>45748</v>
      </c>
      <c r="Q8" s="865">
        <v>10576.14</v>
      </c>
      <c r="R8" s="865">
        <v>10576.14</v>
      </c>
      <c r="S8" s="105">
        <v>0</v>
      </c>
      <c r="T8" s="866" t="s">
        <v>639</v>
      </c>
      <c r="U8" s="105">
        <v>0</v>
      </c>
      <c r="V8" s="105">
        <v>0</v>
      </c>
      <c r="W8" s="105">
        <v>0</v>
      </c>
      <c r="X8" s="105">
        <v>0</v>
      </c>
      <c r="Y8" s="105">
        <v>0</v>
      </c>
      <c r="Z8" s="105">
        <v>0</v>
      </c>
      <c r="AA8" s="105">
        <v>0</v>
      </c>
      <c r="AB8" s="105">
        <v>0</v>
      </c>
      <c r="AC8" s="105">
        <v>0</v>
      </c>
      <c r="AD8" s="98" t="s">
        <v>78</v>
      </c>
    </row>
    <row r="9" spans="1:30" ht="17.25" customHeight="1">
      <c r="A9" s="102">
        <v>45749</v>
      </c>
      <c r="B9" s="863">
        <v>12903.03</v>
      </c>
      <c r="C9" s="863">
        <v>12903.03</v>
      </c>
      <c r="D9" s="864">
        <v>0</v>
      </c>
      <c r="E9" s="103" t="s">
        <v>646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98" t="s">
        <v>180</v>
      </c>
      <c r="P9" s="104">
        <v>45749</v>
      </c>
      <c r="Q9" s="865">
        <v>10923.86</v>
      </c>
      <c r="R9" s="863">
        <v>10923.86</v>
      </c>
      <c r="S9" s="105">
        <v>0</v>
      </c>
      <c r="T9" s="866" t="s">
        <v>639</v>
      </c>
      <c r="U9" s="105">
        <v>0</v>
      </c>
      <c r="V9" s="105">
        <v>0</v>
      </c>
      <c r="W9" s="105">
        <v>0</v>
      </c>
      <c r="X9" s="105">
        <v>0</v>
      </c>
      <c r="Y9" s="105">
        <v>0</v>
      </c>
      <c r="Z9" s="105">
        <v>0</v>
      </c>
      <c r="AA9" s="105">
        <v>0</v>
      </c>
      <c r="AB9" s="105">
        <v>0</v>
      </c>
      <c r="AC9" s="105">
        <v>0</v>
      </c>
      <c r="AD9" s="98" t="s">
        <v>180</v>
      </c>
    </row>
    <row r="10" spans="1:30" ht="15" customHeight="1">
      <c r="A10" s="102">
        <v>45750</v>
      </c>
      <c r="B10" s="863">
        <v>13118</v>
      </c>
      <c r="C10" s="863">
        <v>13118</v>
      </c>
      <c r="D10" s="864">
        <v>0</v>
      </c>
      <c r="E10" s="103" t="s">
        <v>646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98" t="s">
        <v>180</v>
      </c>
      <c r="P10" s="104">
        <v>45750</v>
      </c>
      <c r="Q10" s="865">
        <v>11323.29</v>
      </c>
      <c r="R10" s="863">
        <v>11323.29</v>
      </c>
      <c r="S10" s="105">
        <v>0</v>
      </c>
      <c r="T10" s="866" t="s">
        <v>639</v>
      </c>
      <c r="U10" s="105">
        <v>0</v>
      </c>
      <c r="V10" s="105">
        <v>0</v>
      </c>
      <c r="W10" s="105">
        <v>0</v>
      </c>
      <c r="X10" s="105">
        <v>0</v>
      </c>
      <c r="Y10" s="105">
        <v>0</v>
      </c>
      <c r="Z10" s="105">
        <v>0</v>
      </c>
      <c r="AA10" s="105">
        <v>0</v>
      </c>
      <c r="AB10" s="105">
        <v>0</v>
      </c>
      <c r="AC10" s="105">
        <v>0</v>
      </c>
      <c r="AD10" s="98" t="s">
        <v>78</v>
      </c>
    </row>
    <row r="11" spans="1:30" ht="16.5" customHeight="1">
      <c r="A11" s="102">
        <v>45751</v>
      </c>
      <c r="B11" s="863">
        <v>13033.5</v>
      </c>
      <c r="C11" s="863">
        <v>13033.5</v>
      </c>
      <c r="D11" s="864">
        <v>0</v>
      </c>
      <c r="E11" s="103" t="s">
        <v>642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98" t="s">
        <v>180</v>
      </c>
      <c r="P11" s="104">
        <v>45751</v>
      </c>
      <c r="Q11" s="865">
        <v>11482.48</v>
      </c>
      <c r="R11" s="863">
        <v>11482.48</v>
      </c>
      <c r="S11" s="105">
        <v>0</v>
      </c>
      <c r="T11" s="866" t="s">
        <v>639</v>
      </c>
      <c r="U11" s="105">
        <v>0</v>
      </c>
      <c r="V11" s="105">
        <v>0</v>
      </c>
      <c r="W11" s="105">
        <v>0</v>
      </c>
      <c r="X11" s="105">
        <v>0</v>
      </c>
      <c r="Y11" s="105">
        <v>0</v>
      </c>
      <c r="Z11" s="105">
        <v>0</v>
      </c>
      <c r="AA11" s="105">
        <v>0</v>
      </c>
      <c r="AB11" s="105">
        <v>0</v>
      </c>
      <c r="AC11" s="105">
        <v>0</v>
      </c>
      <c r="AD11" s="98" t="s">
        <v>78</v>
      </c>
    </row>
    <row r="12" spans="1:30" ht="16.5" customHeight="1">
      <c r="A12" s="102">
        <v>45752</v>
      </c>
      <c r="B12" s="863">
        <v>12893.92</v>
      </c>
      <c r="C12" s="863">
        <v>12893.92</v>
      </c>
      <c r="D12" s="864">
        <v>0</v>
      </c>
      <c r="E12" s="103" t="s">
        <v>642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98" t="s">
        <v>180</v>
      </c>
      <c r="P12" s="104">
        <v>45752</v>
      </c>
      <c r="Q12" s="865">
        <v>12607.04</v>
      </c>
      <c r="R12" s="863">
        <v>12607.04</v>
      </c>
      <c r="S12" s="105">
        <v>0</v>
      </c>
      <c r="T12" s="866" t="s">
        <v>639</v>
      </c>
      <c r="U12" s="105">
        <v>0</v>
      </c>
      <c r="V12" s="105">
        <v>0</v>
      </c>
      <c r="W12" s="105">
        <v>0</v>
      </c>
      <c r="X12" s="105">
        <v>0</v>
      </c>
      <c r="Y12" s="105">
        <v>0</v>
      </c>
      <c r="Z12" s="105">
        <v>0</v>
      </c>
      <c r="AA12" s="105">
        <v>0</v>
      </c>
      <c r="AB12" s="105">
        <v>0</v>
      </c>
      <c r="AC12" s="105">
        <v>0</v>
      </c>
      <c r="AD12" s="98" t="s">
        <v>78</v>
      </c>
    </row>
    <row r="13" spans="1:30" ht="16.5" customHeight="1">
      <c r="A13" s="102">
        <v>45753</v>
      </c>
      <c r="B13" s="863">
        <v>15046.06</v>
      </c>
      <c r="C13" s="863">
        <v>15046.06</v>
      </c>
      <c r="D13" s="864">
        <v>0</v>
      </c>
      <c r="E13" s="103" t="s">
        <v>905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98" t="s">
        <v>180</v>
      </c>
      <c r="P13" s="104">
        <v>45753</v>
      </c>
      <c r="Q13" s="865">
        <v>13381.93</v>
      </c>
      <c r="R13" s="863">
        <v>13381.93</v>
      </c>
      <c r="S13" s="105">
        <v>0</v>
      </c>
      <c r="T13" s="866" t="s">
        <v>639</v>
      </c>
      <c r="U13" s="105">
        <v>0</v>
      </c>
      <c r="V13" s="105">
        <v>0</v>
      </c>
      <c r="W13" s="105">
        <v>0</v>
      </c>
      <c r="X13" s="105">
        <v>0</v>
      </c>
      <c r="Y13" s="105">
        <v>0</v>
      </c>
      <c r="Z13" s="105">
        <v>0</v>
      </c>
      <c r="AA13" s="105">
        <v>0</v>
      </c>
      <c r="AB13" s="105">
        <v>0</v>
      </c>
      <c r="AC13" s="105">
        <v>0</v>
      </c>
      <c r="AD13" s="98" t="s">
        <v>180</v>
      </c>
    </row>
    <row r="14" spans="1:30" ht="16.5" customHeight="1">
      <c r="A14" s="102">
        <v>45754</v>
      </c>
      <c r="B14" s="863">
        <v>14707.7</v>
      </c>
      <c r="C14" s="863">
        <v>14800.7</v>
      </c>
      <c r="D14" s="864">
        <v>89</v>
      </c>
      <c r="E14" s="103" t="s">
        <v>638</v>
      </c>
      <c r="F14" s="2">
        <v>29</v>
      </c>
      <c r="G14" s="2">
        <v>0</v>
      </c>
      <c r="H14" s="2">
        <v>10</v>
      </c>
      <c r="I14" s="2">
        <v>50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98" t="s">
        <v>180</v>
      </c>
      <c r="P14" s="104">
        <v>45754</v>
      </c>
      <c r="Q14" s="865">
        <v>12601.94</v>
      </c>
      <c r="R14" s="863">
        <v>12601.94</v>
      </c>
      <c r="S14" s="105">
        <v>0</v>
      </c>
      <c r="T14" s="866" t="s">
        <v>639</v>
      </c>
      <c r="U14" s="105">
        <v>0</v>
      </c>
      <c r="V14" s="105">
        <v>0</v>
      </c>
      <c r="W14" s="105">
        <v>0</v>
      </c>
      <c r="X14" s="105">
        <v>0</v>
      </c>
      <c r="Y14" s="105">
        <v>0</v>
      </c>
      <c r="Z14" s="105">
        <v>0</v>
      </c>
      <c r="AA14" s="105">
        <v>0</v>
      </c>
      <c r="AB14" s="105">
        <v>0</v>
      </c>
      <c r="AC14" s="105">
        <v>0</v>
      </c>
      <c r="AD14" s="98" t="s">
        <v>78</v>
      </c>
    </row>
    <row r="15" spans="1:30" ht="15.75" customHeight="1">
      <c r="A15" s="102">
        <v>45755</v>
      </c>
      <c r="B15" s="863">
        <v>15400.79</v>
      </c>
      <c r="C15" s="863">
        <v>15500.79</v>
      </c>
      <c r="D15" s="864">
        <v>96</v>
      </c>
      <c r="E15" s="103" t="s">
        <v>642</v>
      </c>
      <c r="F15" s="2">
        <v>15</v>
      </c>
      <c r="G15" s="2">
        <v>0</v>
      </c>
      <c r="H15" s="2">
        <v>10</v>
      </c>
      <c r="I15" s="2">
        <v>66</v>
      </c>
      <c r="J15" s="2">
        <v>0</v>
      </c>
      <c r="K15" s="2">
        <v>0</v>
      </c>
      <c r="L15" s="2">
        <v>0</v>
      </c>
      <c r="M15" s="2">
        <v>0</v>
      </c>
      <c r="N15" s="2">
        <v>5</v>
      </c>
      <c r="O15" s="98" t="s">
        <v>180</v>
      </c>
      <c r="P15" s="104">
        <v>45755</v>
      </c>
      <c r="Q15" s="865">
        <v>13939.17</v>
      </c>
      <c r="R15" s="863">
        <v>14103.17</v>
      </c>
      <c r="S15" s="105">
        <v>157</v>
      </c>
      <c r="T15" s="866" t="s">
        <v>639</v>
      </c>
      <c r="U15" s="105">
        <v>137</v>
      </c>
      <c r="V15" s="105">
        <v>0</v>
      </c>
      <c r="W15" s="105">
        <v>0</v>
      </c>
      <c r="X15" s="105">
        <v>20</v>
      </c>
      <c r="Y15" s="105">
        <v>0</v>
      </c>
      <c r="Z15" s="105">
        <v>0</v>
      </c>
      <c r="AA15" s="105">
        <v>0</v>
      </c>
      <c r="AB15" s="105">
        <v>0</v>
      </c>
      <c r="AC15" s="105">
        <v>0</v>
      </c>
      <c r="AD15" s="98" t="s">
        <v>78</v>
      </c>
    </row>
    <row r="16" spans="1:30" ht="16.5" customHeight="1">
      <c r="A16" s="102">
        <v>45756</v>
      </c>
      <c r="B16" s="863">
        <v>15819.4</v>
      </c>
      <c r="C16" s="863">
        <v>15881.4</v>
      </c>
      <c r="D16" s="864">
        <v>59</v>
      </c>
      <c r="E16" s="103" t="s">
        <v>642</v>
      </c>
      <c r="F16" s="2">
        <v>10</v>
      </c>
      <c r="G16" s="2">
        <v>0</v>
      </c>
      <c r="H16" s="2">
        <v>10</v>
      </c>
      <c r="I16" s="2">
        <v>39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98" t="s">
        <v>180</v>
      </c>
      <c r="P16" s="104">
        <v>45756</v>
      </c>
      <c r="Q16" s="865">
        <v>14223.77</v>
      </c>
      <c r="R16" s="863">
        <v>14352.77</v>
      </c>
      <c r="S16" s="105">
        <v>123</v>
      </c>
      <c r="T16" s="866" t="s">
        <v>639</v>
      </c>
      <c r="U16" s="105">
        <v>75</v>
      </c>
      <c r="V16" s="105">
        <v>0</v>
      </c>
      <c r="W16" s="105">
        <v>0</v>
      </c>
      <c r="X16" s="105">
        <v>48</v>
      </c>
      <c r="Y16" s="105">
        <v>0</v>
      </c>
      <c r="Z16" s="105">
        <v>0</v>
      </c>
      <c r="AA16" s="105">
        <v>0</v>
      </c>
      <c r="AB16" s="105">
        <v>0</v>
      </c>
      <c r="AC16" s="105">
        <v>0</v>
      </c>
      <c r="AD16" s="98" t="s">
        <v>78</v>
      </c>
    </row>
    <row r="17" spans="1:128" ht="15">
      <c r="A17" s="102">
        <v>45757</v>
      </c>
      <c r="B17" s="863">
        <v>13585</v>
      </c>
      <c r="C17" s="863">
        <v>13585</v>
      </c>
      <c r="D17" s="864">
        <v>0</v>
      </c>
      <c r="E17" s="103" t="s">
        <v>646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98" t="s">
        <v>180</v>
      </c>
      <c r="P17" s="104">
        <v>45757</v>
      </c>
      <c r="Q17" s="865">
        <v>14100.15</v>
      </c>
      <c r="R17" s="863">
        <v>14203.15</v>
      </c>
      <c r="S17" s="105">
        <v>99</v>
      </c>
      <c r="T17" s="866" t="s">
        <v>639</v>
      </c>
      <c r="U17" s="105">
        <v>75</v>
      </c>
      <c r="V17" s="105">
        <v>0</v>
      </c>
      <c r="W17" s="105">
        <v>0</v>
      </c>
      <c r="X17" s="105">
        <v>24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98" t="s">
        <v>78</v>
      </c>
      <c r="DX17">
        <v>0</v>
      </c>
    </row>
    <row r="18" spans="1:128" ht="15">
      <c r="A18" s="102">
        <v>45758</v>
      </c>
      <c r="B18" s="863">
        <v>14148.55</v>
      </c>
      <c r="C18" s="863">
        <v>14148.55</v>
      </c>
      <c r="D18" s="864">
        <v>0</v>
      </c>
      <c r="E18" s="103" t="s">
        <v>642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98" t="s">
        <v>180</v>
      </c>
      <c r="P18" s="104">
        <v>45758</v>
      </c>
      <c r="Q18" s="865">
        <v>12102</v>
      </c>
      <c r="R18" s="863">
        <v>12102</v>
      </c>
      <c r="S18" s="105">
        <v>0</v>
      </c>
      <c r="T18" s="866" t="s">
        <v>639</v>
      </c>
      <c r="U18" s="105">
        <v>0</v>
      </c>
      <c r="V18" s="105">
        <v>0</v>
      </c>
      <c r="W18" s="105">
        <v>0</v>
      </c>
      <c r="X18" s="105">
        <v>0</v>
      </c>
      <c r="Y18" s="105">
        <v>0</v>
      </c>
      <c r="Z18" s="105">
        <v>0</v>
      </c>
      <c r="AA18" s="105">
        <v>0</v>
      </c>
      <c r="AB18" s="105">
        <v>0</v>
      </c>
      <c r="AC18" s="105">
        <v>0</v>
      </c>
      <c r="AD18" s="98" t="s">
        <v>78</v>
      </c>
    </row>
    <row r="19" spans="1:128" ht="15">
      <c r="A19" s="102">
        <v>45759</v>
      </c>
      <c r="B19" s="863">
        <v>15200.2</v>
      </c>
      <c r="C19" s="863">
        <v>15350.2</v>
      </c>
      <c r="D19" s="864">
        <v>144</v>
      </c>
      <c r="E19" s="103" t="s">
        <v>642</v>
      </c>
      <c r="F19" s="2">
        <v>106</v>
      </c>
      <c r="G19" s="2">
        <v>0</v>
      </c>
      <c r="H19" s="2">
        <v>20</v>
      </c>
      <c r="I19" s="2">
        <v>0</v>
      </c>
      <c r="J19" s="2">
        <v>0</v>
      </c>
      <c r="K19" s="2">
        <v>18</v>
      </c>
      <c r="L19" s="2">
        <v>0</v>
      </c>
      <c r="M19" s="2">
        <v>0</v>
      </c>
      <c r="N19" s="2">
        <v>0</v>
      </c>
      <c r="O19" s="98" t="s">
        <v>180</v>
      </c>
      <c r="P19" s="104">
        <v>45759</v>
      </c>
      <c r="Q19" s="865">
        <v>13140</v>
      </c>
      <c r="R19" s="863">
        <v>13345</v>
      </c>
      <c r="S19" s="105">
        <v>196</v>
      </c>
      <c r="T19" s="866" t="s">
        <v>639</v>
      </c>
      <c r="U19" s="105">
        <v>120</v>
      </c>
      <c r="V19" s="105">
        <v>0</v>
      </c>
      <c r="W19" s="105">
        <v>0</v>
      </c>
      <c r="X19" s="105">
        <v>0</v>
      </c>
      <c r="Y19" s="105">
        <v>0</v>
      </c>
      <c r="Z19" s="105">
        <v>0</v>
      </c>
      <c r="AA19" s="105">
        <v>0</v>
      </c>
      <c r="AB19" s="105">
        <v>56</v>
      </c>
      <c r="AC19" s="105">
        <v>20</v>
      </c>
      <c r="AD19" s="98" t="s">
        <v>78</v>
      </c>
    </row>
    <row r="20" spans="1:128" ht="15">
      <c r="A20" s="102">
        <v>45760</v>
      </c>
      <c r="B20" s="863">
        <v>15285.93</v>
      </c>
      <c r="C20" s="863">
        <v>15381.93</v>
      </c>
      <c r="D20" s="864">
        <v>92</v>
      </c>
      <c r="E20" s="103" t="s">
        <v>905</v>
      </c>
      <c r="F20" s="2">
        <v>65</v>
      </c>
      <c r="G20" s="2">
        <v>0</v>
      </c>
      <c r="H20" s="2">
        <v>27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98" t="s">
        <v>180</v>
      </c>
      <c r="P20" s="104">
        <v>45760</v>
      </c>
      <c r="Q20" s="865">
        <v>12247.34</v>
      </c>
      <c r="R20" s="863">
        <v>12247.34</v>
      </c>
      <c r="S20" s="105">
        <v>0</v>
      </c>
      <c r="T20" s="866" t="s">
        <v>639</v>
      </c>
      <c r="U20" s="105">
        <v>0</v>
      </c>
      <c r="V20" s="105">
        <v>0</v>
      </c>
      <c r="W20" s="105">
        <v>0</v>
      </c>
      <c r="X20" s="105">
        <v>0</v>
      </c>
      <c r="Y20" s="105">
        <v>0</v>
      </c>
      <c r="Z20" s="105">
        <v>0</v>
      </c>
      <c r="AA20" s="105">
        <v>0</v>
      </c>
      <c r="AB20" s="105">
        <v>0</v>
      </c>
      <c r="AC20" s="105">
        <v>0</v>
      </c>
      <c r="AD20" s="98" t="s">
        <v>78</v>
      </c>
    </row>
    <row r="21" spans="1:128" ht="15">
      <c r="A21" s="102">
        <v>45761</v>
      </c>
      <c r="B21" s="863">
        <v>14480</v>
      </c>
      <c r="C21" s="863">
        <v>14550</v>
      </c>
      <c r="D21" s="864">
        <v>67</v>
      </c>
      <c r="E21" s="103" t="s">
        <v>642</v>
      </c>
      <c r="F21" s="2">
        <v>32</v>
      </c>
      <c r="G21" s="2">
        <v>0</v>
      </c>
      <c r="H21" s="2">
        <v>15</v>
      </c>
      <c r="I21" s="2">
        <v>20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98" t="s">
        <v>180</v>
      </c>
      <c r="P21" s="104">
        <v>45761</v>
      </c>
      <c r="Q21" s="865">
        <v>12850.78</v>
      </c>
      <c r="R21" s="863">
        <v>12881.78</v>
      </c>
      <c r="S21" s="105">
        <v>30</v>
      </c>
      <c r="T21" s="866" t="s">
        <v>639</v>
      </c>
      <c r="U21" s="105">
        <v>30</v>
      </c>
      <c r="V21" s="105">
        <v>0</v>
      </c>
      <c r="W21" s="105">
        <v>0</v>
      </c>
      <c r="X21" s="105">
        <v>0</v>
      </c>
      <c r="Y21" s="105">
        <v>0</v>
      </c>
      <c r="Z21" s="105">
        <v>0</v>
      </c>
      <c r="AA21" s="105">
        <v>0</v>
      </c>
      <c r="AB21" s="105">
        <v>0</v>
      </c>
      <c r="AC21" s="105">
        <v>0</v>
      </c>
      <c r="AD21" s="98" t="s">
        <v>78</v>
      </c>
    </row>
    <row r="22" spans="1:128" ht="15">
      <c r="A22" s="102">
        <v>45762</v>
      </c>
      <c r="B22" s="863">
        <v>15490.6</v>
      </c>
      <c r="C22" s="863">
        <v>15642.6</v>
      </c>
      <c r="D22" s="864">
        <v>145</v>
      </c>
      <c r="E22" s="103" t="s">
        <v>646</v>
      </c>
      <c r="F22" s="2">
        <v>110</v>
      </c>
      <c r="G22" s="2">
        <v>0</v>
      </c>
      <c r="H22" s="2">
        <v>0</v>
      </c>
      <c r="I22" s="2">
        <v>35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98" t="s">
        <v>180</v>
      </c>
      <c r="P22" s="104">
        <v>45762</v>
      </c>
      <c r="Q22" s="865">
        <v>13738.31</v>
      </c>
      <c r="R22" s="863">
        <v>13783.31</v>
      </c>
      <c r="S22" s="105">
        <v>43</v>
      </c>
      <c r="T22" s="866" t="s">
        <v>639</v>
      </c>
      <c r="U22" s="105">
        <v>43</v>
      </c>
      <c r="V22" s="105">
        <v>0</v>
      </c>
      <c r="W22" s="105">
        <v>0</v>
      </c>
      <c r="X22" s="105">
        <v>0</v>
      </c>
      <c r="Y22" s="105">
        <v>0</v>
      </c>
      <c r="Z22" s="105">
        <v>0</v>
      </c>
      <c r="AA22" s="105">
        <v>0</v>
      </c>
      <c r="AB22" s="105">
        <v>0</v>
      </c>
      <c r="AC22" s="105">
        <v>0</v>
      </c>
      <c r="AD22" s="98" t="s">
        <v>78</v>
      </c>
    </row>
    <row r="23" spans="1:128" ht="15">
      <c r="A23" s="102">
        <v>45763</v>
      </c>
      <c r="B23" s="863">
        <v>12625</v>
      </c>
      <c r="C23" s="863">
        <v>12625</v>
      </c>
      <c r="D23" s="864">
        <v>0</v>
      </c>
      <c r="E23" s="103" t="s">
        <v>642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98" t="s">
        <v>180</v>
      </c>
      <c r="P23" s="104">
        <v>45763</v>
      </c>
      <c r="Q23" s="865">
        <v>14052.27</v>
      </c>
      <c r="R23" s="863">
        <v>14103.48</v>
      </c>
      <c r="S23" s="105">
        <v>49</v>
      </c>
      <c r="T23" s="866" t="s">
        <v>639</v>
      </c>
      <c r="U23" s="105">
        <v>49</v>
      </c>
      <c r="V23" s="105">
        <v>0</v>
      </c>
      <c r="W23" s="105">
        <v>0</v>
      </c>
      <c r="X23" s="105">
        <v>0</v>
      </c>
      <c r="Y23" s="105">
        <v>0</v>
      </c>
      <c r="Z23" s="105">
        <v>0</v>
      </c>
      <c r="AA23" s="105">
        <v>0</v>
      </c>
      <c r="AB23" s="105">
        <v>0</v>
      </c>
      <c r="AC23" s="105">
        <v>0</v>
      </c>
      <c r="AD23" s="98" t="s">
        <v>78</v>
      </c>
    </row>
    <row r="24" spans="1:128" ht="14.25" customHeight="1">
      <c r="A24" s="102">
        <v>45764</v>
      </c>
      <c r="B24" s="863">
        <v>12158</v>
      </c>
      <c r="C24" s="863">
        <v>12158</v>
      </c>
      <c r="D24" s="864">
        <v>0</v>
      </c>
      <c r="E24" s="103" t="s">
        <v>646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98" t="s">
        <v>180</v>
      </c>
      <c r="P24" s="104">
        <v>45764</v>
      </c>
      <c r="Q24" s="865">
        <v>11132.16</v>
      </c>
      <c r="R24" s="863">
        <v>11132.16</v>
      </c>
      <c r="S24" s="105">
        <v>0</v>
      </c>
      <c r="T24" s="866" t="s">
        <v>945</v>
      </c>
      <c r="U24" s="105">
        <v>0</v>
      </c>
      <c r="V24" s="105">
        <v>0</v>
      </c>
      <c r="W24" s="105">
        <v>0</v>
      </c>
      <c r="X24" s="105">
        <v>0</v>
      </c>
      <c r="Y24" s="105">
        <v>0</v>
      </c>
      <c r="Z24" s="105">
        <v>0</v>
      </c>
      <c r="AA24" s="105">
        <v>0</v>
      </c>
      <c r="AB24" s="105">
        <v>0</v>
      </c>
      <c r="AC24" s="105">
        <v>0</v>
      </c>
      <c r="AD24" s="98" t="s">
        <v>78</v>
      </c>
    </row>
    <row r="25" spans="1:128" ht="15">
      <c r="A25" s="102">
        <v>45765</v>
      </c>
      <c r="B25" s="863">
        <v>11820.5</v>
      </c>
      <c r="C25" s="863">
        <v>11820.5</v>
      </c>
      <c r="D25" s="864">
        <v>0</v>
      </c>
      <c r="E25" s="103" t="s">
        <v>646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98" t="s">
        <v>180</v>
      </c>
      <c r="P25" s="104">
        <v>45765</v>
      </c>
      <c r="Q25" s="865">
        <v>11046.36</v>
      </c>
      <c r="R25" s="863">
        <v>11046.36</v>
      </c>
      <c r="S25" s="105">
        <v>0</v>
      </c>
      <c r="T25" s="866" t="s">
        <v>639</v>
      </c>
      <c r="U25" s="105">
        <v>0</v>
      </c>
      <c r="V25" s="105">
        <v>0</v>
      </c>
      <c r="W25" s="105">
        <v>0</v>
      </c>
      <c r="X25" s="105">
        <v>0</v>
      </c>
      <c r="Y25" s="105">
        <v>0</v>
      </c>
      <c r="Z25" s="105">
        <v>0</v>
      </c>
      <c r="AA25" s="105">
        <v>0</v>
      </c>
      <c r="AB25" s="105">
        <v>0</v>
      </c>
      <c r="AC25" s="105">
        <v>0</v>
      </c>
      <c r="AD25" s="98" t="s">
        <v>78</v>
      </c>
    </row>
    <row r="26" spans="1:128" ht="15" customHeight="1">
      <c r="A26" s="102">
        <v>45766</v>
      </c>
      <c r="B26" s="863">
        <v>14451.41</v>
      </c>
      <c r="C26" s="863">
        <v>14500.41</v>
      </c>
      <c r="D26" s="864">
        <v>47</v>
      </c>
      <c r="E26" s="103" t="s">
        <v>646</v>
      </c>
      <c r="F26" s="2">
        <v>0</v>
      </c>
      <c r="G26" s="2">
        <v>0</v>
      </c>
      <c r="H26" s="2">
        <v>0</v>
      </c>
      <c r="I26" s="2">
        <v>35</v>
      </c>
      <c r="J26" s="2">
        <v>0</v>
      </c>
      <c r="K26" s="2">
        <v>0</v>
      </c>
      <c r="L26" s="2">
        <v>0</v>
      </c>
      <c r="M26" s="2">
        <v>0</v>
      </c>
      <c r="N26" s="2">
        <v>12</v>
      </c>
      <c r="O26" s="98" t="s">
        <v>180</v>
      </c>
      <c r="P26" s="104">
        <v>45766</v>
      </c>
      <c r="Q26" s="865">
        <v>11971.09</v>
      </c>
      <c r="R26" s="863">
        <v>11971.09</v>
      </c>
      <c r="S26" s="105">
        <v>0</v>
      </c>
      <c r="T26" s="866" t="s">
        <v>639</v>
      </c>
      <c r="U26" s="105">
        <v>0</v>
      </c>
      <c r="V26" s="105">
        <v>0</v>
      </c>
      <c r="W26" s="105">
        <v>0</v>
      </c>
      <c r="X26" s="105">
        <v>0</v>
      </c>
      <c r="Y26" s="105">
        <v>0</v>
      </c>
      <c r="Z26" s="105">
        <v>0</v>
      </c>
      <c r="AA26" s="105">
        <v>0</v>
      </c>
      <c r="AB26" s="105">
        <v>0</v>
      </c>
      <c r="AC26" s="105">
        <v>0</v>
      </c>
      <c r="AD26" s="98" t="s">
        <v>78</v>
      </c>
      <c r="AG26" s="867"/>
    </row>
    <row r="27" spans="1:128" ht="14.25" customHeight="1">
      <c r="A27" s="102">
        <v>45767</v>
      </c>
      <c r="B27" s="863">
        <v>15577.7</v>
      </c>
      <c r="C27" s="863">
        <v>15750.2</v>
      </c>
      <c r="D27" s="864">
        <v>147</v>
      </c>
      <c r="E27" s="103" t="s">
        <v>646</v>
      </c>
      <c r="F27" s="2">
        <v>85</v>
      </c>
      <c r="G27" s="2">
        <v>0</v>
      </c>
      <c r="H27" s="2">
        <v>0</v>
      </c>
      <c r="I27" s="2">
        <v>62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98" t="s">
        <v>180</v>
      </c>
      <c r="P27" s="104">
        <v>45767</v>
      </c>
      <c r="Q27" s="865">
        <v>13359.05</v>
      </c>
      <c r="R27" s="863">
        <v>13424.05</v>
      </c>
      <c r="S27" s="105">
        <v>62</v>
      </c>
      <c r="T27" s="866" t="s">
        <v>639</v>
      </c>
      <c r="U27" s="105">
        <v>52</v>
      </c>
      <c r="V27" s="105">
        <v>0</v>
      </c>
      <c r="W27" s="105">
        <v>0</v>
      </c>
      <c r="X27" s="105">
        <v>10</v>
      </c>
      <c r="Y27" s="105">
        <v>0</v>
      </c>
      <c r="Z27" s="105">
        <v>0</v>
      </c>
      <c r="AA27" s="105">
        <v>0</v>
      </c>
      <c r="AB27" s="105">
        <v>0</v>
      </c>
      <c r="AC27" s="105">
        <v>0</v>
      </c>
      <c r="AD27" s="98" t="s">
        <v>78</v>
      </c>
    </row>
    <row r="28" spans="1:128" ht="15">
      <c r="A28" s="102">
        <v>45768</v>
      </c>
      <c r="B28" s="863">
        <v>15016</v>
      </c>
      <c r="C28" s="863">
        <v>15085</v>
      </c>
      <c r="D28" s="864">
        <v>66</v>
      </c>
      <c r="E28" s="103" t="s">
        <v>646</v>
      </c>
      <c r="F28" s="2">
        <v>66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98" t="s">
        <v>180</v>
      </c>
      <c r="P28" s="104">
        <v>45768</v>
      </c>
      <c r="Q28" s="865">
        <v>12364.26</v>
      </c>
      <c r="R28" s="863">
        <v>12433.26</v>
      </c>
      <c r="S28" s="105">
        <v>66</v>
      </c>
      <c r="T28" s="866" t="s">
        <v>639</v>
      </c>
      <c r="U28" s="105">
        <v>66</v>
      </c>
      <c r="V28" s="105">
        <v>0</v>
      </c>
      <c r="W28" s="105">
        <v>0</v>
      </c>
      <c r="X28" s="105">
        <v>0</v>
      </c>
      <c r="Y28" s="105">
        <v>0</v>
      </c>
      <c r="Z28" s="105">
        <v>0</v>
      </c>
      <c r="AA28" s="105">
        <v>0</v>
      </c>
      <c r="AB28" s="105">
        <v>0</v>
      </c>
      <c r="AC28" s="105">
        <v>0</v>
      </c>
      <c r="AD28" s="98" t="s">
        <v>78</v>
      </c>
      <c r="AG28" s="868"/>
    </row>
    <row r="29" spans="1:128" ht="15">
      <c r="A29" s="102">
        <v>45769</v>
      </c>
      <c r="B29" s="863">
        <v>15675.57</v>
      </c>
      <c r="C29" s="863">
        <v>15775.57</v>
      </c>
      <c r="D29" s="864">
        <v>96</v>
      </c>
      <c r="E29" s="103" t="s">
        <v>646</v>
      </c>
      <c r="F29" s="2">
        <v>50</v>
      </c>
      <c r="G29" s="2">
        <v>0</v>
      </c>
      <c r="H29" s="2">
        <v>10</v>
      </c>
      <c r="I29" s="2">
        <v>30</v>
      </c>
      <c r="J29" s="2">
        <v>0</v>
      </c>
      <c r="K29" s="2">
        <v>0</v>
      </c>
      <c r="L29" s="2">
        <v>0</v>
      </c>
      <c r="M29" s="2">
        <v>6</v>
      </c>
      <c r="N29" s="2">
        <v>0</v>
      </c>
      <c r="O29" s="98" t="s">
        <v>180</v>
      </c>
      <c r="P29" s="104">
        <v>45769</v>
      </c>
      <c r="Q29" s="865">
        <v>13617.61</v>
      </c>
      <c r="R29" s="863">
        <v>13682.61</v>
      </c>
      <c r="S29" s="105">
        <v>62</v>
      </c>
      <c r="T29" s="866" t="s">
        <v>639</v>
      </c>
      <c r="U29" s="105">
        <v>62</v>
      </c>
      <c r="V29" s="105">
        <v>0</v>
      </c>
      <c r="W29" s="105">
        <v>0</v>
      </c>
      <c r="X29" s="105">
        <v>0</v>
      </c>
      <c r="Y29" s="105">
        <v>0</v>
      </c>
      <c r="Z29" s="105">
        <v>0</v>
      </c>
      <c r="AA29" s="105">
        <v>0</v>
      </c>
      <c r="AB29" s="105">
        <v>0</v>
      </c>
      <c r="AC29" s="105">
        <v>0</v>
      </c>
      <c r="AD29" s="98" t="s">
        <v>78</v>
      </c>
    </row>
    <row r="30" spans="1:128" ht="15">
      <c r="A30" s="102">
        <v>45770</v>
      </c>
      <c r="B30" s="863">
        <v>15867.9</v>
      </c>
      <c r="C30" s="863">
        <v>16050.9</v>
      </c>
      <c r="D30" s="864">
        <v>175</v>
      </c>
      <c r="E30" s="103" t="s">
        <v>642</v>
      </c>
      <c r="F30" s="2">
        <v>100</v>
      </c>
      <c r="G30" s="2">
        <v>0</v>
      </c>
      <c r="H30" s="2">
        <v>0</v>
      </c>
      <c r="I30" s="2">
        <v>50</v>
      </c>
      <c r="J30" s="2">
        <v>0</v>
      </c>
      <c r="K30" s="2">
        <v>0</v>
      </c>
      <c r="L30" s="2">
        <v>0</v>
      </c>
      <c r="M30" s="2">
        <v>25</v>
      </c>
      <c r="N30" s="2">
        <v>0</v>
      </c>
      <c r="O30" s="98" t="s">
        <v>180</v>
      </c>
      <c r="P30" s="104">
        <v>45770</v>
      </c>
      <c r="Q30" s="865">
        <v>13783.65</v>
      </c>
      <c r="R30" s="863">
        <v>13836.65</v>
      </c>
      <c r="S30" s="105">
        <v>51</v>
      </c>
      <c r="T30" s="866" t="s">
        <v>639</v>
      </c>
      <c r="U30" s="105">
        <v>51</v>
      </c>
      <c r="V30" s="105">
        <v>0</v>
      </c>
      <c r="W30" s="105">
        <v>0</v>
      </c>
      <c r="X30" s="105">
        <v>0</v>
      </c>
      <c r="Y30" s="105">
        <v>0</v>
      </c>
      <c r="Z30" s="105">
        <v>0</v>
      </c>
      <c r="AA30" s="105">
        <v>0</v>
      </c>
      <c r="AB30" s="105">
        <v>0</v>
      </c>
      <c r="AC30" s="105">
        <v>0</v>
      </c>
      <c r="AD30" s="98" t="s">
        <v>78</v>
      </c>
    </row>
    <row r="31" spans="1:128" ht="15">
      <c r="A31" s="102">
        <v>45771</v>
      </c>
      <c r="B31" s="863">
        <v>16365.8</v>
      </c>
      <c r="C31" s="863">
        <v>16510.8</v>
      </c>
      <c r="D31" s="864">
        <v>139</v>
      </c>
      <c r="E31" s="103" t="s">
        <v>646</v>
      </c>
      <c r="F31" s="2">
        <v>55</v>
      </c>
      <c r="G31" s="2">
        <v>0</v>
      </c>
      <c r="H31" s="2">
        <v>0</v>
      </c>
      <c r="I31" s="2">
        <v>60</v>
      </c>
      <c r="J31" s="2">
        <v>0</v>
      </c>
      <c r="K31" s="2">
        <v>0</v>
      </c>
      <c r="L31" s="2">
        <v>0</v>
      </c>
      <c r="M31" s="2">
        <v>11</v>
      </c>
      <c r="N31" s="2">
        <v>13</v>
      </c>
      <c r="O31" s="98" t="s">
        <v>180</v>
      </c>
      <c r="P31" s="104">
        <v>45771</v>
      </c>
      <c r="Q31" s="865">
        <v>14594.67</v>
      </c>
      <c r="R31" s="863">
        <v>14731.67</v>
      </c>
      <c r="S31" s="105">
        <v>131</v>
      </c>
      <c r="T31" s="866" t="s">
        <v>639</v>
      </c>
      <c r="U31" s="105">
        <v>131</v>
      </c>
      <c r="V31" s="105">
        <v>0</v>
      </c>
      <c r="W31" s="105">
        <v>0</v>
      </c>
      <c r="X31" s="105">
        <v>0</v>
      </c>
      <c r="Y31" s="105">
        <v>0</v>
      </c>
      <c r="Z31" s="105">
        <v>0</v>
      </c>
      <c r="AA31" s="105">
        <v>0</v>
      </c>
      <c r="AB31" s="105">
        <v>0</v>
      </c>
      <c r="AC31" s="105">
        <v>0</v>
      </c>
      <c r="AD31" s="98" t="s">
        <v>78</v>
      </c>
    </row>
    <row r="32" spans="1:128" ht="15">
      <c r="A32" s="102">
        <v>45772</v>
      </c>
      <c r="B32" s="863">
        <v>15559.86</v>
      </c>
      <c r="C32" s="863">
        <v>15691.86</v>
      </c>
      <c r="D32" s="864">
        <v>126</v>
      </c>
      <c r="E32" s="103" t="s">
        <v>642</v>
      </c>
      <c r="F32" s="2">
        <v>12</v>
      </c>
      <c r="G32" s="2">
        <v>0</v>
      </c>
      <c r="H32" s="2">
        <v>5</v>
      </c>
      <c r="I32" s="2">
        <v>74</v>
      </c>
      <c r="J32" s="2">
        <v>0</v>
      </c>
      <c r="K32" s="2">
        <v>0</v>
      </c>
      <c r="L32" s="2">
        <v>0</v>
      </c>
      <c r="M32" s="2">
        <v>15</v>
      </c>
      <c r="N32" s="2">
        <v>20</v>
      </c>
      <c r="O32" s="98" t="s">
        <v>180</v>
      </c>
      <c r="P32" s="104">
        <v>45772</v>
      </c>
      <c r="Q32" s="865">
        <v>13325.59</v>
      </c>
      <c r="R32" s="863">
        <v>13525.59</v>
      </c>
      <c r="S32" s="105">
        <v>191</v>
      </c>
      <c r="T32" s="866" t="s">
        <v>639</v>
      </c>
      <c r="U32" s="105">
        <v>96</v>
      </c>
      <c r="V32" s="105">
        <v>0</v>
      </c>
      <c r="W32" s="105">
        <v>0</v>
      </c>
      <c r="X32" s="105">
        <v>95</v>
      </c>
      <c r="Y32" s="105">
        <v>0</v>
      </c>
      <c r="Z32" s="105">
        <v>0</v>
      </c>
      <c r="AA32" s="105">
        <v>0</v>
      </c>
      <c r="AB32" s="105">
        <v>0</v>
      </c>
      <c r="AC32" s="105">
        <v>0</v>
      </c>
      <c r="AD32" s="98" t="s">
        <v>78</v>
      </c>
    </row>
    <row r="33" spans="1:30" ht="15">
      <c r="A33" s="102">
        <v>45773</v>
      </c>
      <c r="B33" s="863">
        <v>14440.43</v>
      </c>
      <c r="C33" s="863">
        <v>15998.43</v>
      </c>
      <c r="D33" s="864">
        <v>1491</v>
      </c>
      <c r="E33" s="103" t="s">
        <v>642</v>
      </c>
      <c r="F33" s="2">
        <v>310</v>
      </c>
      <c r="G33" s="2">
        <v>0</v>
      </c>
      <c r="H33" s="2">
        <v>250</v>
      </c>
      <c r="I33" s="2">
        <v>210</v>
      </c>
      <c r="J33" s="2">
        <v>80</v>
      </c>
      <c r="K33" s="2">
        <v>416</v>
      </c>
      <c r="L33" s="2">
        <v>80</v>
      </c>
      <c r="M33" s="2">
        <v>75</v>
      </c>
      <c r="N33" s="2">
        <v>70</v>
      </c>
      <c r="O33" s="98" t="s">
        <v>180</v>
      </c>
      <c r="P33" s="104">
        <v>45773</v>
      </c>
      <c r="Q33" s="865">
        <v>13491.85</v>
      </c>
      <c r="R33" s="863">
        <v>13551.85</v>
      </c>
      <c r="S33" s="105">
        <v>57</v>
      </c>
      <c r="T33" s="866" t="s">
        <v>639</v>
      </c>
      <c r="U33" s="105">
        <v>47</v>
      </c>
      <c r="V33" s="105">
        <v>0</v>
      </c>
      <c r="W33" s="105">
        <v>0</v>
      </c>
      <c r="X33" s="105">
        <v>0</v>
      </c>
      <c r="Y33" s="105">
        <v>0</v>
      </c>
      <c r="Z33" s="105">
        <v>0</v>
      </c>
      <c r="AA33" s="105">
        <v>0</v>
      </c>
      <c r="AB33" s="105">
        <v>10</v>
      </c>
      <c r="AC33" s="105">
        <v>0</v>
      </c>
      <c r="AD33" s="98" t="s">
        <v>78</v>
      </c>
    </row>
    <row r="34" spans="1:30" ht="15">
      <c r="A34" s="102">
        <v>45774</v>
      </c>
      <c r="B34" s="863">
        <v>15892.58</v>
      </c>
      <c r="C34" s="863">
        <v>16050.58</v>
      </c>
      <c r="D34" s="864">
        <v>151</v>
      </c>
      <c r="E34" s="103" t="s">
        <v>646</v>
      </c>
      <c r="F34" s="2">
        <v>55</v>
      </c>
      <c r="G34" s="2">
        <v>0</v>
      </c>
      <c r="H34" s="2">
        <v>0</v>
      </c>
      <c r="I34" s="2">
        <v>96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98" t="s">
        <v>180</v>
      </c>
      <c r="P34" s="104">
        <v>45774</v>
      </c>
      <c r="Q34" s="865">
        <v>14361.46</v>
      </c>
      <c r="R34" s="863">
        <v>14482.46</v>
      </c>
      <c r="S34" s="105">
        <v>116</v>
      </c>
      <c r="T34" s="866" t="s">
        <v>639</v>
      </c>
      <c r="U34" s="105">
        <v>116</v>
      </c>
      <c r="V34" s="105">
        <v>0</v>
      </c>
      <c r="W34" s="105">
        <v>0</v>
      </c>
      <c r="X34" s="105">
        <v>0</v>
      </c>
      <c r="Y34" s="105">
        <v>0</v>
      </c>
      <c r="Z34" s="105">
        <v>0</v>
      </c>
      <c r="AA34" s="105">
        <v>0</v>
      </c>
      <c r="AB34" s="105">
        <v>0</v>
      </c>
      <c r="AC34" s="105">
        <v>0</v>
      </c>
      <c r="AD34" s="98" t="s">
        <v>78</v>
      </c>
    </row>
    <row r="35" spans="1:30" ht="15">
      <c r="A35" s="102">
        <v>45775</v>
      </c>
      <c r="B35" s="863">
        <v>12820.5</v>
      </c>
      <c r="C35" s="863">
        <v>12820.5</v>
      </c>
      <c r="D35" s="864">
        <v>0</v>
      </c>
      <c r="E35" s="103" t="s">
        <v>646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106" t="s">
        <v>180</v>
      </c>
      <c r="P35" s="104">
        <v>45775</v>
      </c>
      <c r="Q35" s="865">
        <v>12234.72</v>
      </c>
      <c r="R35" s="863">
        <v>12234.72</v>
      </c>
      <c r="S35" s="105">
        <v>0</v>
      </c>
      <c r="T35" s="866" t="s">
        <v>639</v>
      </c>
      <c r="U35" s="105">
        <v>0</v>
      </c>
      <c r="V35" s="105">
        <v>0</v>
      </c>
      <c r="W35" s="105">
        <v>0</v>
      </c>
      <c r="X35" s="105">
        <v>0</v>
      </c>
      <c r="Y35" s="105">
        <v>0</v>
      </c>
      <c r="Z35" s="105">
        <v>0</v>
      </c>
      <c r="AA35" s="105">
        <v>0</v>
      </c>
      <c r="AB35" s="105">
        <v>0</v>
      </c>
      <c r="AC35" s="105">
        <v>0</v>
      </c>
      <c r="AD35" s="98" t="s">
        <v>78</v>
      </c>
    </row>
    <row r="36" spans="1:30" ht="15">
      <c r="A36" s="102">
        <v>45776</v>
      </c>
      <c r="B36" s="863">
        <v>14163.22</v>
      </c>
      <c r="C36" s="863">
        <v>14163.22</v>
      </c>
      <c r="D36" s="864">
        <v>0</v>
      </c>
      <c r="E36" s="103" t="s">
        <v>646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98"/>
      <c r="P36" s="104">
        <v>45776</v>
      </c>
      <c r="Q36" s="865">
        <v>12746.45</v>
      </c>
      <c r="R36" s="863">
        <v>12788.45</v>
      </c>
      <c r="S36" s="105">
        <v>40</v>
      </c>
      <c r="T36" s="866" t="s">
        <v>639</v>
      </c>
      <c r="U36" s="105">
        <v>40</v>
      </c>
      <c r="V36" s="105">
        <v>0</v>
      </c>
      <c r="W36" s="105">
        <v>0</v>
      </c>
      <c r="X36" s="105">
        <v>0</v>
      </c>
      <c r="Y36" s="105">
        <v>0</v>
      </c>
      <c r="Z36" s="105">
        <v>0</v>
      </c>
      <c r="AA36" s="105">
        <v>0</v>
      </c>
      <c r="AB36" s="105">
        <v>0</v>
      </c>
      <c r="AC36" s="105">
        <v>0</v>
      </c>
      <c r="AD36" s="98" t="s">
        <v>78</v>
      </c>
    </row>
    <row r="37" spans="1:30" ht="15">
      <c r="A37" s="102">
        <v>45777</v>
      </c>
      <c r="B37" s="863">
        <v>14159.42</v>
      </c>
      <c r="C37" s="863">
        <v>14159.42</v>
      </c>
      <c r="D37" s="864">
        <v>0</v>
      </c>
      <c r="E37" s="103" t="s">
        <v>646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98"/>
      <c r="P37" s="104">
        <v>45777</v>
      </c>
      <c r="Q37" s="865">
        <v>13386.17</v>
      </c>
      <c r="R37" s="863">
        <v>13421.7</v>
      </c>
      <c r="S37" s="105">
        <v>34</v>
      </c>
      <c r="T37" s="866" t="s">
        <v>639</v>
      </c>
      <c r="U37" s="105">
        <v>34</v>
      </c>
      <c r="V37" s="105">
        <v>0</v>
      </c>
      <c r="W37" s="105">
        <v>0</v>
      </c>
      <c r="X37" s="105">
        <v>0</v>
      </c>
      <c r="Y37" s="105">
        <v>0</v>
      </c>
      <c r="Z37" s="105">
        <v>0</v>
      </c>
      <c r="AA37" s="105">
        <v>0</v>
      </c>
      <c r="AB37" s="105">
        <v>0</v>
      </c>
      <c r="AC37" s="105">
        <v>0</v>
      </c>
      <c r="AD37" s="98" t="s">
        <v>78</v>
      </c>
    </row>
    <row r="38" spans="1:30">
      <c r="D38" s="857"/>
      <c r="E38" s="868"/>
      <c r="F38" s="854"/>
      <c r="H38" s="868"/>
      <c r="R38" s="857"/>
      <c r="S38" s="857"/>
    </row>
    <row r="39" spans="1:30">
      <c r="D39" s="857"/>
      <c r="E39" s="868"/>
      <c r="H39" s="868"/>
      <c r="R39" s="857"/>
      <c r="S39" s="857"/>
    </row>
    <row r="40" spans="1:30">
      <c r="H40" s="868"/>
    </row>
    <row r="42" spans="1:30">
      <c r="C42" s="854"/>
      <c r="E42" s="868"/>
      <c r="Q42" s="854" t="s">
        <v>180</v>
      </c>
      <c r="R42" t="s">
        <v>180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7 Q8:R37 T8:T37">
    <cfRule type="expression" dxfId="0" priority="2">
      <formula>$F8&lt;&gt;""</formula>
    </cfRule>
  </conditionalFormatting>
  <pageMargins left="0.7" right="0.7" top="0.75" bottom="0.75" header="0.3" footer="0.3"/>
  <pageSetup paperSize="9" scale="64" orientation="landscape" r:id="rId1"/>
  <colBreaks count="1" manualBreakCount="1">
    <brk id="15" max="37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topLeftCell="A25" zoomScale="85" zoomScaleNormal="85" workbookViewId="0">
      <selection activeCell="C40" sqref="C40:E57"/>
    </sheetView>
  </sheetViews>
  <sheetFormatPr defaultRowHeight="12.75"/>
  <cols>
    <col min="1" max="1" width="7.140625" customWidth="1"/>
    <col min="2" max="2" width="61.7109375" bestFit="1" customWidth="1"/>
    <col min="3" max="3" width="12.85546875" customWidth="1"/>
    <col min="4" max="4" width="17.28515625" bestFit="1" customWidth="1"/>
    <col min="5" max="5" width="16" customWidth="1"/>
    <col min="6" max="6" width="12.5703125" customWidth="1"/>
    <col min="8" max="8" width="11.7109375" customWidth="1"/>
    <col min="9" max="9" width="12.28515625" bestFit="1" customWidth="1"/>
  </cols>
  <sheetData>
    <row r="1" spans="1:12" ht="15">
      <c r="A1" s="6" t="s">
        <v>164</v>
      </c>
      <c r="F1" s="7" t="s">
        <v>0</v>
      </c>
    </row>
    <row r="2" spans="1:12" ht="23.25">
      <c r="B2" s="1628" t="s">
        <v>607</v>
      </c>
      <c r="C2" s="1628"/>
      <c r="D2" s="1628"/>
      <c r="E2" s="1628"/>
      <c r="F2" s="1628"/>
    </row>
    <row r="3" spans="1:12" ht="18">
      <c r="A3" s="8"/>
      <c r="B3" s="1629" t="s">
        <v>122</v>
      </c>
      <c r="C3" s="1629"/>
      <c r="D3" s="1629"/>
      <c r="E3" s="1629"/>
      <c r="F3" s="1629"/>
    </row>
    <row r="4" spans="1:12" ht="15.75">
      <c r="A4" s="8"/>
      <c r="B4" s="1612" t="s">
        <v>119</v>
      </c>
      <c r="C4" s="1612"/>
      <c r="D4" s="1612"/>
      <c r="E4" s="1612"/>
      <c r="F4" s="9"/>
    </row>
    <row r="5" spans="1:12" ht="18.75" thickBot="1">
      <c r="A5" s="858"/>
      <c r="B5" s="10" t="s">
        <v>661</v>
      </c>
      <c r="C5" s="10"/>
      <c r="D5" s="10"/>
      <c r="E5" s="11"/>
      <c r="F5" s="12"/>
    </row>
    <row r="6" spans="1:12" ht="20.25" customHeight="1" thickBot="1">
      <c r="A6" s="13" t="s">
        <v>62</v>
      </c>
      <c r="B6" s="14" t="s">
        <v>52</v>
      </c>
      <c r="C6" s="15" t="s">
        <v>43</v>
      </c>
      <c r="D6" s="16" t="s">
        <v>53</v>
      </c>
      <c r="E6" s="17" t="s">
        <v>54</v>
      </c>
      <c r="F6" s="18" t="s">
        <v>37</v>
      </c>
    </row>
    <row r="7" spans="1:12" ht="18" customHeight="1">
      <c r="A7" s="19">
        <v>1</v>
      </c>
      <c r="B7" s="20" t="s">
        <v>74</v>
      </c>
      <c r="C7" s="21" t="s">
        <v>36</v>
      </c>
      <c r="D7" s="22">
        <v>16365.8</v>
      </c>
      <c r="E7" s="23">
        <v>45771</v>
      </c>
      <c r="F7" s="24" t="s">
        <v>646</v>
      </c>
    </row>
    <row r="8" spans="1:12" ht="18" customHeight="1">
      <c r="A8" s="25">
        <v>2</v>
      </c>
      <c r="B8" s="26" t="s">
        <v>209</v>
      </c>
      <c r="C8" s="27" t="s">
        <v>36</v>
      </c>
      <c r="D8" s="28">
        <v>14594.67</v>
      </c>
      <c r="E8" s="29">
        <v>45771</v>
      </c>
      <c r="F8" s="30" t="s">
        <v>639</v>
      </c>
    </row>
    <row r="9" spans="1:12" ht="18" customHeight="1">
      <c r="A9" s="25">
        <v>3</v>
      </c>
      <c r="B9" s="31" t="s">
        <v>187</v>
      </c>
      <c r="C9" s="27" t="s">
        <v>36</v>
      </c>
      <c r="D9" s="28">
        <v>16510.8</v>
      </c>
      <c r="E9" s="29">
        <v>45771</v>
      </c>
      <c r="F9" s="30" t="s">
        <v>646</v>
      </c>
    </row>
    <row r="10" spans="1:12" ht="18" customHeight="1">
      <c r="A10" s="25">
        <v>4</v>
      </c>
      <c r="B10" s="26" t="s">
        <v>75</v>
      </c>
      <c r="C10" s="27" t="s">
        <v>36</v>
      </c>
      <c r="D10" s="28">
        <v>9058.19</v>
      </c>
      <c r="E10" s="32">
        <v>45776</v>
      </c>
      <c r="F10" s="33" t="s">
        <v>640</v>
      </c>
    </row>
    <row r="11" spans="1:12" ht="18" customHeight="1">
      <c r="A11" s="25">
        <v>5</v>
      </c>
      <c r="B11" s="31" t="s">
        <v>79</v>
      </c>
      <c r="C11" s="27" t="s">
        <v>36</v>
      </c>
      <c r="D11" s="28">
        <v>14342.752333333332</v>
      </c>
      <c r="E11" s="27" t="s">
        <v>78</v>
      </c>
      <c r="F11" s="34" t="s">
        <v>78</v>
      </c>
    </row>
    <row r="12" spans="1:12" ht="18" customHeight="1">
      <c r="A12" s="25">
        <v>6</v>
      </c>
      <c r="B12" s="26" t="s">
        <v>80</v>
      </c>
      <c r="C12" s="27" t="s">
        <v>36</v>
      </c>
      <c r="D12" s="28">
        <v>12823.518666666665</v>
      </c>
      <c r="E12" s="27" t="s">
        <v>78</v>
      </c>
      <c r="F12" s="34" t="s">
        <v>78</v>
      </c>
    </row>
    <row r="13" spans="1:12" ht="18" customHeight="1">
      <c r="A13" s="25">
        <v>7</v>
      </c>
      <c r="B13" s="31" t="s">
        <v>392</v>
      </c>
      <c r="C13" s="27" t="s">
        <v>36</v>
      </c>
      <c r="D13" s="35">
        <v>1491</v>
      </c>
      <c r="E13" s="32">
        <v>45773</v>
      </c>
      <c r="F13" s="33" t="s">
        <v>642</v>
      </c>
      <c r="L13" s="859"/>
    </row>
    <row r="14" spans="1:12" ht="18" customHeight="1">
      <c r="A14" s="25">
        <v>8</v>
      </c>
      <c r="B14" s="26" t="s">
        <v>1</v>
      </c>
      <c r="C14" s="27" t="s">
        <v>36</v>
      </c>
      <c r="D14" s="35">
        <v>0</v>
      </c>
      <c r="E14" s="32">
        <v>45749</v>
      </c>
      <c r="F14" s="33" t="s">
        <v>646</v>
      </c>
    </row>
    <row r="15" spans="1:12" ht="18" customHeight="1">
      <c r="A15" s="25">
        <v>9</v>
      </c>
      <c r="B15" s="31" t="s">
        <v>81</v>
      </c>
      <c r="C15" s="27" t="s">
        <v>55</v>
      </c>
      <c r="D15" s="36">
        <v>21</v>
      </c>
      <c r="E15" s="27" t="s">
        <v>78</v>
      </c>
      <c r="F15" s="34" t="s">
        <v>78</v>
      </c>
    </row>
    <row r="16" spans="1:12" ht="18" customHeight="1">
      <c r="A16" s="25">
        <v>10</v>
      </c>
      <c r="B16" s="26" t="s">
        <v>915</v>
      </c>
      <c r="C16" s="27" t="s">
        <v>223</v>
      </c>
      <c r="D16" s="37">
        <v>104.33333333333333</v>
      </c>
      <c r="E16" s="27" t="s">
        <v>78</v>
      </c>
      <c r="F16" s="34" t="s">
        <v>78</v>
      </c>
    </row>
    <row r="17" spans="1:8" ht="18" customHeight="1">
      <c r="A17" s="25">
        <v>11</v>
      </c>
      <c r="B17" s="38" t="s">
        <v>2</v>
      </c>
      <c r="C17" s="27" t="s">
        <v>221</v>
      </c>
      <c r="D17" s="28">
        <v>9278.7748333399995</v>
      </c>
      <c r="E17" s="27" t="s">
        <v>78</v>
      </c>
      <c r="F17" s="34" t="s">
        <v>78</v>
      </c>
    </row>
    <row r="18" spans="1:8" ht="18" customHeight="1">
      <c r="A18" s="39">
        <v>12</v>
      </c>
      <c r="B18" s="40" t="s">
        <v>58</v>
      </c>
      <c r="C18" s="27" t="s">
        <v>221</v>
      </c>
      <c r="D18" s="28">
        <v>1417.84811201</v>
      </c>
      <c r="E18" s="41" t="s">
        <v>133</v>
      </c>
      <c r="F18" s="42">
        <v>0.15280553063055952</v>
      </c>
      <c r="G18" s="856"/>
    </row>
    <row r="19" spans="1:8" ht="18" customHeight="1">
      <c r="A19" s="25">
        <v>13</v>
      </c>
      <c r="B19" s="43" t="s">
        <v>57</v>
      </c>
      <c r="C19" s="27" t="s">
        <v>221</v>
      </c>
      <c r="D19" s="28">
        <v>3367.4554239099998</v>
      </c>
      <c r="E19" s="41" t="s">
        <v>186</v>
      </c>
      <c r="F19" s="42">
        <v>0.36292026527147081</v>
      </c>
      <c r="G19" s="856"/>
    </row>
    <row r="20" spans="1:8" ht="18" customHeight="1">
      <c r="A20" s="39">
        <v>14</v>
      </c>
      <c r="B20" s="43" t="s">
        <v>218</v>
      </c>
      <c r="C20" s="27" t="s">
        <v>221</v>
      </c>
      <c r="D20" s="28">
        <v>2738.0106046999995</v>
      </c>
      <c r="E20" s="41" t="s">
        <v>186</v>
      </c>
      <c r="F20" s="42">
        <v>0.29508320375034058</v>
      </c>
      <c r="G20" s="856"/>
    </row>
    <row r="21" spans="1:8" ht="18" customHeight="1">
      <c r="A21" s="44"/>
      <c r="B21" s="40" t="s">
        <v>91</v>
      </c>
      <c r="C21" s="27" t="s">
        <v>221</v>
      </c>
      <c r="D21" s="28">
        <v>116.09821599999999</v>
      </c>
      <c r="E21" s="41" t="s">
        <v>134</v>
      </c>
      <c r="F21" s="42">
        <v>1.2512235514417493E-2</v>
      </c>
      <c r="G21" s="856"/>
    </row>
    <row r="22" spans="1:8" ht="18" customHeight="1">
      <c r="A22" s="44"/>
      <c r="B22" s="43" t="s">
        <v>92</v>
      </c>
      <c r="C22" s="27" t="s">
        <v>221</v>
      </c>
      <c r="D22" s="28">
        <v>225.786269</v>
      </c>
      <c r="E22" s="41" t="s">
        <v>134</v>
      </c>
      <c r="F22" s="42">
        <v>2.4333629499092575E-2</v>
      </c>
      <c r="G22" s="856"/>
    </row>
    <row r="23" spans="1:8" ht="18" customHeight="1">
      <c r="A23" s="44"/>
      <c r="B23" s="38" t="s">
        <v>214</v>
      </c>
      <c r="C23" s="27" t="s">
        <v>221</v>
      </c>
      <c r="D23" s="28">
        <v>643.56642799999997</v>
      </c>
      <c r="E23" s="41" t="s">
        <v>134</v>
      </c>
      <c r="F23" s="42">
        <v>6.9358987534385616E-2</v>
      </c>
      <c r="G23" s="856"/>
      <c r="H23" s="857"/>
    </row>
    <row r="24" spans="1:8" ht="18" customHeight="1">
      <c r="A24" s="44"/>
      <c r="B24" s="38" t="s">
        <v>184</v>
      </c>
      <c r="C24" s="27" t="s">
        <v>221</v>
      </c>
      <c r="D24" s="28">
        <v>17.216629999999999</v>
      </c>
      <c r="E24" s="41" t="s">
        <v>134</v>
      </c>
      <c r="F24" s="42">
        <v>1.8554852670999323E-3</v>
      </c>
      <c r="G24" s="856"/>
      <c r="H24" s="857"/>
    </row>
    <row r="25" spans="1:8" ht="18" customHeight="1">
      <c r="A25" s="44"/>
      <c r="B25" s="38" t="s">
        <v>616</v>
      </c>
      <c r="C25" s="27" t="s">
        <v>221</v>
      </c>
      <c r="D25" s="28">
        <v>0</v>
      </c>
      <c r="E25" s="41" t="s">
        <v>134</v>
      </c>
      <c r="F25" s="42">
        <v>0</v>
      </c>
      <c r="G25" s="856"/>
      <c r="H25" s="857"/>
    </row>
    <row r="26" spans="1:8" ht="18" customHeight="1">
      <c r="A26" s="44"/>
      <c r="B26" s="38" t="s">
        <v>617</v>
      </c>
      <c r="C26" s="27" t="s">
        <v>221</v>
      </c>
      <c r="D26" s="28">
        <v>752.79314971999997</v>
      </c>
      <c r="E26" s="41" t="s">
        <v>134</v>
      </c>
      <c r="F26" s="42">
        <v>8.1130662532633485E-2</v>
      </c>
      <c r="G26" s="856"/>
      <c r="H26" s="857"/>
    </row>
    <row r="27" spans="1:8" ht="18" customHeight="1">
      <c r="A27" s="1630">
        <v>15</v>
      </c>
      <c r="B27" s="38" t="s">
        <v>72</v>
      </c>
      <c r="C27" s="27"/>
      <c r="D27" s="28"/>
      <c r="E27" s="45"/>
      <c r="F27" s="46"/>
      <c r="G27" s="856"/>
    </row>
    <row r="28" spans="1:8" ht="18" customHeight="1">
      <c r="A28" s="1631"/>
      <c r="B28" s="43" t="s">
        <v>66</v>
      </c>
      <c r="C28" s="27" t="s">
        <v>221</v>
      </c>
      <c r="D28" s="28">
        <v>4009.3240232000003</v>
      </c>
      <c r="E28" s="41" t="s">
        <v>133</v>
      </c>
      <c r="F28" s="47">
        <v>0.43209627296848607</v>
      </c>
    </row>
    <row r="29" spans="1:8" ht="18" customHeight="1">
      <c r="A29" s="1631"/>
      <c r="B29" s="40" t="s">
        <v>67</v>
      </c>
      <c r="C29" s="27" t="s">
        <v>221</v>
      </c>
      <c r="D29" s="28">
        <v>1391.2325509000002</v>
      </c>
      <c r="E29" s="41" t="s">
        <v>135</v>
      </c>
      <c r="F29" s="47">
        <v>0.14993709577918599</v>
      </c>
    </row>
    <row r="30" spans="1:8" ht="18" customHeight="1">
      <c r="A30" s="1631"/>
      <c r="B30" s="43" t="s">
        <v>29</v>
      </c>
      <c r="C30" s="27" t="s">
        <v>221</v>
      </c>
      <c r="D30" s="28">
        <v>0.70868299999999995</v>
      </c>
      <c r="E30" s="41" t="s">
        <v>135</v>
      </c>
      <c r="F30" s="47">
        <v>7.6376786022826825E-5</v>
      </c>
    </row>
    <row r="31" spans="1:8" ht="18" customHeight="1">
      <c r="A31" s="1631"/>
      <c r="B31" s="48" t="s">
        <v>198</v>
      </c>
      <c r="C31" s="27" t="s">
        <v>221</v>
      </c>
      <c r="D31" s="28">
        <v>149.03914151999999</v>
      </c>
      <c r="E31" s="41" t="s">
        <v>135</v>
      </c>
      <c r="F31" s="47">
        <v>1.6062372909888972E-2</v>
      </c>
    </row>
    <row r="32" spans="1:8" ht="18" customHeight="1">
      <c r="A32" s="1631"/>
      <c r="B32" s="38" t="s">
        <v>199</v>
      </c>
      <c r="C32" s="27" t="s">
        <v>221</v>
      </c>
      <c r="D32" s="49">
        <v>2314.7942269999994</v>
      </c>
      <c r="E32" s="41" t="s">
        <v>135</v>
      </c>
      <c r="F32" s="47">
        <v>0.24947196893738638</v>
      </c>
      <c r="G32" s="860"/>
    </row>
    <row r="33" spans="1:8" ht="18" customHeight="1">
      <c r="A33" s="1631"/>
      <c r="B33" s="38" t="s">
        <v>215</v>
      </c>
      <c r="C33" s="27" t="s">
        <v>221</v>
      </c>
      <c r="D33" s="28">
        <v>643.56642799999997</v>
      </c>
      <c r="E33" s="41" t="s">
        <v>135</v>
      </c>
      <c r="F33" s="47">
        <v>6.9358987534385602E-2</v>
      </c>
      <c r="G33" s="860"/>
      <c r="H33" s="857"/>
    </row>
    <row r="34" spans="1:8" ht="18" customHeight="1">
      <c r="A34" s="1631"/>
      <c r="B34" s="38" t="s">
        <v>200</v>
      </c>
      <c r="C34" s="27" t="s">
        <v>221</v>
      </c>
      <c r="D34" s="28">
        <v>17.216629999999999</v>
      </c>
      <c r="E34" s="41" t="s">
        <v>135</v>
      </c>
      <c r="F34" s="47">
        <v>1.8554852670999318E-3</v>
      </c>
      <c r="G34" s="860"/>
      <c r="H34" s="860"/>
    </row>
    <row r="35" spans="1:8" ht="18" customHeight="1">
      <c r="A35" s="1632"/>
      <c r="B35" s="38" t="s">
        <v>618</v>
      </c>
      <c r="C35" s="27" t="s">
        <v>221</v>
      </c>
      <c r="D35" s="28">
        <v>0</v>
      </c>
      <c r="E35" s="41" t="s">
        <v>135</v>
      </c>
      <c r="F35" s="47">
        <v>0</v>
      </c>
      <c r="G35" s="860"/>
      <c r="H35" s="860"/>
    </row>
    <row r="36" spans="1:8" ht="18" customHeight="1">
      <c r="A36" s="1632"/>
      <c r="B36" s="38" t="s">
        <v>619</v>
      </c>
      <c r="C36" s="27" t="s">
        <v>221</v>
      </c>
      <c r="D36" s="28">
        <v>752.79314971999997</v>
      </c>
      <c r="E36" s="41" t="s">
        <v>135</v>
      </c>
      <c r="F36" s="47">
        <v>8.1130662532633471E-2</v>
      </c>
      <c r="G36" s="860"/>
      <c r="H36" s="860"/>
    </row>
    <row r="37" spans="1:8" ht="18" customHeight="1">
      <c r="A37" s="1633"/>
      <c r="B37" s="38" t="s">
        <v>620</v>
      </c>
      <c r="C37" s="27" t="s">
        <v>221</v>
      </c>
      <c r="D37" s="28">
        <v>0.1</v>
      </c>
      <c r="E37" s="41" t="s">
        <v>135</v>
      </c>
      <c r="F37" s="47">
        <v>1.0777284910577344E-5</v>
      </c>
      <c r="G37" s="860"/>
      <c r="H37" s="860"/>
    </row>
    <row r="38" spans="1:8" ht="18" customHeight="1">
      <c r="A38" s="19">
        <v>16</v>
      </c>
      <c r="B38" s="43" t="s">
        <v>3</v>
      </c>
      <c r="C38" s="27" t="s">
        <v>221</v>
      </c>
      <c r="D38" s="28">
        <v>355.10025893</v>
      </c>
      <c r="E38" s="29">
        <v>45771</v>
      </c>
      <c r="F38" s="30"/>
      <c r="G38" s="860"/>
      <c r="H38" s="857"/>
    </row>
    <row r="39" spans="1:8" ht="18" customHeight="1">
      <c r="A39" s="25">
        <v>17</v>
      </c>
      <c r="B39" s="31" t="s">
        <v>90</v>
      </c>
      <c r="C39" s="27" t="s">
        <v>33</v>
      </c>
      <c r="D39" s="28">
        <v>78.744621518824488</v>
      </c>
      <c r="E39" s="27" t="s">
        <v>78</v>
      </c>
      <c r="F39" s="34" t="s">
        <v>78</v>
      </c>
    </row>
    <row r="40" spans="1:8" ht="18" customHeight="1">
      <c r="A40" s="39">
        <v>18</v>
      </c>
      <c r="B40" s="50" t="s">
        <v>132</v>
      </c>
      <c r="C40" s="27" t="s">
        <v>59</v>
      </c>
      <c r="D40" s="28">
        <v>59412.106298581901</v>
      </c>
      <c r="E40" s="27" t="s">
        <v>78</v>
      </c>
      <c r="F40" s="34" t="s">
        <v>78</v>
      </c>
    </row>
    <row r="41" spans="1:8" ht="18" customHeight="1">
      <c r="A41" s="51"/>
      <c r="B41" s="31" t="s">
        <v>633</v>
      </c>
      <c r="C41" s="27" t="s">
        <v>59</v>
      </c>
      <c r="D41" s="28">
        <v>13725.373861507298</v>
      </c>
      <c r="E41" s="27" t="s">
        <v>78</v>
      </c>
      <c r="F41" s="34" t="s">
        <v>78</v>
      </c>
    </row>
    <row r="42" spans="1:8" ht="18" customHeight="1">
      <c r="A42" s="52"/>
      <c r="B42" s="26" t="s">
        <v>634</v>
      </c>
      <c r="C42" s="27" t="s">
        <v>59</v>
      </c>
      <c r="D42" s="28">
        <v>16732.774858149802</v>
      </c>
      <c r="E42" s="27" t="s">
        <v>78</v>
      </c>
      <c r="F42" s="34" t="s">
        <v>78</v>
      </c>
    </row>
    <row r="43" spans="1:8" ht="18" customHeight="1">
      <c r="A43" s="52"/>
      <c r="B43" s="53" t="s">
        <v>635</v>
      </c>
      <c r="C43" s="27" t="s">
        <v>59</v>
      </c>
      <c r="D43" s="28">
        <v>19660.025644616002</v>
      </c>
      <c r="E43" s="27" t="s">
        <v>78</v>
      </c>
      <c r="F43" s="34" t="s">
        <v>78</v>
      </c>
    </row>
    <row r="44" spans="1:8" ht="18" customHeight="1">
      <c r="A44" s="52"/>
      <c r="B44" s="53" t="s">
        <v>632</v>
      </c>
      <c r="C44" s="27" t="s">
        <v>59</v>
      </c>
      <c r="D44" s="28">
        <v>4.4114550000000001</v>
      </c>
      <c r="E44" s="27" t="s">
        <v>78</v>
      </c>
      <c r="F44" s="34" t="s">
        <v>78</v>
      </c>
    </row>
    <row r="45" spans="1:8" ht="18" customHeight="1">
      <c r="A45" s="52"/>
      <c r="B45" s="53" t="s">
        <v>628</v>
      </c>
      <c r="C45" s="27" t="s">
        <v>59</v>
      </c>
      <c r="D45" s="28">
        <v>2.9819100000000001</v>
      </c>
      <c r="E45" s="27" t="s">
        <v>78</v>
      </c>
      <c r="F45" s="34" t="s">
        <v>78</v>
      </c>
    </row>
    <row r="46" spans="1:8" ht="18" customHeight="1">
      <c r="A46" s="52"/>
      <c r="B46" s="53" t="s">
        <v>629</v>
      </c>
      <c r="C46" s="27" t="s">
        <v>59</v>
      </c>
      <c r="D46" s="28">
        <v>1864.2614820071997</v>
      </c>
      <c r="E46" s="27" t="s">
        <v>78</v>
      </c>
      <c r="F46" s="34" t="s">
        <v>78</v>
      </c>
    </row>
    <row r="47" spans="1:8" ht="18" customHeight="1">
      <c r="A47" s="52"/>
      <c r="B47" s="53" t="s">
        <v>630</v>
      </c>
      <c r="C47" s="27" t="s">
        <v>59</v>
      </c>
      <c r="D47" s="28">
        <v>7348.3298617015989</v>
      </c>
      <c r="E47" s="27" t="s">
        <v>78</v>
      </c>
      <c r="F47" s="34" t="s">
        <v>78</v>
      </c>
    </row>
    <row r="48" spans="1:8" ht="18" customHeight="1">
      <c r="A48" s="52"/>
      <c r="B48" s="53" t="s">
        <v>631</v>
      </c>
      <c r="C48" s="27" t="s">
        <v>59</v>
      </c>
      <c r="D48" s="28">
        <v>73.947225599999996</v>
      </c>
      <c r="E48" s="27" t="s">
        <v>78</v>
      </c>
      <c r="F48" s="34"/>
    </row>
    <row r="49" spans="1:6" ht="18" customHeight="1">
      <c r="A49" s="39">
        <v>19</v>
      </c>
      <c r="B49" s="53" t="s">
        <v>210</v>
      </c>
      <c r="C49" s="27" t="s">
        <v>59</v>
      </c>
      <c r="D49" s="28">
        <v>2550.0319073191999</v>
      </c>
      <c r="E49" s="32">
        <v>45771</v>
      </c>
      <c r="F49" s="54"/>
    </row>
    <row r="50" spans="1:6" ht="18" customHeight="1">
      <c r="A50" s="51"/>
      <c r="B50" s="31" t="s">
        <v>633</v>
      </c>
      <c r="C50" s="27" t="s">
        <v>59</v>
      </c>
      <c r="D50" s="28">
        <v>520.52981367999996</v>
      </c>
      <c r="E50" s="32">
        <v>45777</v>
      </c>
      <c r="F50" s="54"/>
    </row>
    <row r="51" spans="1:6" ht="18" customHeight="1">
      <c r="A51" s="52"/>
      <c r="B51" s="26" t="s">
        <v>634</v>
      </c>
      <c r="C51" s="27" t="s">
        <v>59</v>
      </c>
      <c r="D51" s="28">
        <v>723.01658002680006</v>
      </c>
      <c r="E51" s="32">
        <v>45756</v>
      </c>
      <c r="F51" s="54"/>
    </row>
    <row r="52" spans="1:6" ht="18" customHeight="1">
      <c r="A52" s="52"/>
      <c r="B52" s="53" t="s">
        <v>635</v>
      </c>
      <c r="C52" s="27" t="s">
        <v>59</v>
      </c>
      <c r="D52" s="28">
        <v>1111.5128996600001</v>
      </c>
      <c r="E52" s="32">
        <v>45771</v>
      </c>
      <c r="F52" s="54"/>
    </row>
    <row r="53" spans="1:6" ht="18" customHeight="1">
      <c r="A53" s="52"/>
      <c r="B53" s="53" t="s">
        <v>632</v>
      </c>
      <c r="C53" s="27" t="s">
        <v>59</v>
      </c>
      <c r="D53" s="28">
        <v>2.6357749999999998</v>
      </c>
      <c r="E53" s="32">
        <v>45755</v>
      </c>
      <c r="F53" s="34" t="s">
        <v>78</v>
      </c>
    </row>
    <row r="54" spans="1:6" ht="18" customHeight="1">
      <c r="A54" s="52"/>
      <c r="B54" s="53" t="s">
        <v>628</v>
      </c>
      <c r="C54" s="27" t="s">
        <v>59</v>
      </c>
      <c r="D54" s="28">
        <v>0.108972</v>
      </c>
      <c r="E54" s="32">
        <v>45750</v>
      </c>
      <c r="F54" s="34" t="s">
        <v>78</v>
      </c>
    </row>
    <row r="55" spans="1:6" ht="18" customHeight="1">
      <c r="A55" s="52"/>
      <c r="B55" s="53" t="s">
        <v>629</v>
      </c>
      <c r="C55" s="27" t="s">
        <v>59</v>
      </c>
      <c r="D55" s="28">
        <v>75.828529036399999</v>
      </c>
      <c r="E55" s="32">
        <v>45760</v>
      </c>
      <c r="F55" s="34" t="s">
        <v>78</v>
      </c>
    </row>
    <row r="56" spans="1:6" ht="18" customHeight="1">
      <c r="A56" s="52"/>
      <c r="B56" s="53" t="s">
        <v>630</v>
      </c>
      <c r="C56" s="27" t="s">
        <v>59</v>
      </c>
      <c r="D56" s="28">
        <v>310.14578770999998</v>
      </c>
      <c r="E56" s="32">
        <v>45774</v>
      </c>
      <c r="F56" s="34"/>
    </row>
    <row r="57" spans="1:6" ht="18" customHeight="1">
      <c r="A57" s="55"/>
      <c r="B57" s="53" t="s">
        <v>631</v>
      </c>
      <c r="C57" s="27" t="s">
        <v>59</v>
      </c>
      <c r="D57" s="28">
        <v>8.4326399999999992</v>
      </c>
      <c r="E57" s="32">
        <v>45771</v>
      </c>
      <c r="F57" s="54"/>
    </row>
    <row r="58" spans="1:6" ht="18" customHeight="1">
      <c r="A58" s="44">
        <v>20</v>
      </c>
      <c r="B58" s="26" t="s">
        <v>201</v>
      </c>
      <c r="C58" s="56"/>
      <c r="D58" s="57"/>
      <c r="E58" s="56"/>
      <c r="F58" s="54"/>
    </row>
    <row r="59" spans="1:6" ht="18" customHeight="1">
      <c r="A59" s="51"/>
      <c r="B59" s="31" t="s">
        <v>202</v>
      </c>
      <c r="C59" s="27" t="s">
        <v>222</v>
      </c>
      <c r="D59" s="28">
        <v>6.4030119671732395</v>
      </c>
      <c r="E59" s="56"/>
      <c r="F59" s="58"/>
    </row>
    <row r="60" spans="1:6" ht="18" customHeight="1">
      <c r="A60" s="55"/>
      <c r="B60" s="26" t="s">
        <v>384</v>
      </c>
      <c r="C60" s="27" t="s">
        <v>222</v>
      </c>
      <c r="D60" s="28">
        <v>6.5081149450729896</v>
      </c>
      <c r="E60" s="56"/>
      <c r="F60" s="58"/>
    </row>
    <row r="61" spans="1:6" ht="18" customHeight="1">
      <c r="A61" s="19">
        <v>21</v>
      </c>
      <c r="B61" s="59" t="s">
        <v>73</v>
      </c>
      <c r="C61" s="56"/>
      <c r="D61" s="56"/>
      <c r="E61" s="56"/>
      <c r="F61" s="58"/>
    </row>
    <row r="62" spans="1:6" ht="18" customHeight="1">
      <c r="A62" s="60" t="s">
        <v>60</v>
      </c>
      <c r="B62" s="61" t="s">
        <v>181</v>
      </c>
      <c r="C62" s="27" t="s">
        <v>83</v>
      </c>
      <c r="D62" s="28">
        <v>82.2</v>
      </c>
      <c r="E62" s="32" t="s">
        <v>916</v>
      </c>
      <c r="F62" s="62" t="s">
        <v>82</v>
      </c>
    </row>
    <row r="63" spans="1:6" ht="18" customHeight="1">
      <c r="A63" s="60" t="s">
        <v>61</v>
      </c>
      <c r="B63" s="63" t="s">
        <v>166</v>
      </c>
      <c r="C63" s="27" t="s">
        <v>83</v>
      </c>
      <c r="D63" s="64">
        <v>80.11</v>
      </c>
      <c r="E63" s="32" t="s">
        <v>916</v>
      </c>
      <c r="F63" s="62" t="s">
        <v>82</v>
      </c>
    </row>
    <row r="64" spans="1:6" ht="18" customHeight="1">
      <c r="A64" s="25">
        <v>22</v>
      </c>
      <c r="B64" s="53" t="s">
        <v>910</v>
      </c>
      <c r="C64" s="27" t="s">
        <v>36</v>
      </c>
      <c r="D64" s="65">
        <v>16477</v>
      </c>
      <c r="E64" s="32">
        <v>45412</v>
      </c>
      <c r="F64" s="66">
        <v>0.875</v>
      </c>
    </row>
    <row r="65" spans="1:6" ht="18" customHeight="1">
      <c r="A65" s="25">
        <v>23</v>
      </c>
      <c r="B65" s="53" t="s">
        <v>911</v>
      </c>
      <c r="C65" s="27" t="s">
        <v>36</v>
      </c>
      <c r="D65" s="65">
        <v>17200</v>
      </c>
      <c r="E65" s="32">
        <v>45411</v>
      </c>
      <c r="F65" s="66">
        <v>0.875</v>
      </c>
    </row>
    <row r="66" spans="1:6" ht="18" customHeight="1">
      <c r="A66" s="25">
        <v>24</v>
      </c>
      <c r="B66" s="67" t="s">
        <v>912</v>
      </c>
      <c r="C66" s="27" t="s">
        <v>36</v>
      </c>
      <c r="D66" s="36">
        <v>16477</v>
      </c>
      <c r="E66" s="29">
        <v>45412</v>
      </c>
      <c r="F66" s="33">
        <v>0.875</v>
      </c>
    </row>
    <row r="67" spans="1:6" ht="18" customHeight="1">
      <c r="A67" s="25">
        <v>25</v>
      </c>
      <c r="B67" s="53" t="s">
        <v>913</v>
      </c>
      <c r="C67" s="27" t="s">
        <v>36</v>
      </c>
      <c r="D67" s="36">
        <v>17200</v>
      </c>
      <c r="E67" s="32" t="s">
        <v>387</v>
      </c>
      <c r="F67" s="33">
        <v>0.875</v>
      </c>
    </row>
    <row r="68" spans="1:6" ht="18" customHeight="1" thickBot="1">
      <c r="A68" s="68">
        <v>26</v>
      </c>
      <c r="B68" s="69" t="s">
        <v>914</v>
      </c>
      <c r="C68" s="70" t="s">
        <v>36</v>
      </c>
      <c r="D68" s="71">
        <v>4395</v>
      </c>
      <c r="E68" s="72">
        <v>44838</v>
      </c>
      <c r="F68" s="73">
        <v>0.875</v>
      </c>
    </row>
    <row r="69" spans="1:6" ht="15" customHeight="1">
      <c r="A69" s="861"/>
      <c r="B69" s="74"/>
      <c r="C69" s="3"/>
      <c r="D69" s="3"/>
      <c r="E69" s="75"/>
      <c r="F69" s="76"/>
    </row>
    <row r="70" spans="1:6" ht="15" customHeight="1">
      <c r="A70" s="861"/>
      <c r="B70" s="74"/>
      <c r="C70" s="3"/>
      <c r="D70" s="3"/>
      <c r="E70" s="75"/>
      <c r="F70" s="76"/>
    </row>
    <row r="71" spans="1:6" ht="15" customHeight="1">
      <c r="A71" s="77"/>
      <c r="B71" s="78"/>
      <c r="C71" s="3"/>
      <c r="D71" s="3"/>
      <c r="E71" s="75"/>
      <c r="F71" s="76"/>
    </row>
    <row r="72" spans="1:6" ht="15" customHeight="1">
      <c r="A72" s="77"/>
      <c r="B72" s="78"/>
      <c r="C72" s="3"/>
      <c r="D72" s="79"/>
      <c r="E72" s="80" t="s">
        <v>173</v>
      </c>
      <c r="F72" s="81"/>
    </row>
    <row r="73" spans="1:6" ht="15" customHeight="1">
      <c r="A73" s="77"/>
      <c r="B73" s="78"/>
      <c r="C73" s="3"/>
      <c r="D73" s="79"/>
      <c r="E73" s="82" t="s">
        <v>109</v>
      </c>
      <c r="F73" s="81"/>
    </row>
    <row r="74" spans="1:6" ht="15" customHeight="1">
      <c r="A74" s="77"/>
      <c r="B74" s="78"/>
      <c r="D74" s="79"/>
      <c r="E74" s="83" t="s">
        <v>615</v>
      </c>
      <c r="F74" s="81"/>
    </row>
    <row r="75" spans="1:6" ht="15" customHeight="1">
      <c r="A75" s="84"/>
      <c r="B75" s="78"/>
    </row>
    <row r="76" spans="1:6" ht="15" customHeight="1">
      <c r="A76" s="77"/>
      <c r="B76" s="78"/>
    </row>
  </sheetData>
  <mergeCells count="4">
    <mergeCell ref="B4:E4"/>
    <mergeCell ref="B2:F2"/>
    <mergeCell ref="B3:F3"/>
    <mergeCell ref="A27:A37"/>
  </mergeCells>
  <phoneticPr fontId="39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EBB04-F96C-4FBF-A20B-65A312ECCD46}">
  <dimension ref="A1:LO80"/>
  <sheetViews>
    <sheetView workbookViewId="0">
      <selection activeCell="F7" sqref="F7"/>
    </sheetView>
  </sheetViews>
  <sheetFormatPr defaultColWidth="9.140625" defaultRowHeight="15"/>
  <cols>
    <col min="1" max="1" width="7.28515625" style="165" customWidth="1"/>
    <col min="2" max="2" width="37.7109375" style="253" customWidth="1"/>
    <col min="3" max="3" width="9.42578125" style="165" customWidth="1"/>
    <col min="4" max="4" width="9.7109375" style="165" customWidth="1"/>
    <col min="5" max="5" width="29.42578125" style="165" customWidth="1"/>
    <col min="6" max="6" width="12.5703125" style="165" customWidth="1"/>
    <col min="7" max="7" width="12.140625" style="165" customWidth="1"/>
    <col min="8" max="8" width="11.5703125" style="165" customWidth="1"/>
    <col min="9" max="9" width="13.140625" style="165" customWidth="1"/>
    <col min="10" max="11" width="12.140625" style="165" customWidth="1"/>
    <col min="12" max="12" width="11.28515625" style="165" customWidth="1"/>
    <col min="13" max="13" width="11.42578125" style="165" customWidth="1"/>
    <col min="14" max="14" width="12.42578125" style="165" customWidth="1"/>
    <col min="15" max="15" width="16.7109375" style="165" customWidth="1"/>
    <col min="16" max="17" width="11.5703125" style="165" customWidth="1"/>
    <col min="18" max="18" width="11.85546875" style="165" customWidth="1"/>
    <col min="19" max="19" width="12.140625" style="165" customWidth="1"/>
    <col min="20" max="20" width="11.140625" style="165" customWidth="1"/>
    <col min="21" max="21" width="12.42578125" style="165" customWidth="1"/>
    <col min="22" max="22" width="14.28515625" style="165" customWidth="1"/>
    <col min="23" max="23" width="13.7109375" style="165" customWidth="1"/>
    <col min="24" max="24" width="15.42578125" style="165" customWidth="1"/>
    <col min="25" max="25" width="14" style="165" customWidth="1"/>
    <col min="26" max="26" width="13.5703125" style="165" customWidth="1"/>
    <col min="27" max="27" width="18.42578125" style="165" customWidth="1"/>
    <col min="28" max="28" width="18.140625" style="165" customWidth="1"/>
    <col min="29" max="29" width="16.85546875" style="165" customWidth="1"/>
    <col min="30" max="30" width="18.140625" style="165" customWidth="1"/>
    <col min="31" max="31" width="17.85546875" style="165" customWidth="1"/>
    <col min="32" max="32" width="16.7109375" style="165" customWidth="1"/>
    <col min="33" max="34" width="16" style="165" customWidth="1"/>
    <col min="35" max="35" width="15.5703125" style="165" customWidth="1"/>
    <col min="36" max="36" width="17.28515625" style="165" customWidth="1"/>
    <col min="37" max="37" width="15.28515625" style="165" customWidth="1"/>
    <col min="38" max="38" width="14.42578125" style="165" customWidth="1"/>
    <col min="39" max="39" width="15.28515625" style="165" customWidth="1"/>
    <col min="40" max="40" width="15.42578125" style="165" customWidth="1"/>
    <col min="41" max="42" width="14.42578125" style="165" customWidth="1"/>
    <col min="43" max="43" width="13.5703125" style="165" customWidth="1"/>
    <col min="44" max="44" width="13.7109375" style="165" customWidth="1"/>
    <col min="45" max="45" width="13.28515625" style="165" customWidth="1"/>
    <col min="46" max="46" width="15.28515625" style="165" customWidth="1"/>
    <col min="47" max="47" width="13.28515625" style="165" customWidth="1"/>
    <col min="48" max="48" width="13.85546875" style="165" customWidth="1"/>
    <col min="49" max="50" width="14.140625" style="165" customWidth="1"/>
    <col min="51" max="51" width="14.42578125" style="165" customWidth="1"/>
    <col min="52" max="52" width="17.85546875" style="165" customWidth="1"/>
    <col min="53" max="53" width="16.28515625" style="165" customWidth="1"/>
    <col min="54" max="54" width="14.7109375" style="165" customWidth="1"/>
    <col min="55" max="55" width="14.85546875" style="165" customWidth="1"/>
    <col min="56" max="56" width="17.85546875" style="165" customWidth="1"/>
    <col min="57" max="57" width="15.85546875" style="165" customWidth="1"/>
    <col min="58" max="86" width="17.28515625" style="165" customWidth="1"/>
    <col min="87" max="16384" width="9.140625" style="165"/>
  </cols>
  <sheetData>
    <row r="1" spans="1:86" ht="29.25" customHeight="1">
      <c r="A1" s="1634" t="s">
        <v>3262</v>
      </c>
      <c r="B1" s="1634"/>
      <c r="C1" s="1634"/>
      <c r="D1" s="1634"/>
      <c r="E1" s="163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164"/>
      <c r="BK1" s="164"/>
      <c r="BL1" s="164"/>
      <c r="BM1" s="164"/>
      <c r="BN1" s="164"/>
      <c r="BO1" s="164"/>
      <c r="BP1" s="164"/>
      <c r="BQ1" s="164"/>
      <c r="BR1" s="164"/>
      <c r="BS1" s="164"/>
      <c r="BT1" s="164"/>
      <c r="BU1" s="164"/>
      <c r="BV1" s="164"/>
      <c r="BW1" s="164"/>
      <c r="BX1" s="164"/>
      <c r="BY1" s="164"/>
      <c r="BZ1" s="164"/>
      <c r="CA1" s="164"/>
      <c r="CB1" s="164"/>
      <c r="CC1" s="164"/>
    </row>
    <row r="2" spans="1:86" ht="18.75">
      <c r="A2" s="1635" t="s">
        <v>3263</v>
      </c>
      <c r="B2" s="1635"/>
      <c r="C2" s="1635"/>
      <c r="D2" s="1635"/>
      <c r="E2" s="1635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</row>
    <row r="3" spans="1:86" ht="19.5" thickBot="1">
      <c r="A3" s="1636" t="s">
        <v>3264</v>
      </c>
      <c r="B3" s="1636"/>
      <c r="C3" s="1636"/>
      <c r="D3" s="1636"/>
      <c r="E3" s="1636"/>
      <c r="F3" s="1636"/>
      <c r="G3" s="1636"/>
      <c r="H3" s="1636"/>
      <c r="I3" s="1636"/>
      <c r="J3" s="1636"/>
      <c r="K3" s="1636"/>
      <c r="L3" s="1636"/>
      <c r="M3" s="1636"/>
      <c r="N3" s="1636"/>
      <c r="O3" s="1636"/>
      <c r="P3" s="1636"/>
      <c r="Q3" s="1636"/>
      <c r="R3" s="1636"/>
      <c r="S3" s="1636"/>
      <c r="T3" s="1636"/>
      <c r="U3" s="1636"/>
      <c r="V3" s="1636"/>
      <c r="W3" s="1636"/>
      <c r="X3" s="1636"/>
      <c r="Y3" s="1636"/>
      <c r="Z3" s="1636"/>
      <c r="AA3" s="1636"/>
      <c r="AB3" s="1636"/>
      <c r="AC3" s="1636"/>
      <c r="AD3" s="1636"/>
      <c r="AE3" s="1636"/>
      <c r="AF3" s="1636"/>
      <c r="AG3" s="1636"/>
      <c r="AH3" s="1636"/>
      <c r="AI3" s="1636"/>
      <c r="AJ3" s="1636"/>
      <c r="AK3" s="1636"/>
      <c r="AL3" s="1636"/>
      <c r="AM3" s="1636"/>
      <c r="AN3" s="1636"/>
      <c r="AO3" s="1636"/>
      <c r="AP3" s="1636"/>
      <c r="AQ3" s="1636"/>
      <c r="AR3" s="1636"/>
      <c r="AS3" s="1636"/>
      <c r="AT3" s="1636"/>
      <c r="AU3" s="1636"/>
      <c r="AV3" s="1636"/>
      <c r="AW3" s="1636"/>
      <c r="AX3" s="1636"/>
      <c r="AY3" s="1636"/>
      <c r="AZ3" s="1636"/>
      <c r="BA3" s="1636"/>
      <c r="BB3" s="1636"/>
      <c r="BC3" s="1636"/>
      <c r="BD3" s="1636"/>
      <c r="BE3" s="1636"/>
      <c r="BF3" s="1636"/>
      <c r="BG3" s="1636"/>
      <c r="BH3" s="1636"/>
      <c r="BI3" s="1636"/>
      <c r="BJ3" s="1636"/>
      <c r="BK3" s="1636"/>
      <c r="BL3" s="1636"/>
      <c r="BM3" s="1636"/>
      <c r="BN3" s="1636"/>
      <c r="BO3" s="1636"/>
      <c r="BP3" s="1636"/>
      <c r="BQ3" s="1636"/>
      <c r="BR3" s="1636"/>
      <c r="BS3" s="1636"/>
      <c r="BT3" s="1636"/>
      <c r="BU3" s="1636"/>
      <c r="BV3" s="1636"/>
      <c r="BW3" s="1636"/>
      <c r="BX3" s="1636"/>
      <c r="BY3" s="1636"/>
      <c r="BZ3" s="1636"/>
      <c r="CA3" s="1636"/>
      <c r="CB3" s="1636"/>
      <c r="CC3" s="1636"/>
      <c r="CD3" s="1636"/>
    </row>
    <row r="4" spans="1:86" ht="17.25" customHeight="1" thickBot="1">
      <c r="A4" s="1637" t="s">
        <v>3265</v>
      </c>
      <c r="B4" s="1638"/>
      <c r="C4" s="1638"/>
      <c r="D4" s="1638"/>
      <c r="E4" s="1639"/>
      <c r="F4" s="220"/>
      <c r="G4" s="220"/>
      <c r="H4" s="220"/>
      <c r="I4" s="220"/>
      <c r="J4" s="1638" t="s">
        <v>3266</v>
      </c>
      <c r="K4" s="1638"/>
      <c r="L4" s="1638"/>
      <c r="M4" s="1638"/>
      <c r="N4" s="1638"/>
      <c r="O4" s="1638"/>
      <c r="P4" s="1638"/>
      <c r="Q4" s="1638"/>
      <c r="R4" s="1638"/>
      <c r="S4" s="1638"/>
      <c r="T4" s="1638"/>
      <c r="U4" s="1638"/>
      <c r="V4" s="1638"/>
      <c r="W4" s="1638"/>
      <c r="X4" s="1638"/>
      <c r="Y4" s="1638"/>
      <c r="Z4" s="1638"/>
      <c r="AA4" s="1638"/>
      <c r="AB4" s="1638"/>
      <c r="AC4" s="1638"/>
      <c r="AD4" s="1638"/>
      <c r="AE4" s="1638"/>
      <c r="AF4" s="1638"/>
      <c r="AG4" s="1638"/>
      <c r="AH4" s="1638"/>
      <c r="AI4" s="1638"/>
      <c r="AJ4" s="1638"/>
      <c r="AK4" s="1638"/>
      <c r="AL4" s="1638"/>
      <c r="AM4" s="1638"/>
      <c r="AN4" s="1638"/>
      <c r="AO4" s="1638"/>
      <c r="AP4" s="1638"/>
      <c r="AQ4" s="1638"/>
      <c r="AR4" s="1638"/>
      <c r="AS4" s="1638"/>
      <c r="AT4" s="1638"/>
      <c r="AU4" s="1638"/>
      <c r="AV4" s="1638"/>
      <c r="AW4" s="1638"/>
      <c r="AX4" s="1638"/>
      <c r="AY4" s="1638"/>
      <c r="AZ4" s="1638"/>
      <c r="BA4" s="1638"/>
      <c r="BB4" s="1638"/>
      <c r="BC4" s="1638"/>
      <c r="BD4" s="1638"/>
      <c r="BE4" s="1638"/>
      <c r="BF4" s="1638"/>
      <c r="BG4" s="1638"/>
      <c r="BH4" s="1638"/>
      <c r="BI4" s="1638"/>
      <c r="BJ4" s="1638"/>
      <c r="BK4" s="1638"/>
      <c r="BL4" s="1638"/>
      <c r="BM4" s="1638"/>
      <c r="BN4" s="1638"/>
      <c r="BO4" s="1638"/>
      <c r="BP4" s="1638"/>
      <c r="BQ4" s="1638"/>
      <c r="BR4" s="1638"/>
      <c r="BS4" s="1638"/>
      <c r="BT4" s="1638"/>
      <c r="BU4" s="1638"/>
      <c r="BV4" s="1638"/>
      <c r="BW4" s="1638"/>
      <c r="BX4" s="1638"/>
      <c r="BY4" s="1638"/>
      <c r="BZ4" s="1638"/>
      <c r="CA4" s="1638"/>
      <c r="CB4" s="1638"/>
      <c r="CC4" s="1638"/>
      <c r="CD4" s="1638"/>
      <c r="CE4" s="1638"/>
      <c r="CF4" s="1638"/>
      <c r="CG4" s="1638"/>
      <c r="CH4" s="1639"/>
    </row>
    <row r="5" spans="1:86" ht="39.75" customHeight="1">
      <c r="A5" s="1640" t="s">
        <v>3267</v>
      </c>
      <c r="B5" s="1642" t="s">
        <v>3268</v>
      </c>
      <c r="C5" s="1642" t="s">
        <v>3269</v>
      </c>
      <c r="D5" s="221" t="s">
        <v>3270</v>
      </c>
      <c r="E5" s="1644" t="s">
        <v>3271</v>
      </c>
      <c r="F5" s="1644" t="s">
        <v>3432</v>
      </c>
      <c r="G5" s="1644" t="s">
        <v>3272</v>
      </c>
      <c r="H5" s="1644" t="s">
        <v>3273</v>
      </c>
      <c r="I5" s="1644" t="s">
        <v>3274</v>
      </c>
      <c r="J5" s="1644" t="s">
        <v>3275</v>
      </c>
      <c r="K5" s="1644" t="s">
        <v>3276</v>
      </c>
      <c r="L5" s="1644" t="s">
        <v>3277</v>
      </c>
      <c r="M5" s="1644" t="s">
        <v>3278</v>
      </c>
      <c r="N5" s="1644" t="s">
        <v>3279</v>
      </c>
      <c r="O5" s="1644" t="s">
        <v>3280</v>
      </c>
      <c r="P5" s="1644" t="s">
        <v>3281</v>
      </c>
      <c r="Q5" s="1644" t="s">
        <v>3282</v>
      </c>
      <c r="R5" s="1644" t="s">
        <v>3283</v>
      </c>
      <c r="S5" s="1644" t="s">
        <v>3284</v>
      </c>
      <c r="T5" s="1644" t="s">
        <v>3285</v>
      </c>
      <c r="U5" s="1644" t="s">
        <v>3286</v>
      </c>
      <c r="V5" s="1644" t="s">
        <v>3287</v>
      </c>
      <c r="W5" s="1644" t="s">
        <v>3288</v>
      </c>
      <c r="X5" s="1644" t="s">
        <v>3289</v>
      </c>
      <c r="Y5" s="1644" t="s">
        <v>3290</v>
      </c>
      <c r="Z5" s="1644" t="s">
        <v>3291</v>
      </c>
      <c r="AA5" s="1644" t="s">
        <v>3292</v>
      </c>
      <c r="AB5" s="1644" t="s">
        <v>3293</v>
      </c>
      <c r="AC5" s="1644" t="s">
        <v>3294</v>
      </c>
      <c r="AD5" s="1644" t="s">
        <v>3295</v>
      </c>
      <c r="AE5" s="1644" t="s">
        <v>3296</v>
      </c>
      <c r="AF5" s="1644" t="s">
        <v>3297</v>
      </c>
      <c r="AG5" s="1644" t="s">
        <v>3298</v>
      </c>
      <c r="AH5" s="1644" t="s">
        <v>3299</v>
      </c>
      <c r="AI5" s="1644" t="s">
        <v>3300</v>
      </c>
      <c r="AJ5" s="1649" t="s">
        <v>3301</v>
      </c>
      <c r="AK5" s="1644" t="s">
        <v>3302</v>
      </c>
      <c r="AL5" s="1644" t="s">
        <v>3303</v>
      </c>
      <c r="AM5" s="1644" t="s">
        <v>3304</v>
      </c>
      <c r="AN5" s="1644" t="s">
        <v>3305</v>
      </c>
      <c r="AO5" s="1647" t="s">
        <v>3306</v>
      </c>
      <c r="AP5" s="1642" t="s">
        <v>3307</v>
      </c>
      <c r="AQ5" s="1642" t="s">
        <v>3308</v>
      </c>
      <c r="AR5" s="1642" t="s">
        <v>3309</v>
      </c>
      <c r="AS5" s="1642" t="s">
        <v>3310</v>
      </c>
      <c r="AT5" s="1642" t="s">
        <v>3311</v>
      </c>
      <c r="AU5" s="1642" t="s">
        <v>3312</v>
      </c>
      <c r="AV5" s="1642" t="s">
        <v>3313</v>
      </c>
      <c r="AW5" s="1642" t="s">
        <v>3314</v>
      </c>
      <c r="AX5" s="1642" t="s">
        <v>3315</v>
      </c>
      <c r="AY5" s="1642" t="s">
        <v>3316</v>
      </c>
      <c r="AZ5" s="1642" t="s">
        <v>3317</v>
      </c>
      <c r="BA5" s="1651" t="s">
        <v>3318</v>
      </c>
      <c r="BB5" s="1642" t="s">
        <v>3319</v>
      </c>
      <c r="BC5" s="1642" t="s">
        <v>3320</v>
      </c>
      <c r="BD5" s="1642" t="s">
        <v>3321</v>
      </c>
      <c r="BE5" s="1642" t="s">
        <v>3322</v>
      </c>
      <c r="BF5" s="1642" t="s">
        <v>3323</v>
      </c>
      <c r="BG5" s="1642" t="s">
        <v>3324</v>
      </c>
      <c r="BH5" s="1642" t="s">
        <v>3325</v>
      </c>
      <c r="BI5" s="1642" t="s">
        <v>3326</v>
      </c>
      <c r="BJ5" s="1642" t="s">
        <v>3327</v>
      </c>
      <c r="BK5" s="1642" t="s">
        <v>3328</v>
      </c>
      <c r="BL5" s="1653" t="s">
        <v>3329</v>
      </c>
      <c r="BM5" s="1653" t="s">
        <v>3330</v>
      </c>
      <c r="BN5" s="1653" t="s">
        <v>3331</v>
      </c>
      <c r="BO5" s="1653" t="s">
        <v>3332</v>
      </c>
      <c r="BP5" s="1653" t="s">
        <v>3333</v>
      </c>
      <c r="BQ5" s="1667" t="s">
        <v>3334</v>
      </c>
      <c r="BR5" s="1653" t="s">
        <v>3335</v>
      </c>
      <c r="BS5" s="1653" t="s">
        <v>3336</v>
      </c>
      <c r="BT5" s="1653" t="s">
        <v>3337</v>
      </c>
      <c r="BU5" s="1661" t="s">
        <v>3338</v>
      </c>
      <c r="BV5" s="1663" t="s">
        <v>3339</v>
      </c>
      <c r="BW5" s="1644" t="s">
        <v>3340</v>
      </c>
      <c r="BX5" s="1644" t="s">
        <v>3341</v>
      </c>
      <c r="BY5" s="1644" t="s">
        <v>3342</v>
      </c>
      <c r="BZ5" s="1665" t="s">
        <v>3343</v>
      </c>
      <c r="CA5" s="1642" t="s">
        <v>3344</v>
      </c>
      <c r="CB5" s="1642" t="s">
        <v>3345</v>
      </c>
      <c r="CC5" s="1642" t="s">
        <v>3346</v>
      </c>
      <c r="CD5" s="1642" t="s">
        <v>3347</v>
      </c>
      <c r="CE5" s="1642" t="s">
        <v>3348</v>
      </c>
      <c r="CF5" s="1642" t="s">
        <v>3349</v>
      </c>
      <c r="CG5" s="1642" t="s">
        <v>3350</v>
      </c>
      <c r="CH5" s="1655" t="s">
        <v>3351</v>
      </c>
    </row>
    <row r="6" spans="1:86" ht="19.5" customHeight="1" thickBot="1">
      <c r="A6" s="1641"/>
      <c r="B6" s="1643"/>
      <c r="C6" s="1643"/>
      <c r="D6" s="222" t="s">
        <v>35</v>
      </c>
      <c r="E6" s="1645"/>
      <c r="F6" s="1646"/>
      <c r="G6" s="1646"/>
      <c r="H6" s="1646"/>
      <c r="I6" s="1646"/>
      <c r="J6" s="1646"/>
      <c r="K6" s="1646"/>
      <c r="L6" s="1646"/>
      <c r="M6" s="1646"/>
      <c r="N6" s="1646"/>
      <c r="O6" s="1646"/>
      <c r="P6" s="1646"/>
      <c r="Q6" s="1646"/>
      <c r="R6" s="1646"/>
      <c r="S6" s="1646"/>
      <c r="T6" s="1646"/>
      <c r="U6" s="1646"/>
      <c r="V6" s="1646"/>
      <c r="W6" s="1646"/>
      <c r="X6" s="1646"/>
      <c r="Y6" s="1646"/>
      <c r="Z6" s="1646"/>
      <c r="AA6" s="1646"/>
      <c r="AB6" s="1646"/>
      <c r="AC6" s="1646"/>
      <c r="AD6" s="1646"/>
      <c r="AE6" s="1646"/>
      <c r="AF6" s="1646"/>
      <c r="AG6" s="1646"/>
      <c r="AH6" s="1646"/>
      <c r="AI6" s="1646"/>
      <c r="AJ6" s="1650"/>
      <c r="AK6" s="1646"/>
      <c r="AL6" s="1646"/>
      <c r="AM6" s="1646"/>
      <c r="AN6" s="1646"/>
      <c r="AO6" s="1648"/>
      <c r="AP6" s="1643"/>
      <c r="AQ6" s="1643"/>
      <c r="AR6" s="1643"/>
      <c r="AS6" s="1643"/>
      <c r="AT6" s="1643"/>
      <c r="AU6" s="1643"/>
      <c r="AV6" s="1643"/>
      <c r="AW6" s="1643"/>
      <c r="AX6" s="1643"/>
      <c r="AY6" s="1643"/>
      <c r="AZ6" s="1643"/>
      <c r="BA6" s="1652"/>
      <c r="BB6" s="1643"/>
      <c r="BC6" s="1643"/>
      <c r="BD6" s="1643"/>
      <c r="BE6" s="1643"/>
      <c r="BF6" s="1643"/>
      <c r="BG6" s="1643"/>
      <c r="BH6" s="1643"/>
      <c r="BI6" s="1643"/>
      <c r="BJ6" s="1643"/>
      <c r="BK6" s="1643"/>
      <c r="BL6" s="1654"/>
      <c r="BM6" s="1654"/>
      <c r="BN6" s="1654"/>
      <c r="BO6" s="1654"/>
      <c r="BP6" s="1654"/>
      <c r="BQ6" s="1668"/>
      <c r="BR6" s="1654"/>
      <c r="BS6" s="1654"/>
      <c r="BT6" s="1654"/>
      <c r="BU6" s="1662"/>
      <c r="BV6" s="1664"/>
      <c r="BW6" s="1646"/>
      <c r="BX6" s="1646"/>
      <c r="BY6" s="1646"/>
      <c r="BZ6" s="1666"/>
      <c r="CA6" s="1643"/>
      <c r="CB6" s="1643"/>
      <c r="CC6" s="1643"/>
      <c r="CD6" s="1643"/>
      <c r="CE6" s="1643"/>
      <c r="CF6" s="1643"/>
      <c r="CG6" s="1643"/>
      <c r="CH6" s="1656"/>
    </row>
    <row r="7" spans="1:86" ht="15.75" customHeight="1">
      <c r="A7" s="223">
        <v>1</v>
      </c>
      <c r="B7" s="224" t="s">
        <v>247</v>
      </c>
      <c r="C7" s="225" t="s">
        <v>163</v>
      </c>
      <c r="D7" s="225">
        <v>341</v>
      </c>
      <c r="E7" s="226" t="s">
        <v>3352</v>
      </c>
      <c r="F7" s="227">
        <v>45</v>
      </c>
      <c r="G7" s="227">
        <v>45</v>
      </c>
      <c r="H7" s="227"/>
      <c r="I7" s="227"/>
      <c r="J7" s="228">
        <v>45</v>
      </c>
      <c r="K7" s="228">
        <v>45</v>
      </c>
      <c r="L7" s="228">
        <v>45</v>
      </c>
      <c r="M7" s="228">
        <v>45</v>
      </c>
      <c r="N7" s="228">
        <v>45</v>
      </c>
      <c r="O7" s="228">
        <v>45</v>
      </c>
      <c r="P7" s="228">
        <v>45</v>
      </c>
      <c r="Q7" s="228">
        <v>45</v>
      </c>
      <c r="R7" s="228">
        <v>45</v>
      </c>
      <c r="S7" s="228">
        <v>45</v>
      </c>
      <c r="T7" s="228">
        <v>45</v>
      </c>
      <c r="U7" s="228">
        <v>45</v>
      </c>
      <c r="V7" s="228">
        <v>45</v>
      </c>
      <c r="W7" s="228">
        <v>45</v>
      </c>
      <c r="X7" s="228">
        <v>45</v>
      </c>
      <c r="Y7" s="228">
        <v>45</v>
      </c>
      <c r="Z7" s="228">
        <v>45</v>
      </c>
      <c r="AA7" s="228">
        <v>45</v>
      </c>
      <c r="AB7" s="228">
        <v>45</v>
      </c>
      <c r="AC7" s="228">
        <v>45</v>
      </c>
      <c r="AD7" s="228">
        <v>45</v>
      </c>
      <c r="AE7" s="228">
        <v>45</v>
      </c>
      <c r="AF7" s="228">
        <v>45</v>
      </c>
      <c r="AG7" s="228">
        <v>45</v>
      </c>
      <c r="AH7" s="228">
        <v>45</v>
      </c>
      <c r="AI7" s="228">
        <v>45</v>
      </c>
      <c r="AJ7" s="228">
        <v>45</v>
      </c>
      <c r="AK7" s="228">
        <v>45</v>
      </c>
      <c r="AL7" s="228">
        <v>45</v>
      </c>
      <c r="AM7" s="228">
        <v>45</v>
      </c>
      <c r="AN7" s="228">
        <v>45</v>
      </c>
      <c r="AO7" s="228">
        <v>45</v>
      </c>
      <c r="AP7" s="228">
        <v>45</v>
      </c>
      <c r="AQ7" s="228">
        <v>45</v>
      </c>
      <c r="AR7" s="228">
        <v>45</v>
      </c>
      <c r="AS7" s="228">
        <v>45</v>
      </c>
      <c r="AT7" s="228">
        <v>45</v>
      </c>
      <c r="AU7" s="228">
        <v>45</v>
      </c>
      <c r="AV7" s="228">
        <v>45</v>
      </c>
      <c r="AW7" s="228">
        <v>45</v>
      </c>
      <c r="AX7" s="228">
        <v>45</v>
      </c>
      <c r="AY7" s="228">
        <v>45</v>
      </c>
      <c r="AZ7" s="228">
        <v>45</v>
      </c>
      <c r="BA7" s="228">
        <v>45</v>
      </c>
      <c r="BB7" s="228">
        <v>45</v>
      </c>
      <c r="BC7" s="228">
        <v>45</v>
      </c>
      <c r="BD7" s="228">
        <v>45</v>
      </c>
      <c r="BE7" s="228">
        <v>45</v>
      </c>
      <c r="BF7" s="228">
        <v>45</v>
      </c>
      <c r="BG7" s="228">
        <v>45</v>
      </c>
      <c r="BH7" s="228">
        <v>45</v>
      </c>
      <c r="BI7" s="228">
        <v>45</v>
      </c>
      <c r="BJ7" s="228">
        <v>45</v>
      </c>
      <c r="BK7" s="228">
        <v>45</v>
      </c>
      <c r="BL7" s="228">
        <v>45</v>
      </c>
      <c r="BM7" s="228">
        <v>45</v>
      </c>
      <c r="BN7" s="228">
        <v>45</v>
      </c>
      <c r="BO7" s="228">
        <v>45</v>
      </c>
      <c r="BP7" s="228">
        <v>45</v>
      </c>
      <c r="BQ7" s="228">
        <v>45</v>
      </c>
      <c r="BR7" s="228">
        <v>45</v>
      </c>
      <c r="BS7" s="228">
        <v>45</v>
      </c>
      <c r="BT7" s="228"/>
      <c r="BU7" s="228"/>
      <c r="BV7" s="228">
        <v>45</v>
      </c>
      <c r="BW7" s="228">
        <v>45</v>
      </c>
      <c r="BX7" s="228">
        <v>45</v>
      </c>
      <c r="BY7" s="228">
        <v>45</v>
      </c>
      <c r="BZ7" s="228">
        <v>45</v>
      </c>
      <c r="CA7" s="228">
        <v>45</v>
      </c>
      <c r="CB7" s="228">
        <v>45</v>
      </c>
      <c r="CC7" s="228">
        <v>45</v>
      </c>
      <c r="CD7" s="177">
        <v>45</v>
      </c>
      <c r="CE7" s="229">
        <v>45</v>
      </c>
      <c r="CF7" s="177">
        <v>45</v>
      </c>
      <c r="CG7" s="229">
        <v>45</v>
      </c>
      <c r="CH7" s="229">
        <v>45</v>
      </c>
    </row>
    <row r="8" spans="1:86" ht="15.75" customHeight="1">
      <c r="A8" s="230">
        <v>2</v>
      </c>
      <c r="B8" s="183" t="s">
        <v>3353</v>
      </c>
      <c r="C8" s="184" t="s">
        <v>3354</v>
      </c>
      <c r="D8" s="184">
        <v>70</v>
      </c>
      <c r="E8" s="211" t="s">
        <v>3352</v>
      </c>
      <c r="F8" s="190"/>
      <c r="G8" s="190"/>
      <c r="H8" s="190"/>
      <c r="I8" s="190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211"/>
      <c r="BB8" s="211"/>
      <c r="BC8" s="211"/>
      <c r="BD8" s="211"/>
      <c r="BE8" s="211"/>
      <c r="BF8" s="211"/>
      <c r="BG8" s="211"/>
      <c r="BH8" s="211"/>
      <c r="BI8" s="211"/>
      <c r="BJ8" s="211"/>
      <c r="BK8" s="211"/>
      <c r="BL8" s="211"/>
      <c r="BM8" s="211"/>
      <c r="BN8" s="211"/>
      <c r="BO8" s="211"/>
      <c r="BP8" s="211"/>
      <c r="BQ8" s="211"/>
      <c r="BR8" s="211"/>
      <c r="BS8" s="211"/>
      <c r="BT8" s="211"/>
      <c r="BU8" s="211"/>
      <c r="BV8" s="211"/>
      <c r="BW8" s="211"/>
      <c r="BX8" s="211"/>
      <c r="BY8" s="211"/>
      <c r="BZ8" s="211"/>
      <c r="CA8" s="211"/>
      <c r="CB8" s="211"/>
      <c r="CC8" s="211"/>
      <c r="CD8" s="184"/>
      <c r="CE8" s="231"/>
      <c r="CF8" s="184"/>
      <c r="CG8" s="231"/>
      <c r="CH8" s="231"/>
    </row>
    <row r="9" spans="1:86" ht="15.75" customHeight="1">
      <c r="A9" s="223">
        <v>3</v>
      </c>
      <c r="B9" s="183" t="s">
        <v>3355</v>
      </c>
      <c r="C9" s="184" t="s">
        <v>163</v>
      </c>
      <c r="D9" s="211">
        <v>414</v>
      </c>
      <c r="E9" s="211" t="s">
        <v>3352</v>
      </c>
      <c r="F9" s="185"/>
      <c r="G9" s="185"/>
      <c r="H9" s="185">
        <v>30</v>
      </c>
      <c r="I9" s="185">
        <v>30</v>
      </c>
      <c r="J9" s="211">
        <v>30</v>
      </c>
      <c r="K9" s="211"/>
      <c r="L9" s="211"/>
      <c r="M9" s="211"/>
      <c r="N9" s="211"/>
      <c r="O9" s="211">
        <v>30</v>
      </c>
      <c r="P9" s="211">
        <v>30</v>
      </c>
      <c r="Q9" s="211">
        <v>30</v>
      </c>
      <c r="R9" s="211"/>
      <c r="S9" s="211"/>
      <c r="T9" s="211"/>
      <c r="U9" s="211"/>
      <c r="V9" s="211"/>
      <c r="W9" s="211">
        <v>30</v>
      </c>
      <c r="X9" s="211">
        <v>30</v>
      </c>
      <c r="Y9" s="211">
        <v>30</v>
      </c>
      <c r="Z9" s="211">
        <v>30</v>
      </c>
      <c r="AA9" s="211">
        <v>30</v>
      </c>
      <c r="AB9" s="211">
        <v>30</v>
      </c>
      <c r="AC9" s="211"/>
      <c r="AD9" s="211"/>
      <c r="AE9" s="211"/>
      <c r="AF9" s="211">
        <v>30</v>
      </c>
      <c r="AG9" s="211">
        <v>30</v>
      </c>
      <c r="AH9" s="211">
        <v>30</v>
      </c>
      <c r="AI9" s="211">
        <v>30</v>
      </c>
      <c r="AJ9" s="211">
        <v>30</v>
      </c>
      <c r="AK9" s="211">
        <v>30</v>
      </c>
      <c r="AL9" s="211">
        <v>30</v>
      </c>
      <c r="AM9" s="211">
        <v>30</v>
      </c>
      <c r="AN9" s="211">
        <v>30</v>
      </c>
      <c r="AO9" s="211">
        <v>30</v>
      </c>
      <c r="AP9" s="211">
        <v>30</v>
      </c>
      <c r="AQ9" s="211">
        <v>30</v>
      </c>
      <c r="AR9" s="211">
        <v>30</v>
      </c>
      <c r="AS9" s="211">
        <v>30</v>
      </c>
      <c r="AT9" s="211">
        <v>30</v>
      </c>
      <c r="AU9" s="211"/>
      <c r="AV9" s="211"/>
      <c r="AW9" s="211">
        <v>30</v>
      </c>
      <c r="AX9" s="211">
        <v>30</v>
      </c>
      <c r="AY9" s="211">
        <v>30</v>
      </c>
      <c r="AZ9" s="211">
        <v>30</v>
      </c>
      <c r="BA9" s="211">
        <v>30</v>
      </c>
      <c r="BB9" s="211">
        <v>30</v>
      </c>
      <c r="BC9" s="211">
        <v>30</v>
      </c>
      <c r="BD9" s="211">
        <v>30</v>
      </c>
      <c r="BE9" s="211">
        <v>30</v>
      </c>
      <c r="BF9" s="211">
        <v>30</v>
      </c>
      <c r="BG9" s="211">
        <v>30</v>
      </c>
      <c r="BH9" s="211">
        <v>30</v>
      </c>
      <c r="BI9" s="211">
        <v>30</v>
      </c>
      <c r="BJ9" s="211">
        <v>30</v>
      </c>
      <c r="BK9" s="211">
        <v>30</v>
      </c>
      <c r="BL9" s="211"/>
      <c r="BM9" s="211">
        <v>60</v>
      </c>
      <c r="BN9" s="211">
        <v>60</v>
      </c>
      <c r="BO9" s="211"/>
      <c r="BP9" s="211"/>
      <c r="BQ9" s="211"/>
      <c r="BR9" s="211"/>
      <c r="BS9" s="211"/>
      <c r="BT9" s="211">
        <v>22</v>
      </c>
      <c r="BU9" s="211"/>
      <c r="BV9" s="211"/>
      <c r="BW9" s="211">
        <v>60</v>
      </c>
      <c r="BX9" s="211"/>
      <c r="BY9" s="211"/>
      <c r="BZ9" s="211"/>
      <c r="CA9" s="211"/>
      <c r="CB9" s="211"/>
      <c r="CC9" s="211"/>
      <c r="CD9" s="211"/>
      <c r="CE9" s="923"/>
      <c r="CF9" s="211"/>
      <c r="CG9" s="923"/>
      <c r="CH9" s="923"/>
    </row>
    <row r="10" spans="1:86" ht="18" customHeight="1">
      <c r="A10" s="230">
        <v>4</v>
      </c>
      <c r="B10" s="183" t="s">
        <v>3356</v>
      </c>
      <c r="C10" s="184" t="s">
        <v>178</v>
      </c>
      <c r="D10" s="184">
        <v>220</v>
      </c>
      <c r="E10" s="211" t="s">
        <v>3352</v>
      </c>
      <c r="F10" s="184"/>
      <c r="G10" s="184"/>
      <c r="H10" s="184"/>
      <c r="I10" s="184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>
        <v>20</v>
      </c>
      <c r="AP10" s="211"/>
      <c r="AQ10" s="211"/>
      <c r="AR10" s="211"/>
      <c r="AS10" s="211"/>
      <c r="AT10" s="211"/>
      <c r="AU10" s="211"/>
      <c r="AV10" s="211"/>
      <c r="AW10" s="211">
        <v>20</v>
      </c>
      <c r="AX10" s="211">
        <v>20</v>
      </c>
      <c r="AY10" s="211">
        <v>20</v>
      </c>
      <c r="AZ10" s="211">
        <v>20</v>
      </c>
      <c r="BA10" s="211"/>
      <c r="BB10" s="211"/>
      <c r="BC10" s="211"/>
      <c r="BD10" s="211"/>
      <c r="BE10" s="211"/>
      <c r="BF10" s="211"/>
      <c r="BG10" s="211"/>
      <c r="BH10" s="211"/>
      <c r="BI10" s="211"/>
      <c r="BJ10" s="211"/>
      <c r="BK10" s="211"/>
      <c r="BL10" s="211"/>
      <c r="BM10" s="211"/>
      <c r="BN10" s="211"/>
      <c r="BO10" s="211"/>
      <c r="BP10" s="211"/>
      <c r="BQ10" s="211"/>
      <c r="BR10" s="211"/>
      <c r="BS10" s="211"/>
      <c r="BT10" s="211"/>
      <c r="BU10" s="211"/>
      <c r="BV10" s="211"/>
      <c r="BW10" s="211"/>
      <c r="BX10" s="211"/>
      <c r="BY10" s="211"/>
      <c r="BZ10" s="211"/>
      <c r="CA10" s="211"/>
      <c r="CB10" s="211"/>
      <c r="CC10" s="211"/>
      <c r="CD10" s="184"/>
      <c r="CE10" s="231"/>
      <c r="CF10" s="184"/>
      <c r="CG10" s="231"/>
      <c r="CH10" s="231"/>
    </row>
    <row r="11" spans="1:86" ht="15.75">
      <c r="A11" s="223">
        <v>5</v>
      </c>
      <c r="B11" s="183" t="s">
        <v>3357</v>
      </c>
      <c r="C11" s="184" t="s">
        <v>178</v>
      </c>
      <c r="D11" s="184">
        <v>220</v>
      </c>
      <c r="E11" s="211" t="s">
        <v>3352</v>
      </c>
      <c r="F11" s="184"/>
      <c r="G11" s="184"/>
      <c r="H11" s="184"/>
      <c r="I11" s="184"/>
      <c r="J11" s="211"/>
      <c r="K11" s="211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1"/>
      <c r="AK11" s="211"/>
      <c r="AL11" s="211"/>
      <c r="AM11" s="211"/>
      <c r="AN11" s="211"/>
      <c r="AO11" s="211">
        <v>20</v>
      </c>
      <c r="AP11" s="211"/>
      <c r="AQ11" s="211">
        <v>15</v>
      </c>
      <c r="AR11" s="211">
        <v>15</v>
      </c>
      <c r="AS11" s="211"/>
      <c r="AT11" s="211">
        <v>15</v>
      </c>
      <c r="AU11" s="211"/>
      <c r="AV11" s="211"/>
      <c r="AW11" s="211"/>
      <c r="AX11" s="211">
        <v>20</v>
      </c>
      <c r="AY11" s="211">
        <v>20</v>
      </c>
      <c r="AZ11" s="211">
        <v>20</v>
      </c>
      <c r="BA11" s="211">
        <v>20</v>
      </c>
      <c r="BB11" s="211"/>
      <c r="BC11" s="211"/>
      <c r="BD11" s="211"/>
      <c r="BE11" s="211"/>
      <c r="BF11" s="211"/>
      <c r="BG11" s="211"/>
      <c r="BH11" s="211"/>
      <c r="BI11" s="211"/>
      <c r="BJ11" s="211"/>
      <c r="BK11" s="211"/>
      <c r="BL11" s="211"/>
      <c r="BM11" s="211"/>
      <c r="BN11" s="211"/>
      <c r="BO11" s="211"/>
      <c r="BP11" s="211"/>
      <c r="BQ11" s="211"/>
      <c r="BR11" s="211"/>
      <c r="BS11" s="211"/>
      <c r="BT11" s="211"/>
      <c r="BU11" s="211"/>
      <c r="BV11" s="211"/>
      <c r="BW11" s="211"/>
      <c r="BX11" s="211"/>
      <c r="BY11" s="211"/>
      <c r="BZ11" s="211"/>
      <c r="CA11" s="211"/>
      <c r="CB11" s="211"/>
      <c r="CC11" s="211"/>
      <c r="CD11" s="184"/>
      <c r="CE11" s="231"/>
      <c r="CF11" s="184"/>
      <c r="CG11" s="231"/>
      <c r="CH11" s="231"/>
    </row>
    <row r="12" spans="1:86" ht="15.75" customHeight="1">
      <c r="A12" s="230">
        <v>6</v>
      </c>
      <c r="B12" s="183" t="s">
        <v>179</v>
      </c>
      <c r="C12" s="184" t="s">
        <v>163</v>
      </c>
      <c r="D12" s="184">
        <v>335</v>
      </c>
      <c r="E12" s="211" t="s">
        <v>3352</v>
      </c>
      <c r="F12" s="184">
        <v>35</v>
      </c>
      <c r="G12" s="184">
        <v>35</v>
      </c>
      <c r="H12" s="184">
        <v>35</v>
      </c>
      <c r="I12" s="184">
        <v>35</v>
      </c>
      <c r="J12" s="211">
        <v>35</v>
      </c>
      <c r="K12" s="211">
        <v>35</v>
      </c>
      <c r="L12" s="211">
        <v>35</v>
      </c>
      <c r="M12" s="211">
        <v>35</v>
      </c>
      <c r="N12" s="211"/>
      <c r="O12" s="211"/>
      <c r="P12" s="211">
        <v>35</v>
      </c>
      <c r="Q12" s="211">
        <v>35</v>
      </c>
      <c r="R12" s="211">
        <v>35</v>
      </c>
      <c r="S12" s="211">
        <v>35</v>
      </c>
      <c r="T12" s="211">
        <v>35</v>
      </c>
      <c r="U12" s="211">
        <v>35</v>
      </c>
      <c r="V12" s="211"/>
      <c r="W12" s="211">
        <v>15</v>
      </c>
      <c r="X12" s="211">
        <v>30</v>
      </c>
      <c r="Y12" s="211"/>
      <c r="Z12" s="211"/>
      <c r="AA12" s="211"/>
      <c r="AB12" s="211"/>
      <c r="AC12" s="211"/>
      <c r="AD12" s="211"/>
      <c r="AE12" s="211"/>
      <c r="AF12" s="211">
        <v>35</v>
      </c>
      <c r="AG12" s="211"/>
      <c r="AH12" s="211"/>
      <c r="AI12" s="211"/>
      <c r="AJ12" s="211"/>
      <c r="AK12" s="211"/>
      <c r="AL12" s="211"/>
      <c r="AM12" s="211">
        <v>25</v>
      </c>
      <c r="AN12" s="211">
        <v>15</v>
      </c>
      <c r="AO12" s="211">
        <v>15</v>
      </c>
      <c r="AP12" s="211">
        <v>15</v>
      </c>
      <c r="AQ12" s="211">
        <v>15</v>
      </c>
      <c r="AR12" s="211">
        <v>30</v>
      </c>
      <c r="AS12" s="211">
        <v>30</v>
      </c>
      <c r="AT12" s="211">
        <v>30</v>
      </c>
      <c r="AU12" s="211"/>
      <c r="AV12" s="211"/>
      <c r="AW12" s="211"/>
      <c r="AX12" s="211">
        <v>30</v>
      </c>
      <c r="AY12" s="211">
        <v>35</v>
      </c>
      <c r="AZ12" s="211">
        <v>35</v>
      </c>
      <c r="BA12" s="211">
        <v>35</v>
      </c>
      <c r="BB12" s="211">
        <v>35</v>
      </c>
      <c r="BC12" s="211">
        <v>35</v>
      </c>
      <c r="BD12" s="211">
        <v>35</v>
      </c>
      <c r="BE12" s="211">
        <v>35</v>
      </c>
      <c r="BF12" s="211"/>
      <c r="BG12" s="211"/>
      <c r="BH12" s="211"/>
      <c r="BI12" s="211"/>
      <c r="BJ12" s="211"/>
      <c r="BK12" s="211"/>
      <c r="BL12" s="211"/>
      <c r="BM12" s="211"/>
      <c r="BN12" s="211"/>
      <c r="BO12" s="211"/>
      <c r="BP12" s="211"/>
      <c r="BQ12" s="211"/>
      <c r="BR12" s="211"/>
      <c r="BS12" s="211"/>
      <c r="BT12" s="211"/>
      <c r="BU12" s="211"/>
      <c r="BV12" s="211"/>
      <c r="BW12" s="211"/>
      <c r="BX12" s="211"/>
      <c r="BY12" s="211"/>
      <c r="BZ12" s="211"/>
      <c r="CA12" s="211">
        <v>10</v>
      </c>
      <c r="CB12" s="211">
        <v>20</v>
      </c>
      <c r="CC12" s="211">
        <v>20</v>
      </c>
      <c r="CD12" s="184">
        <v>20</v>
      </c>
      <c r="CE12" s="231">
        <v>20</v>
      </c>
      <c r="CF12" s="184">
        <v>20</v>
      </c>
      <c r="CG12" s="231">
        <v>20</v>
      </c>
      <c r="CH12" s="231"/>
    </row>
    <row r="13" spans="1:86" ht="18" customHeight="1">
      <c r="A13" s="223">
        <v>7</v>
      </c>
      <c r="B13" s="183" t="s">
        <v>242</v>
      </c>
      <c r="C13" s="184" t="s">
        <v>182</v>
      </c>
      <c r="D13" s="184">
        <v>360</v>
      </c>
      <c r="E13" s="192" t="s">
        <v>3352</v>
      </c>
      <c r="F13" s="190"/>
      <c r="G13" s="190"/>
      <c r="H13" s="190"/>
      <c r="I13" s="190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>
        <v>30</v>
      </c>
      <c r="W13" s="192">
        <v>30</v>
      </c>
      <c r="X13" s="192">
        <v>30</v>
      </c>
      <c r="Y13" s="192">
        <v>30</v>
      </c>
      <c r="Z13" s="192">
        <v>30</v>
      </c>
      <c r="AA13" s="192">
        <v>30</v>
      </c>
      <c r="AB13" s="192">
        <v>30</v>
      </c>
      <c r="AC13" s="192">
        <v>30</v>
      </c>
      <c r="AD13" s="192">
        <v>30</v>
      </c>
      <c r="AE13" s="192">
        <v>30</v>
      </c>
      <c r="AF13" s="192">
        <v>30</v>
      </c>
      <c r="AG13" s="192">
        <v>30</v>
      </c>
      <c r="AH13" s="192"/>
      <c r="AI13" s="192">
        <v>30</v>
      </c>
      <c r="AJ13" s="192">
        <v>30</v>
      </c>
      <c r="AK13" s="192">
        <v>30</v>
      </c>
      <c r="AL13" s="192"/>
      <c r="AM13" s="192"/>
      <c r="AN13" s="192">
        <v>30</v>
      </c>
      <c r="AO13" s="192">
        <v>30</v>
      </c>
      <c r="AP13" s="192">
        <v>30</v>
      </c>
      <c r="AQ13" s="192"/>
      <c r="AR13" s="192"/>
      <c r="AS13" s="192"/>
      <c r="AT13" s="192">
        <v>30</v>
      </c>
      <c r="AU13" s="192"/>
      <c r="AV13" s="192"/>
      <c r="AW13" s="192"/>
      <c r="AX13" s="192">
        <v>30</v>
      </c>
      <c r="AY13" s="192">
        <v>30</v>
      </c>
      <c r="AZ13" s="192">
        <v>30</v>
      </c>
      <c r="BA13" s="192">
        <v>30</v>
      </c>
      <c r="BB13" s="192">
        <v>30</v>
      </c>
      <c r="BC13" s="192">
        <v>30</v>
      </c>
      <c r="BD13" s="192">
        <v>30</v>
      </c>
      <c r="BE13" s="192"/>
      <c r="BF13" s="192"/>
      <c r="BG13" s="192"/>
      <c r="BH13" s="192"/>
      <c r="BI13" s="192"/>
      <c r="BJ13" s="192"/>
      <c r="BK13" s="192"/>
      <c r="BL13" s="192">
        <v>30</v>
      </c>
      <c r="BM13" s="192">
        <v>30</v>
      </c>
      <c r="BN13" s="192">
        <v>30</v>
      </c>
      <c r="BO13" s="192">
        <v>30</v>
      </c>
      <c r="BP13" s="192">
        <v>30</v>
      </c>
      <c r="BQ13" s="192">
        <v>30</v>
      </c>
      <c r="BR13" s="192">
        <v>30</v>
      </c>
      <c r="BS13" s="192">
        <v>30</v>
      </c>
      <c r="BT13" s="192"/>
      <c r="BU13" s="192">
        <v>30</v>
      </c>
      <c r="BV13" s="192">
        <v>30</v>
      </c>
      <c r="BW13" s="192">
        <v>30</v>
      </c>
      <c r="BX13" s="192">
        <v>30</v>
      </c>
      <c r="BY13" s="192">
        <v>30</v>
      </c>
      <c r="BZ13" s="192">
        <v>30</v>
      </c>
      <c r="CA13" s="192">
        <v>30</v>
      </c>
      <c r="CB13" s="192">
        <v>30</v>
      </c>
      <c r="CC13" s="192">
        <v>30</v>
      </c>
      <c r="CD13" s="184">
        <v>30</v>
      </c>
      <c r="CE13" s="231">
        <v>30</v>
      </c>
      <c r="CF13" s="184">
        <v>30</v>
      </c>
      <c r="CG13" s="231">
        <v>30</v>
      </c>
      <c r="CH13" s="231"/>
    </row>
    <row r="14" spans="1:86" ht="15.75" customHeight="1">
      <c r="A14" s="230">
        <v>8</v>
      </c>
      <c r="B14" s="183" t="s">
        <v>3358</v>
      </c>
      <c r="C14" s="184" t="s">
        <v>182</v>
      </c>
      <c r="D14" s="184">
        <v>221</v>
      </c>
      <c r="E14" s="211" t="s">
        <v>3352</v>
      </c>
      <c r="F14" s="184">
        <v>20</v>
      </c>
      <c r="G14" s="184">
        <v>20</v>
      </c>
      <c r="H14" s="184">
        <v>20</v>
      </c>
      <c r="I14" s="184">
        <v>20</v>
      </c>
      <c r="J14" s="211">
        <v>20</v>
      </c>
      <c r="K14" s="211">
        <v>20</v>
      </c>
      <c r="L14" s="211">
        <v>20</v>
      </c>
      <c r="M14" s="211">
        <v>20</v>
      </c>
      <c r="N14" s="211">
        <v>20</v>
      </c>
      <c r="O14" s="211">
        <v>20</v>
      </c>
      <c r="P14" s="211">
        <v>20</v>
      </c>
      <c r="Q14" s="211">
        <v>20</v>
      </c>
      <c r="R14" s="211">
        <v>20</v>
      </c>
      <c r="S14" s="211">
        <v>20</v>
      </c>
      <c r="T14" s="211">
        <v>20</v>
      </c>
      <c r="U14" s="211">
        <v>20</v>
      </c>
      <c r="V14" s="211">
        <v>20</v>
      </c>
      <c r="W14" s="211">
        <v>15</v>
      </c>
      <c r="X14" s="211">
        <v>15</v>
      </c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>
        <v>15</v>
      </c>
      <c r="AK14" s="211">
        <v>15</v>
      </c>
      <c r="AL14" s="211">
        <v>15</v>
      </c>
      <c r="AM14" s="211">
        <v>15</v>
      </c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>
        <v>16</v>
      </c>
      <c r="BD14" s="211">
        <v>16</v>
      </c>
      <c r="BE14" s="211">
        <v>16</v>
      </c>
      <c r="BF14" s="211">
        <v>16</v>
      </c>
      <c r="BG14" s="211">
        <v>16</v>
      </c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1"/>
      <c r="BS14" s="211"/>
      <c r="BT14" s="211"/>
      <c r="BU14" s="211"/>
      <c r="BV14" s="211"/>
      <c r="BW14" s="211"/>
      <c r="BX14" s="211"/>
      <c r="BY14" s="211"/>
      <c r="BZ14" s="211"/>
      <c r="CA14" s="211">
        <v>20</v>
      </c>
      <c r="CB14" s="211">
        <v>20</v>
      </c>
      <c r="CC14" s="211">
        <v>20</v>
      </c>
      <c r="CD14" s="184">
        <v>20</v>
      </c>
      <c r="CE14" s="231">
        <v>20</v>
      </c>
      <c r="CF14" s="184">
        <v>20</v>
      </c>
      <c r="CG14" s="231"/>
      <c r="CH14" s="231"/>
    </row>
    <row r="15" spans="1:86" ht="15.75" customHeight="1">
      <c r="A15" s="223">
        <v>9</v>
      </c>
      <c r="B15" s="183" t="s">
        <v>250</v>
      </c>
      <c r="C15" s="184" t="s">
        <v>178</v>
      </c>
      <c r="D15" s="184">
        <v>410</v>
      </c>
      <c r="E15" s="211" t="s">
        <v>3352</v>
      </c>
      <c r="F15" s="190"/>
      <c r="G15" s="190"/>
      <c r="H15" s="190"/>
      <c r="I15" s="190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211"/>
      <c r="AJ15" s="211"/>
      <c r="AK15" s="211"/>
      <c r="AL15" s="211"/>
      <c r="AM15" s="211">
        <v>40</v>
      </c>
      <c r="AN15" s="211"/>
      <c r="AO15" s="211"/>
      <c r="AP15" s="211"/>
      <c r="AQ15" s="211"/>
      <c r="AR15" s="211"/>
      <c r="AS15" s="211"/>
      <c r="AT15" s="211">
        <v>30</v>
      </c>
      <c r="AU15" s="211"/>
      <c r="AV15" s="211"/>
      <c r="AW15" s="211"/>
      <c r="AX15" s="211">
        <v>30</v>
      </c>
      <c r="AY15" s="211">
        <v>30</v>
      </c>
      <c r="AZ15" s="211">
        <v>30</v>
      </c>
      <c r="BA15" s="211">
        <v>30</v>
      </c>
      <c r="BB15" s="211">
        <v>30</v>
      </c>
      <c r="BC15" s="211"/>
      <c r="BD15" s="211"/>
      <c r="BE15" s="211"/>
      <c r="BF15" s="211"/>
      <c r="BG15" s="211"/>
      <c r="BH15" s="211"/>
      <c r="BI15" s="211"/>
      <c r="BJ15" s="211"/>
      <c r="BK15" s="211"/>
      <c r="BL15" s="211"/>
      <c r="BM15" s="211"/>
      <c r="BN15" s="211"/>
      <c r="BO15" s="211"/>
      <c r="BP15" s="211"/>
      <c r="BQ15" s="211"/>
      <c r="BR15" s="211"/>
      <c r="BS15" s="211"/>
      <c r="BT15" s="211"/>
      <c r="BU15" s="211"/>
      <c r="BV15" s="211"/>
      <c r="BW15" s="211"/>
      <c r="BX15" s="211"/>
      <c r="BY15" s="211"/>
      <c r="BZ15" s="211"/>
      <c r="CA15" s="211"/>
      <c r="CB15" s="211"/>
      <c r="CC15" s="211"/>
      <c r="CD15" s="184"/>
      <c r="CE15" s="231"/>
      <c r="CF15" s="184"/>
      <c r="CG15" s="231"/>
      <c r="CH15" s="231"/>
    </row>
    <row r="16" spans="1:86" ht="15.75" customHeight="1">
      <c r="A16" s="230">
        <v>10</v>
      </c>
      <c r="B16" s="183" t="s">
        <v>203</v>
      </c>
      <c r="C16" s="184" t="s">
        <v>177</v>
      </c>
      <c r="D16" s="184">
        <v>412</v>
      </c>
      <c r="E16" s="211" t="s">
        <v>3352</v>
      </c>
      <c r="F16" s="184">
        <v>30</v>
      </c>
      <c r="G16" s="184"/>
      <c r="H16" s="184"/>
      <c r="I16" s="184"/>
      <c r="J16" s="211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  <c r="BI16" s="211"/>
      <c r="BJ16" s="211"/>
      <c r="BK16" s="211"/>
      <c r="BL16" s="211"/>
      <c r="BM16" s="211"/>
      <c r="BN16" s="211"/>
      <c r="BO16" s="211"/>
      <c r="BP16" s="211"/>
      <c r="BQ16" s="211"/>
      <c r="BR16" s="211"/>
      <c r="BS16" s="211"/>
      <c r="BT16" s="211"/>
      <c r="BU16" s="211"/>
      <c r="BV16" s="211"/>
      <c r="BW16" s="211"/>
      <c r="BX16" s="211"/>
      <c r="BY16" s="211"/>
      <c r="BZ16" s="211"/>
      <c r="CA16" s="211"/>
      <c r="CB16" s="211"/>
      <c r="CC16" s="211"/>
      <c r="CD16" s="184"/>
      <c r="CE16" s="231"/>
      <c r="CF16" s="184"/>
      <c r="CG16" s="231"/>
      <c r="CH16" s="231"/>
    </row>
    <row r="17" spans="1:327" ht="16.5" customHeight="1">
      <c r="A17" s="223">
        <v>11</v>
      </c>
      <c r="B17" s="183" t="s">
        <v>244</v>
      </c>
      <c r="C17" s="184" t="s">
        <v>3354</v>
      </c>
      <c r="D17" s="184">
        <v>97</v>
      </c>
      <c r="E17" s="211" t="s">
        <v>3352</v>
      </c>
      <c r="F17" s="190">
        <v>2</v>
      </c>
      <c r="G17" s="190">
        <v>2</v>
      </c>
      <c r="H17" s="190">
        <v>2</v>
      </c>
      <c r="I17" s="190">
        <v>2</v>
      </c>
      <c r="J17" s="211">
        <v>2</v>
      </c>
      <c r="K17" s="211">
        <v>2</v>
      </c>
      <c r="L17" s="211">
        <v>2</v>
      </c>
      <c r="M17" s="211">
        <v>2</v>
      </c>
      <c r="N17" s="211">
        <v>2</v>
      </c>
      <c r="O17" s="211">
        <v>2</v>
      </c>
      <c r="P17" s="211">
        <v>2</v>
      </c>
      <c r="Q17" s="211">
        <v>2</v>
      </c>
      <c r="R17" s="211">
        <v>2</v>
      </c>
      <c r="S17" s="211">
        <v>2</v>
      </c>
      <c r="T17" s="211">
        <v>2</v>
      </c>
      <c r="U17" s="211">
        <v>2</v>
      </c>
      <c r="V17" s="211">
        <v>2</v>
      </c>
      <c r="W17" s="211"/>
      <c r="X17" s="211">
        <v>2</v>
      </c>
      <c r="Y17" s="211"/>
      <c r="Z17" s="211"/>
      <c r="AA17" s="211"/>
      <c r="AB17" s="211">
        <v>2</v>
      </c>
      <c r="AC17" s="211">
        <v>2</v>
      </c>
      <c r="AD17" s="211">
        <v>2</v>
      </c>
      <c r="AE17" s="211">
        <v>2</v>
      </c>
      <c r="AF17" s="211">
        <v>2</v>
      </c>
      <c r="AG17" s="211">
        <v>2</v>
      </c>
      <c r="AH17" s="211">
        <v>2</v>
      </c>
      <c r="AI17" s="211">
        <v>2</v>
      </c>
      <c r="AJ17" s="211">
        <v>2</v>
      </c>
      <c r="AK17" s="211">
        <v>2</v>
      </c>
      <c r="AL17" s="211">
        <v>2</v>
      </c>
      <c r="AM17" s="211">
        <v>2</v>
      </c>
      <c r="AN17" s="211">
        <v>2</v>
      </c>
      <c r="AO17" s="211">
        <v>2</v>
      </c>
      <c r="AP17" s="211">
        <v>2</v>
      </c>
      <c r="AQ17" s="211">
        <v>2</v>
      </c>
      <c r="AR17" s="211">
        <v>2</v>
      </c>
      <c r="AS17" s="211">
        <v>2</v>
      </c>
      <c r="AT17" s="211">
        <v>2</v>
      </c>
      <c r="AU17" s="211">
        <v>2</v>
      </c>
      <c r="AV17" s="211">
        <v>2</v>
      </c>
      <c r="AW17" s="211">
        <v>2</v>
      </c>
      <c r="AX17" s="211">
        <v>2</v>
      </c>
      <c r="AY17" s="211">
        <v>2</v>
      </c>
      <c r="AZ17" s="211">
        <v>2</v>
      </c>
      <c r="BA17" s="211">
        <v>2</v>
      </c>
      <c r="BB17" s="211">
        <v>2</v>
      </c>
      <c r="BC17" s="211">
        <v>2</v>
      </c>
      <c r="BD17" s="211">
        <v>2</v>
      </c>
      <c r="BE17" s="211"/>
      <c r="BF17" s="211"/>
      <c r="BG17" s="211"/>
      <c r="BH17" s="211">
        <v>2</v>
      </c>
      <c r="BI17" s="211">
        <v>2</v>
      </c>
      <c r="BJ17" s="211"/>
      <c r="BK17" s="211">
        <v>2</v>
      </c>
      <c r="BL17" s="211">
        <v>2</v>
      </c>
      <c r="BM17" s="211">
        <v>2</v>
      </c>
      <c r="BN17" s="211">
        <v>2</v>
      </c>
      <c r="BO17" s="211">
        <v>2</v>
      </c>
      <c r="BP17" s="211">
        <v>2</v>
      </c>
      <c r="BQ17" s="211">
        <v>2</v>
      </c>
      <c r="BR17" s="211">
        <v>2</v>
      </c>
      <c r="BS17" s="211">
        <v>2</v>
      </c>
      <c r="BT17" s="211">
        <v>2</v>
      </c>
      <c r="BU17" s="211">
        <v>2</v>
      </c>
      <c r="BV17" s="211">
        <v>2</v>
      </c>
      <c r="BW17" s="211">
        <v>2</v>
      </c>
      <c r="BX17" s="211">
        <v>2</v>
      </c>
      <c r="BY17" s="211">
        <v>2</v>
      </c>
      <c r="BZ17" s="211"/>
      <c r="CA17" s="211">
        <v>2</v>
      </c>
      <c r="CB17" s="211">
        <v>2</v>
      </c>
      <c r="CC17" s="211">
        <v>2</v>
      </c>
      <c r="CD17" s="184">
        <v>2</v>
      </c>
      <c r="CE17" s="231">
        <v>2</v>
      </c>
      <c r="CF17" s="184">
        <v>2</v>
      </c>
      <c r="CG17" s="231">
        <v>2</v>
      </c>
      <c r="CH17" s="231">
        <v>2</v>
      </c>
    </row>
    <row r="18" spans="1:327" ht="15.75" customHeight="1">
      <c r="A18" s="230">
        <v>12</v>
      </c>
      <c r="B18" s="183" t="s">
        <v>243</v>
      </c>
      <c r="C18" s="184" t="s">
        <v>3354</v>
      </c>
      <c r="D18" s="184">
        <v>163</v>
      </c>
      <c r="E18" s="211" t="s">
        <v>3352</v>
      </c>
      <c r="F18" s="184"/>
      <c r="G18" s="184"/>
      <c r="H18" s="184"/>
      <c r="I18" s="184"/>
      <c r="J18" s="211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  <c r="BI18" s="211"/>
      <c r="BJ18" s="211"/>
      <c r="BK18" s="211"/>
      <c r="BL18" s="211"/>
      <c r="BM18" s="211"/>
      <c r="BN18" s="211"/>
      <c r="BO18" s="211"/>
      <c r="BP18" s="211"/>
      <c r="BQ18" s="211"/>
      <c r="BR18" s="211"/>
      <c r="BS18" s="211"/>
      <c r="BT18" s="211"/>
      <c r="BU18" s="211"/>
      <c r="BV18" s="211"/>
      <c r="BW18" s="211"/>
      <c r="BX18" s="211"/>
      <c r="BY18" s="211"/>
      <c r="BZ18" s="211"/>
      <c r="CA18" s="211"/>
      <c r="CB18" s="211"/>
      <c r="CC18" s="211"/>
      <c r="CD18" s="184"/>
      <c r="CE18" s="231"/>
      <c r="CF18" s="184"/>
      <c r="CG18" s="231"/>
      <c r="CH18" s="231"/>
    </row>
    <row r="19" spans="1:327" ht="15.75" customHeight="1">
      <c r="A19" s="223">
        <v>13</v>
      </c>
      <c r="B19" s="183" t="s">
        <v>3359</v>
      </c>
      <c r="C19" s="184" t="s">
        <v>177</v>
      </c>
      <c r="D19" s="184">
        <v>210</v>
      </c>
      <c r="E19" s="211" t="s">
        <v>3352</v>
      </c>
      <c r="F19" s="184"/>
      <c r="G19" s="184"/>
      <c r="H19" s="184"/>
      <c r="I19" s="184"/>
      <c r="J19" s="211"/>
      <c r="K19" s="21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1"/>
      <c r="X19" s="211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  <c r="BI19" s="211"/>
      <c r="BJ19" s="211"/>
      <c r="BK19" s="211"/>
      <c r="BL19" s="211"/>
      <c r="BM19" s="211"/>
      <c r="BN19" s="211"/>
      <c r="BO19" s="211"/>
      <c r="BP19" s="211"/>
      <c r="BQ19" s="211"/>
      <c r="BR19" s="211"/>
      <c r="BS19" s="211"/>
      <c r="BT19" s="211"/>
      <c r="BU19" s="211"/>
      <c r="BV19" s="211"/>
      <c r="BW19" s="211"/>
      <c r="BX19" s="211"/>
      <c r="BY19" s="211"/>
      <c r="BZ19" s="211"/>
      <c r="CA19" s="211"/>
      <c r="CB19" s="211"/>
      <c r="CC19" s="211"/>
      <c r="CD19" s="184"/>
      <c r="CE19" s="231"/>
      <c r="CF19" s="184"/>
      <c r="CG19" s="231"/>
      <c r="CH19" s="231"/>
    </row>
    <row r="20" spans="1:327" ht="18" customHeight="1">
      <c r="A20" s="230">
        <v>14</v>
      </c>
      <c r="B20" s="183" t="s">
        <v>3360</v>
      </c>
      <c r="C20" s="184" t="s">
        <v>3354</v>
      </c>
      <c r="D20" s="184">
        <v>225</v>
      </c>
      <c r="E20" s="232" t="s">
        <v>3352</v>
      </c>
      <c r="F20" s="190"/>
      <c r="G20" s="190"/>
      <c r="H20" s="190"/>
      <c r="I20" s="190"/>
      <c r="J20" s="232"/>
      <c r="K20" s="232"/>
      <c r="L20" s="232"/>
      <c r="M20" s="232"/>
      <c r="N20" s="232"/>
      <c r="O20" s="232"/>
      <c r="P20" s="232"/>
      <c r="Q20" s="232"/>
      <c r="R20" s="232"/>
      <c r="S20" s="232"/>
      <c r="T20" s="232"/>
      <c r="U20" s="232"/>
      <c r="V20" s="232"/>
      <c r="W20" s="232"/>
      <c r="X20" s="232"/>
      <c r="Y20" s="232"/>
      <c r="Z20" s="232"/>
      <c r="AA20" s="232"/>
      <c r="AB20" s="232"/>
      <c r="AC20" s="232"/>
      <c r="AD20" s="232"/>
      <c r="AE20" s="232"/>
      <c r="AF20" s="232"/>
      <c r="AG20" s="232"/>
      <c r="AH20" s="232"/>
      <c r="AI20" s="232"/>
      <c r="AJ20" s="232"/>
      <c r="AK20" s="232"/>
      <c r="AL20" s="232"/>
      <c r="AM20" s="232"/>
      <c r="AN20" s="232"/>
      <c r="AO20" s="232"/>
      <c r="AP20" s="232"/>
      <c r="AQ20" s="232"/>
      <c r="AR20" s="232"/>
      <c r="AS20" s="232"/>
      <c r="AT20" s="232"/>
      <c r="AU20" s="232"/>
      <c r="AV20" s="232"/>
      <c r="AW20" s="232"/>
      <c r="AX20" s="232"/>
      <c r="AY20" s="232"/>
      <c r="AZ20" s="232"/>
      <c r="BA20" s="232"/>
      <c r="BB20" s="232"/>
      <c r="BC20" s="232"/>
      <c r="BD20" s="232"/>
      <c r="BE20" s="232"/>
      <c r="BF20" s="232"/>
      <c r="BG20" s="232"/>
      <c r="BH20" s="232"/>
      <c r="BI20" s="232"/>
      <c r="BJ20" s="232"/>
      <c r="BK20" s="232"/>
      <c r="BL20" s="232"/>
      <c r="BM20" s="232"/>
      <c r="BN20" s="232"/>
      <c r="BO20" s="232"/>
      <c r="BP20" s="232"/>
      <c r="BQ20" s="232"/>
      <c r="BR20" s="232"/>
      <c r="BS20" s="232"/>
      <c r="BT20" s="232"/>
      <c r="BU20" s="232"/>
      <c r="BV20" s="232"/>
      <c r="BW20" s="232"/>
      <c r="BX20" s="232"/>
      <c r="BY20" s="232"/>
      <c r="BZ20" s="232"/>
      <c r="CA20" s="232"/>
      <c r="CB20" s="232"/>
      <c r="CC20" s="232"/>
      <c r="CD20" s="184"/>
      <c r="CE20" s="231"/>
      <c r="CF20" s="184"/>
      <c r="CG20" s="231"/>
      <c r="CH20" s="231"/>
      <c r="CI20" s="233"/>
      <c r="CJ20" s="233"/>
      <c r="CK20" s="233"/>
      <c r="CL20" s="233"/>
      <c r="CM20" s="233"/>
      <c r="CN20" s="233"/>
      <c r="CO20" s="233"/>
      <c r="CP20" s="233"/>
      <c r="CQ20" s="233"/>
      <c r="CR20" s="233"/>
      <c r="CS20" s="233"/>
      <c r="CT20" s="233"/>
      <c r="CU20" s="233"/>
      <c r="CV20" s="233"/>
      <c r="CW20" s="233"/>
      <c r="CX20" s="233"/>
      <c r="CY20" s="233"/>
      <c r="CZ20" s="233"/>
      <c r="DA20" s="233"/>
      <c r="DB20" s="233"/>
      <c r="DC20" s="233"/>
      <c r="DD20" s="233"/>
      <c r="DE20" s="233"/>
      <c r="DF20" s="233"/>
      <c r="DG20" s="233"/>
      <c r="DH20" s="233"/>
      <c r="DI20" s="233"/>
      <c r="DJ20" s="233"/>
      <c r="DK20" s="233"/>
      <c r="DL20" s="233"/>
      <c r="DM20" s="233"/>
      <c r="DN20" s="233"/>
      <c r="DO20" s="233"/>
      <c r="DP20" s="233"/>
      <c r="DQ20" s="233"/>
      <c r="DR20" s="233"/>
      <c r="DS20" s="233"/>
      <c r="DT20" s="233"/>
      <c r="DU20" s="233"/>
      <c r="DV20" s="233"/>
      <c r="DW20" s="233"/>
      <c r="DX20" s="233"/>
      <c r="DY20" s="233"/>
      <c r="DZ20" s="233"/>
      <c r="EA20" s="233"/>
      <c r="EB20" s="233"/>
      <c r="EC20" s="233"/>
      <c r="ED20" s="233"/>
      <c r="EE20" s="233"/>
      <c r="EF20" s="233"/>
      <c r="EG20" s="233"/>
      <c r="EH20" s="233"/>
      <c r="EI20" s="233"/>
      <c r="EJ20" s="233"/>
      <c r="EK20" s="233"/>
      <c r="EL20" s="233"/>
      <c r="EM20" s="233"/>
      <c r="EN20" s="233"/>
      <c r="EO20" s="233"/>
      <c r="EP20" s="233"/>
      <c r="EQ20" s="233"/>
      <c r="ER20" s="233"/>
      <c r="ES20" s="233"/>
      <c r="ET20" s="233"/>
      <c r="EU20" s="233"/>
      <c r="EV20" s="233"/>
      <c r="EW20" s="233"/>
      <c r="EX20" s="233"/>
      <c r="EY20" s="233"/>
      <c r="EZ20" s="233"/>
      <c r="FA20" s="233"/>
      <c r="FB20" s="233"/>
      <c r="FC20" s="233"/>
      <c r="FD20" s="233"/>
      <c r="FE20" s="233"/>
      <c r="FF20" s="233"/>
      <c r="FG20" s="233"/>
      <c r="FH20" s="233"/>
      <c r="FI20" s="233"/>
      <c r="FJ20" s="233"/>
      <c r="FK20" s="233"/>
      <c r="FL20" s="233"/>
      <c r="FM20" s="233"/>
      <c r="FN20" s="233"/>
      <c r="FO20" s="233"/>
      <c r="FP20" s="233"/>
      <c r="FQ20" s="233"/>
      <c r="FR20" s="233"/>
      <c r="FS20" s="233"/>
      <c r="FT20" s="233"/>
      <c r="FU20" s="233"/>
      <c r="FV20" s="233"/>
      <c r="FW20" s="233"/>
      <c r="FX20" s="233"/>
      <c r="FY20" s="233"/>
      <c r="FZ20" s="233"/>
      <c r="GA20" s="233"/>
      <c r="GB20" s="233"/>
      <c r="GC20" s="233"/>
      <c r="GD20" s="233"/>
      <c r="GE20" s="233"/>
      <c r="GF20" s="233"/>
      <c r="GG20" s="233"/>
      <c r="GH20" s="233"/>
      <c r="GI20" s="233"/>
      <c r="GJ20" s="233"/>
      <c r="GK20" s="233"/>
      <c r="GL20" s="233"/>
      <c r="GM20" s="233"/>
      <c r="GN20" s="233"/>
      <c r="GO20" s="233"/>
      <c r="GP20" s="233"/>
      <c r="GQ20" s="233"/>
      <c r="GR20" s="233"/>
      <c r="GS20" s="233"/>
      <c r="GT20" s="233"/>
      <c r="GU20" s="233"/>
      <c r="GV20" s="233"/>
      <c r="GW20" s="233"/>
      <c r="GX20" s="233"/>
      <c r="GY20" s="233"/>
      <c r="GZ20" s="233"/>
      <c r="HA20" s="233"/>
      <c r="HB20" s="233"/>
      <c r="HC20" s="233"/>
      <c r="HD20" s="233"/>
      <c r="HE20" s="233"/>
      <c r="HF20" s="233"/>
      <c r="HG20" s="233"/>
      <c r="HH20" s="233"/>
      <c r="HI20" s="233"/>
      <c r="HJ20" s="233"/>
      <c r="HK20" s="233"/>
      <c r="HL20" s="233"/>
      <c r="HM20" s="233"/>
      <c r="HN20" s="233"/>
      <c r="HO20" s="233"/>
      <c r="HP20" s="233"/>
      <c r="HQ20" s="233"/>
      <c r="HR20" s="233"/>
      <c r="HS20" s="233"/>
      <c r="HT20" s="233"/>
      <c r="HU20" s="233"/>
      <c r="HV20" s="233"/>
      <c r="HW20" s="233"/>
      <c r="HX20" s="233"/>
      <c r="HY20" s="233"/>
      <c r="HZ20" s="233"/>
      <c r="IA20" s="233"/>
      <c r="IB20" s="233"/>
      <c r="IC20" s="233"/>
      <c r="ID20" s="233"/>
      <c r="IE20" s="233"/>
      <c r="IF20" s="233"/>
      <c r="IG20" s="233"/>
      <c r="IH20" s="233"/>
      <c r="II20" s="233"/>
      <c r="IJ20" s="233"/>
      <c r="IK20" s="233"/>
      <c r="IL20" s="233"/>
      <c r="IM20" s="233"/>
      <c r="IN20" s="233"/>
      <c r="IO20" s="233"/>
      <c r="IP20" s="233"/>
      <c r="IQ20" s="233"/>
      <c r="IR20" s="233"/>
      <c r="IS20" s="233"/>
      <c r="IT20" s="233"/>
      <c r="IU20" s="233"/>
      <c r="IV20" s="233"/>
      <c r="IW20" s="233"/>
      <c r="IX20" s="233"/>
      <c r="IY20" s="233"/>
      <c r="IZ20" s="233"/>
      <c r="JA20" s="233"/>
      <c r="JB20" s="233"/>
      <c r="JC20" s="233"/>
      <c r="JD20" s="233"/>
      <c r="JE20" s="233"/>
      <c r="JF20" s="233"/>
      <c r="JG20" s="233"/>
      <c r="JH20" s="233"/>
      <c r="JI20" s="233"/>
      <c r="JJ20" s="233"/>
      <c r="JK20" s="233"/>
      <c r="JL20" s="233"/>
      <c r="JM20" s="233"/>
      <c r="JN20" s="233"/>
      <c r="JO20" s="233"/>
      <c r="JP20" s="233"/>
      <c r="JQ20" s="233"/>
      <c r="JR20" s="233"/>
      <c r="JS20" s="233"/>
      <c r="JT20" s="233"/>
      <c r="JU20" s="233"/>
      <c r="JV20" s="233"/>
      <c r="JW20" s="233"/>
      <c r="JX20" s="233"/>
      <c r="JY20" s="233"/>
      <c r="JZ20" s="233"/>
      <c r="KA20" s="233"/>
      <c r="KB20" s="233"/>
      <c r="KC20" s="233"/>
      <c r="KD20" s="233"/>
      <c r="KE20" s="233"/>
      <c r="KF20" s="233"/>
      <c r="KG20" s="233"/>
      <c r="KH20" s="233"/>
      <c r="KI20" s="233"/>
      <c r="KJ20" s="233"/>
      <c r="KK20" s="233"/>
      <c r="KL20" s="233"/>
      <c r="KM20" s="233"/>
      <c r="KN20" s="233"/>
      <c r="KO20" s="233"/>
      <c r="KP20" s="233"/>
      <c r="KQ20" s="233"/>
      <c r="KR20" s="233"/>
      <c r="KS20" s="233"/>
      <c r="KT20" s="233"/>
      <c r="KU20" s="233"/>
      <c r="KV20" s="233"/>
      <c r="KW20" s="233"/>
      <c r="KX20" s="233"/>
      <c r="KY20" s="233"/>
      <c r="KZ20" s="233"/>
      <c r="LA20" s="233"/>
      <c r="LB20" s="233"/>
      <c r="LC20" s="233"/>
      <c r="LD20" s="233"/>
      <c r="LE20" s="233"/>
      <c r="LF20" s="233"/>
      <c r="LG20" s="233"/>
      <c r="LH20" s="233"/>
      <c r="LI20" s="233"/>
      <c r="LJ20" s="233"/>
      <c r="LK20" s="233"/>
      <c r="LL20" s="233"/>
      <c r="LM20" s="233"/>
      <c r="LN20" s="233"/>
      <c r="LO20" s="233"/>
    </row>
    <row r="21" spans="1:327" ht="15.75" customHeight="1">
      <c r="A21" s="223">
        <v>15</v>
      </c>
      <c r="B21" s="183" t="s">
        <v>3361</v>
      </c>
      <c r="C21" s="184" t="s">
        <v>3354</v>
      </c>
      <c r="D21" s="184">
        <v>150</v>
      </c>
      <c r="E21" s="211" t="s">
        <v>3352</v>
      </c>
      <c r="F21" s="190"/>
      <c r="G21" s="190"/>
      <c r="H21" s="190"/>
      <c r="I21" s="190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  <c r="BI21" s="211"/>
      <c r="BJ21" s="211"/>
      <c r="BK21" s="211"/>
      <c r="BL21" s="211"/>
      <c r="BM21" s="211"/>
      <c r="BN21" s="211"/>
      <c r="BO21" s="211"/>
      <c r="BP21" s="211"/>
      <c r="BQ21" s="211"/>
      <c r="BR21" s="211"/>
      <c r="BS21" s="211"/>
      <c r="BT21" s="211"/>
      <c r="BU21" s="211"/>
      <c r="BV21" s="211"/>
      <c r="BW21" s="211"/>
      <c r="BX21" s="211"/>
      <c r="BY21" s="211"/>
      <c r="BZ21" s="211"/>
      <c r="CA21" s="211"/>
      <c r="CB21" s="211"/>
      <c r="CC21" s="211"/>
      <c r="CD21" s="184"/>
      <c r="CE21" s="231"/>
      <c r="CF21" s="184"/>
      <c r="CG21" s="231"/>
      <c r="CH21" s="231"/>
    </row>
    <row r="22" spans="1:327" ht="19.5" customHeight="1">
      <c r="A22" s="230">
        <v>16</v>
      </c>
      <c r="B22" s="183" t="s">
        <v>3362</v>
      </c>
      <c r="C22" s="197" t="s">
        <v>3354</v>
      </c>
      <c r="D22" s="197">
        <v>330</v>
      </c>
      <c r="E22" s="192" t="s">
        <v>3352</v>
      </c>
      <c r="F22" s="198"/>
      <c r="G22" s="198"/>
      <c r="H22" s="198"/>
      <c r="I22" s="198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92"/>
      <c r="AO22" s="192"/>
      <c r="AP22" s="192"/>
      <c r="AQ22" s="192"/>
      <c r="AR22" s="192"/>
      <c r="AS22" s="192"/>
      <c r="AT22" s="192"/>
      <c r="AU22" s="192"/>
      <c r="AV22" s="192"/>
      <c r="AW22" s="192"/>
      <c r="AX22" s="192"/>
      <c r="AY22" s="192"/>
      <c r="AZ22" s="192"/>
      <c r="BA22" s="192"/>
      <c r="BB22" s="192"/>
      <c r="BC22" s="192"/>
      <c r="BD22" s="192"/>
      <c r="BE22" s="192"/>
      <c r="BF22" s="192"/>
      <c r="BG22" s="192"/>
      <c r="BH22" s="192"/>
      <c r="BI22" s="192"/>
      <c r="BJ22" s="192"/>
      <c r="BK22" s="192"/>
      <c r="BL22" s="192"/>
      <c r="BM22" s="192"/>
      <c r="BN22" s="192"/>
      <c r="BO22" s="192"/>
      <c r="BP22" s="192"/>
      <c r="BQ22" s="192"/>
      <c r="BR22" s="192"/>
      <c r="BS22" s="192"/>
      <c r="BT22" s="192"/>
      <c r="BU22" s="192"/>
      <c r="BV22" s="192"/>
      <c r="BW22" s="192"/>
      <c r="BX22" s="192"/>
      <c r="BY22" s="192"/>
      <c r="BZ22" s="192"/>
      <c r="CA22" s="192"/>
      <c r="CB22" s="192"/>
      <c r="CC22" s="192"/>
      <c r="CD22" s="197"/>
      <c r="CE22" s="234"/>
      <c r="CF22" s="197"/>
      <c r="CG22" s="234"/>
      <c r="CH22" s="234"/>
    </row>
    <row r="23" spans="1:327" ht="15.75" customHeight="1">
      <c r="A23" s="223">
        <v>17</v>
      </c>
      <c r="B23" s="183" t="s">
        <v>241</v>
      </c>
      <c r="C23" s="197" t="s">
        <v>182</v>
      </c>
      <c r="D23" s="197">
        <v>360</v>
      </c>
      <c r="E23" s="211" t="s">
        <v>3352</v>
      </c>
      <c r="F23" s="190"/>
      <c r="G23" s="190"/>
      <c r="H23" s="190"/>
      <c r="I23" s="190"/>
      <c r="J23" s="211"/>
      <c r="K23" s="211"/>
      <c r="L23" s="211"/>
      <c r="M23" s="211"/>
      <c r="N23" s="211"/>
      <c r="O23" s="211">
        <v>40</v>
      </c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>
        <v>30</v>
      </c>
      <c r="AK23" s="211">
        <v>30</v>
      </c>
      <c r="AL23" s="211">
        <v>30</v>
      </c>
      <c r="AM23" s="211">
        <v>30</v>
      </c>
      <c r="AN23" s="211">
        <v>30</v>
      </c>
      <c r="AO23" s="211">
        <v>30</v>
      </c>
      <c r="AP23" s="211"/>
      <c r="AQ23" s="211"/>
      <c r="AR23" s="211"/>
      <c r="AS23" s="211"/>
      <c r="AT23" s="211">
        <v>30</v>
      </c>
      <c r="AU23" s="211"/>
      <c r="AV23" s="211"/>
      <c r="AW23" s="211"/>
      <c r="AX23" s="211">
        <v>40</v>
      </c>
      <c r="AY23" s="211">
        <v>40</v>
      </c>
      <c r="AZ23" s="211"/>
      <c r="BA23" s="211"/>
      <c r="BB23" s="211"/>
      <c r="BC23" s="211">
        <v>40</v>
      </c>
      <c r="BD23" s="211">
        <v>40</v>
      </c>
      <c r="BE23" s="211">
        <v>40</v>
      </c>
      <c r="BF23" s="211">
        <v>40</v>
      </c>
      <c r="BG23" s="211">
        <v>40</v>
      </c>
      <c r="BH23" s="211">
        <v>40</v>
      </c>
      <c r="BI23" s="211">
        <v>40</v>
      </c>
      <c r="BJ23" s="211">
        <v>40</v>
      </c>
      <c r="BK23" s="211">
        <v>40</v>
      </c>
      <c r="BL23" s="211"/>
      <c r="BM23" s="211">
        <v>30</v>
      </c>
      <c r="BN23" s="211"/>
      <c r="BO23" s="211"/>
      <c r="BP23" s="211"/>
      <c r="BQ23" s="211"/>
      <c r="BR23" s="211"/>
      <c r="BS23" s="211"/>
      <c r="BT23" s="211">
        <v>30</v>
      </c>
      <c r="BU23" s="211"/>
      <c r="BV23" s="211">
        <v>30</v>
      </c>
      <c r="BW23" s="211"/>
      <c r="BX23" s="211">
        <v>25</v>
      </c>
      <c r="BY23" s="211">
        <v>25</v>
      </c>
      <c r="BZ23" s="211"/>
      <c r="CA23" s="211"/>
      <c r="CB23" s="211">
        <v>40</v>
      </c>
      <c r="CC23" s="211">
        <v>40</v>
      </c>
      <c r="CD23" s="184">
        <v>40</v>
      </c>
      <c r="CE23" s="231">
        <v>40</v>
      </c>
      <c r="CF23" s="184">
        <v>40</v>
      </c>
      <c r="CG23" s="231">
        <v>40</v>
      </c>
      <c r="CH23" s="231">
        <v>40</v>
      </c>
    </row>
    <row r="24" spans="1:327" ht="19.5" customHeight="1">
      <c r="A24" s="230">
        <v>18</v>
      </c>
      <c r="B24" s="183" t="s">
        <v>245</v>
      </c>
      <c r="C24" s="184" t="s">
        <v>3354</v>
      </c>
      <c r="D24" s="184">
        <v>104</v>
      </c>
      <c r="E24" s="211" t="s">
        <v>3352</v>
      </c>
      <c r="F24" s="190"/>
      <c r="G24" s="190"/>
      <c r="H24" s="190"/>
      <c r="I24" s="190"/>
      <c r="J24" s="211"/>
      <c r="K24" s="211"/>
      <c r="L24" s="211">
        <v>2</v>
      </c>
      <c r="M24" s="211">
        <v>2</v>
      </c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>
        <v>2</v>
      </c>
      <c r="Y24" s="211">
        <v>2</v>
      </c>
      <c r="Z24" s="211">
        <v>2</v>
      </c>
      <c r="AA24" s="211">
        <v>2</v>
      </c>
      <c r="AB24" s="211">
        <v>2</v>
      </c>
      <c r="AC24" s="211">
        <v>2</v>
      </c>
      <c r="AD24" s="211"/>
      <c r="AE24" s="211"/>
      <c r="AF24" s="211"/>
      <c r="AG24" s="211"/>
      <c r="AH24" s="211"/>
      <c r="AI24" s="211"/>
      <c r="AJ24" s="211"/>
      <c r="AK24" s="211"/>
      <c r="AL24" s="211">
        <v>4</v>
      </c>
      <c r="AM24" s="211">
        <v>4</v>
      </c>
      <c r="AN24" s="211">
        <v>4</v>
      </c>
      <c r="AO24" s="211">
        <v>4</v>
      </c>
      <c r="AP24" s="211">
        <v>4</v>
      </c>
      <c r="AQ24" s="211">
        <v>4</v>
      </c>
      <c r="AR24" s="211">
        <v>4</v>
      </c>
      <c r="AS24" s="211">
        <v>4</v>
      </c>
      <c r="AT24" s="211">
        <v>4</v>
      </c>
      <c r="AU24" s="211">
        <v>4</v>
      </c>
      <c r="AV24" s="211">
        <v>4</v>
      </c>
      <c r="AW24" s="211">
        <v>4</v>
      </c>
      <c r="AX24" s="211">
        <v>4</v>
      </c>
      <c r="AY24" s="211">
        <v>4</v>
      </c>
      <c r="AZ24" s="211">
        <v>4</v>
      </c>
      <c r="BA24" s="211">
        <v>2</v>
      </c>
      <c r="BB24" s="211">
        <v>2</v>
      </c>
      <c r="BC24" s="211">
        <v>2</v>
      </c>
      <c r="BD24" s="211">
        <v>2</v>
      </c>
      <c r="BE24" s="211">
        <v>2</v>
      </c>
      <c r="BF24" s="211">
        <v>2</v>
      </c>
      <c r="BG24" s="211">
        <v>2</v>
      </c>
      <c r="BH24" s="211">
        <v>2</v>
      </c>
      <c r="BI24" s="211">
        <v>2</v>
      </c>
      <c r="BJ24" s="211">
        <v>2</v>
      </c>
      <c r="BK24" s="211">
        <v>2</v>
      </c>
      <c r="BL24" s="211">
        <v>2</v>
      </c>
      <c r="BM24" s="211"/>
      <c r="BN24" s="211"/>
      <c r="BO24" s="211"/>
      <c r="BP24" s="211"/>
      <c r="BQ24" s="211"/>
      <c r="BR24" s="211"/>
      <c r="BS24" s="211"/>
      <c r="BT24" s="211"/>
      <c r="BU24" s="211">
        <v>2</v>
      </c>
      <c r="BV24" s="211">
        <v>2</v>
      </c>
      <c r="BW24" s="211">
        <v>2</v>
      </c>
      <c r="BX24" s="211"/>
      <c r="BY24" s="211"/>
      <c r="BZ24" s="211">
        <v>2</v>
      </c>
      <c r="CA24" s="211">
        <v>2</v>
      </c>
      <c r="CB24" s="211">
        <v>2</v>
      </c>
      <c r="CC24" s="211">
        <v>2</v>
      </c>
      <c r="CD24" s="184">
        <v>2</v>
      </c>
      <c r="CE24" s="231">
        <v>2</v>
      </c>
      <c r="CF24" s="184">
        <v>2</v>
      </c>
      <c r="CG24" s="231">
        <v>2</v>
      </c>
      <c r="CH24" s="231">
        <v>2</v>
      </c>
    </row>
    <row r="25" spans="1:327" ht="18" customHeight="1">
      <c r="A25" s="223">
        <v>19</v>
      </c>
      <c r="B25" s="183" t="s">
        <v>249</v>
      </c>
      <c r="C25" s="184" t="s">
        <v>3354</v>
      </c>
      <c r="D25" s="184">
        <v>194</v>
      </c>
      <c r="E25" s="192" t="s">
        <v>3352</v>
      </c>
      <c r="F25" s="190">
        <v>5</v>
      </c>
      <c r="G25" s="190">
        <v>5</v>
      </c>
      <c r="H25" s="190">
        <v>5</v>
      </c>
      <c r="I25" s="190">
        <v>5</v>
      </c>
      <c r="J25" s="192">
        <v>5</v>
      </c>
      <c r="K25" s="192">
        <v>5</v>
      </c>
      <c r="L25" s="192">
        <v>5</v>
      </c>
      <c r="M25" s="192">
        <v>5</v>
      </c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84"/>
      <c r="CE25" s="231"/>
      <c r="CF25" s="184"/>
      <c r="CG25" s="231"/>
      <c r="CH25" s="231"/>
    </row>
    <row r="26" spans="1:327" ht="15.75" customHeight="1">
      <c r="A26" s="230">
        <v>20</v>
      </c>
      <c r="B26" s="183" t="s">
        <v>240</v>
      </c>
      <c r="C26" s="184" t="s">
        <v>3354</v>
      </c>
      <c r="D26" s="184">
        <v>365</v>
      </c>
      <c r="E26" s="211" t="s">
        <v>3352</v>
      </c>
      <c r="F26" s="190"/>
      <c r="G26" s="190"/>
      <c r="H26" s="190"/>
      <c r="I26" s="190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  <c r="BI26" s="211"/>
      <c r="BJ26" s="211"/>
      <c r="BK26" s="211"/>
      <c r="BL26" s="211"/>
      <c r="BM26" s="211"/>
      <c r="BN26" s="211"/>
      <c r="BO26" s="211"/>
      <c r="BP26" s="211"/>
      <c r="BQ26" s="211"/>
      <c r="BR26" s="211"/>
      <c r="BS26" s="211"/>
      <c r="BT26" s="211"/>
      <c r="BU26" s="211"/>
      <c r="BV26" s="211"/>
      <c r="BW26" s="211"/>
      <c r="BX26" s="211"/>
      <c r="BY26" s="211"/>
      <c r="BZ26" s="211"/>
      <c r="CA26" s="211"/>
      <c r="CB26" s="211"/>
      <c r="CC26" s="211"/>
      <c r="CD26" s="184"/>
      <c r="CE26" s="231"/>
      <c r="CF26" s="184"/>
      <c r="CG26" s="231"/>
      <c r="CH26" s="231"/>
    </row>
    <row r="27" spans="1:327" ht="15.75" customHeight="1">
      <c r="A27" s="223">
        <v>21</v>
      </c>
      <c r="B27" s="183" t="s">
        <v>3363</v>
      </c>
      <c r="C27" s="184" t="s">
        <v>178</v>
      </c>
      <c r="D27" s="184">
        <v>210</v>
      </c>
      <c r="E27" s="211" t="s">
        <v>3364</v>
      </c>
      <c r="F27" s="184"/>
      <c r="G27" s="184"/>
      <c r="H27" s="184"/>
      <c r="I27" s="184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1"/>
      <c r="Z27" s="211"/>
      <c r="AA27" s="211"/>
      <c r="AB27" s="211"/>
      <c r="AC27" s="211"/>
      <c r="AD27" s="211"/>
      <c r="AE27" s="211"/>
      <c r="AF27" s="211"/>
      <c r="AG27" s="211"/>
      <c r="AH27" s="211"/>
      <c r="AI27" s="211"/>
      <c r="AJ27" s="211"/>
      <c r="AK27" s="211"/>
      <c r="AL27" s="211"/>
      <c r="AM27" s="211">
        <v>20</v>
      </c>
      <c r="AN27" s="211"/>
      <c r="AO27" s="211"/>
      <c r="AP27" s="211"/>
      <c r="AQ27" s="211"/>
      <c r="AR27" s="211"/>
      <c r="AS27" s="211"/>
      <c r="AT27" s="211">
        <v>15</v>
      </c>
      <c r="AU27" s="211"/>
      <c r="AV27" s="211"/>
      <c r="AW27" s="211"/>
      <c r="AX27" s="211"/>
      <c r="AY27" s="211"/>
      <c r="AZ27" s="211"/>
      <c r="BA27" s="211">
        <v>15</v>
      </c>
      <c r="BB27" s="211">
        <v>20</v>
      </c>
      <c r="BC27" s="211">
        <v>20</v>
      </c>
      <c r="BD27" s="211">
        <v>20</v>
      </c>
      <c r="BE27" s="211"/>
      <c r="BF27" s="211"/>
      <c r="BG27" s="211"/>
      <c r="BH27" s="211"/>
      <c r="BI27" s="211"/>
      <c r="BJ27" s="211"/>
      <c r="BK27" s="211"/>
      <c r="BL27" s="211"/>
      <c r="BM27" s="211"/>
      <c r="BN27" s="211"/>
      <c r="BO27" s="211"/>
      <c r="BP27" s="211"/>
      <c r="BQ27" s="211"/>
      <c r="BR27" s="211"/>
      <c r="BS27" s="211"/>
      <c r="BT27" s="211"/>
      <c r="BU27" s="211"/>
      <c r="BV27" s="211"/>
      <c r="BW27" s="211"/>
      <c r="BX27" s="211"/>
      <c r="BY27" s="211"/>
      <c r="BZ27" s="211"/>
      <c r="CA27" s="211"/>
      <c r="CB27" s="211"/>
      <c r="CC27" s="211"/>
      <c r="CD27" s="184"/>
      <c r="CE27" s="231"/>
      <c r="CF27" s="184"/>
      <c r="CG27" s="231"/>
      <c r="CH27" s="231"/>
    </row>
    <row r="28" spans="1:327" ht="15.75" customHeight="1">
      <c r="A28" s="230">
        <v>22</v>
      </c>
      <c r="B28" s="207" t="s">
        <v>260</v>
      </c>
      <c r="C28" s="208" t="s">
        <v>177</v>
      </c>
      <c r="D28" s="208">
        <v>335</v>
      </c>
      <c r="E28" s="211" t="s">
        <v>3365</v>
      </c>
      <c r="F28" s="235">
        <v>30</v>
      </c>
      <c r="G28" s="235"/>
      <c r="H28" s="235"/>
      <c r="I28" s="235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  <c r="BI28" s="211"/>
      <c r="BJ28" s="211"/>
      <c r="BK28" s="211"/>
      <c r="BL28" s="211"/>
      <c r="BM28" s="211"/>
      <c r="BN28" s="211"/>
      <c r="BO28" s="211"/>
      <c r="BP28" s="211"/>
      <c r="BQ28" s="211"/>
      <c r="BR28" s="211"/>
      <c r="BS28" s="211"/>
      <c r="BT28" s="211"/>
      <c r="BU28" s="211"/>
      <c r="BV28" s="211"/>
      <c r="BW28" s="211"/>
      <c r="BX28" s="211"/>
      <c r="BY28" s="211"/>
      <c r="BZ28" s="211"/>
      <c r="CA28" s="211"/>
      <c r="CB28" s="211"/>
      <c r="CC28" s="211"/>
      <c r="CD28" s="192"/>
      <c r="CE28" s="236"/>
      <c r="CF28" s="192"/>
      <c r="CG28" s="236"/>
      <c r="CH28" s="236"/>
    </row>
    <row r="29" spans="1:327" ht="15.75" customHeight="1">
      <c r="A29" s="223">
        <v>23</v>
      </c>
      <c r="B29" s="183" t="s">
        <v>259</v>
      </c>
      <c r="C29" s="184" t="s">
        <v>3354</v>
      </c>
      <c r="D29" s="211">
        <v>400</v>
      </c>
      <c r="E29" s="211" t="s">
        <v>3364</v>
      </c>
      <c r="F29" s="185">
        <v>35</v>
      </c>
      <c r="G29" s="185">
        <v>35</v>
      </c>
      <c r="H29" s="185">
        <v>35</v>
      </c>
      <c r="I29" s="185"/>
      <c r="J29" s="211">
        <v>35</v>
      </c>
      <c r="K29" s="211">
        <v>35</v>
      </c>
      <c r="L29" s="211">
        <v>35</v>
      </c>
      <c r="M29" s="211"/>
      <c r="N29" s="211"/>
      <c r="O29" s="211"/>
      <c r="P29" s="211"/>
      <c r="Q29" s="211">
        <v>35</v>
      </c>
      <c r="R29" s="211">
        <v>35</v>
      </c>
      <c r="S29" s="211">
        <v>35</v>
      </c>
      <c r="T29" s="211">
        <v>35</v>
      </c>
      <c r="U29" s="211">
        <v>35</v>
      </c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>
        <v>35</v>
      </c>
      <c r="AK29" s="211">
        <v>35</v>
      </c>
      <c r="AL29" s="211">
        <v>30</v>
      </c>
      <c r="AM29" s="211">
        <v>30</v>
      </c>
      <c r="AN29" s="211">
        <v>30</v>
      </c>
      <c r="AO29" s="211"/>
      <c r="AP29" s="211"/>
      <c r="AQ29" s="211"/>
      <c r="AR29" s="211"/>
      <c r="AS29" s="211">
        <v>30</v>
      </c>
      <c r="AT29" s="211">
        <v>30</v>
      </c>
      <c r="AU29" s="211">
        <v>30</v>
      </c>
      <c r="AV29" s="211">
        <v>30</v>
      </c>
      <c r="AW29" s="211">
        <v>30</v>
      </c>
      <c r="AX29" s="211">
        <v>30</v>
      </c>
      <c r="AY29" s="211">
        <v>30</v>
      </c>
      <c r="AZ29" s="211">
        <v>30</v>
      </c>
      <c r="BA29" s="211">
        <v>30</v>
      </c>
      <c r="BB29" s="211">
        <v>30</v>
      </c>
      <c r="BC29" s="211">
        <v>30</v>
      </c>
      <c r="BD29" s="211">
        <v>30</v>
      </c>
      <c r="BE29" s="211">
        <v>30</v>
      </c>
      <c r="BF29" s="211">
        <v>30</v>
      </c>
      <c r="BG29" s="211">
        <v>30</v>
      </c>
      <c r="BH29" s="211">
        <v>30</v>
      </c>
      <c r="BI29" s="211">
        <v>30</v>
      </c>
      <c r="BJ29" s="211">
        <v>30</v>
      </c>
      <c r="BK29" s="211">
        <v>30</v>
      </c>
      <c r="BL29" s="211"/>
      <c r="BM29" s="211"/>
      <c r="BN29" s="211"/>
      <c r="BO29" s="211"/>
      <c r="BP29" s="211"/>
      <c r="BQ29" s="211"/>
      <c r="BR29" s="211"/>
      <c r="BS29" s="211">
        <v>30</v>
      </c>
      <c r="BT29" s="211">
        <v>30</v>
      </c>
      <c r="BU29" s="211">
        <v>30</v>
      </c>
      <c r="BV29" s="211">
        <v>30</v>
      </c>
      <c r="BW29" s="211"/>
      <c r="BX29" s="211"/>
      <c r="BY29" s="211"/>
      <c r="BZ29" s="211">
        <v>30</v>
      </c>
      <c r="CA29" s="211">
        <v>30</v>
      </c>
      <c r="CB29" s="211"/>
      <c r="CC29" s="211"/>
      <c r="CD29" s="211"/>
      <c r="CE29" s="237"/>
      <c r="CF29" s="211">
        <v>30</v>
      </c>
      <c r="CG29" s="237">
        <v>30</v>
      </c>
      <c r="CH29" s="237">
        <v>30</v>
      </c>
    </row>
    <row r="30" spans="1:327" ht="18" customHeight="1">
      <c r="A30" s="230">
        <v>24</v>
      </c>
      <c r="B30" s="183" t="s">
        <v>246</v>
      </c>
      <c r="C30" s="184" t="s">
        <v>3354</v>
      </c>
      <c r="D30" s="184">
        <v>231</v>
      </c>
      <c r="E30" s="211" t="s">
        <v>3364</v>
      </c>
      <c r="F30" s="190"/>
      <c r="G30" s="190"/>
      <c r="H30" s="190"/>
      <c r="I30" s="190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  <c r="AB30" s="211"/>
      <c r="AC30" s="211"/>
      <c r="AD30" s="211"/>
      <c r="AE30" s="211"/>
      <c r="AF30" s="211"/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  <c r="BI30" s="211"/>
      <c r="BJ30" s="211"/>
      <c r="BK30" s="211"/>
      <c r="BL30" s="211"/>
      <c r="BM30" s="211"/>
      <c r="BN30" s="211"/>
      <c r="BO30" s="211"/>
      <c r="BP30" s="211"/>
      <c r="BQ30" s="211"/>
      <c r="BR30" s="211"/>
      <c r="BS30" s="211"/>
      <c r="BT30" s="211"/>
      <c r="BU30" s="211"/>
      <c r="BV30" s="211"/>
      <c r="BW30" s="211"/>
      <c r="BX30" s="211"/>
      <c r="BY30" s="211"/>
      <c r="BZ30" s="211"/>
      <c r="CA30" s="211"/>
      <c r="CB30" s="211"/>
      <c r="CC30" s="211"/>
      <c r="CD30" s="184"/>
      <c r="CE30" s="231"/>
      <c r="CF30" s="184"/>
      <c r="CG30" s="231"/>
      <c r="CH30" s="231"/>
    </row>
    <row r="31" spans="1:327" ht="15.75" customHeight="1">
      <c r="A31" s="223">
        <v>25</v>
      </c>
      <c r="B31" s="183" t="s">
        <v>3366</v>
      </c>
      <c r="C31" s="184" t="s">
        <v>163</v>
      </c>
      <c r="D31" s="184">
        <v>210</v>
      </c>
      <c r="E31" s="192" t="s">
        <v>3365</v>
      </c>
      <c r="F31" s="190"/>
      <c r="G31" s="190"/>
      <c r="H31" s="190"/>
      <c r="I31" s="190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  <c r="AT31" s="192"/>
      <c r="AU31" s="192"/>
      <c r="AV31" s="192"/>
      <c r="AW31" s="192"/>
      <c r="AX31" s="192"/>
      <c r="AY31" s="192"/>
      <c r="AZ31" s="192"/>
      <c r="BA31" s="192"/>
      <c r="BB31" s="192"/>
      <c r="BC31" s="192"/>
      <c r="BD31" s="192"/>
      <c r="BE31" s="192"/>
      <c r="BF31" s="192"/>
      <c r="BG31" s="192"/>
      <c r="BH31" s="192"/>
      <c r="BI31" s="192"/>
      <c r="BJ31" s="192"/>
      <c r="BK31" s="192"/>
      <c r="BL31" s="192"/>
      <c r="BM31" s="192"/>
      <c r="BN31" s="192"/>
      <c r="BO31" s="192"/>
      <c r="BP31" s="192"/>
      <c r="BQ31" s="192"/>
      <c r="BR31" s="192"/>
      <c r="BS31" s="192"/>
      <c r="BT31" s="192"/>
      <c r="BU31" s="192"/>
      <c r="BV31" s="192"/>
      <c r="BW31" s="192"/>
      <c r="BX31" s="192"/>
      <c r="BY31" s="192"/>
      <c r="BZ31" s="192"/>
      <c r="CA31" s="192"/>
      <c r="CB31" s="192"/>
      <c r="CC31" s="192"/>
      <c r="CD31" s="184"/>
      <c r="CE31" s="231"/>
      <c r="CF31" s="184"/>
      <c r="CG31" s="231"/>
      <c r="CH31" s="231"/>
    </row>
    <row r="32" spans="1:327" ht="15.75" customHeight="1">
      <c r="A32" s="230">
        <v>26</v>
      </c>
      <c r="B32" s="183" t="s">
        <v>3367</v>
      </c>
      <c r="C32" s="184" t="s">
        <v>178</v>
      </c>
      <c r="D32" s="184">
        <v>230</v>
      </c>
      <c r="E32" s="192" t="s">
        <v>3365</v>
      </c>
      <c r="F32" s="190"/>
      <c r="G32" s="190"/>
      <c r="H32" s="190"/>
      <c r="I32" s="190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2"/>
      <c r="AR32" s="192"/>
      <c r="AS32" s="192"/>
      <c r="AT32" s="192"/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2"/>
      <c r="BY32" s="192"/>
      <c r="BZ32" s="192"/>
      <c r="CA32" s="192"/>
      <c r="CB32" s="192"/>
      <c r="CC32" s="192"/>
      <c r="CD32" s="184"/>
      <c r="CE32" s="231"/>
      <c r="CF32" s="184"/>
      <c r="CG32" s="231"/>
      <c r="CH32" s="231"/>
    </row>
    <row r="33" spans="1:86" ht="15.75" customHeight="1">
      <c r="A33" s="1657">
        <v>27</v>
      </c>
      <c r="B33" s="183" t="s">
        <v>3368</v>
      </c>
      <c r="C33" s="184" t="s">
        <v>3354</v>
      </c>
      <c r="D33" s="184">
        <v>71</v>
      </c>
      <c r="E33" s="211" t="s">
        <v>3369</v>
      </c>
      <c r="F33" s="190"/>
      <c r="G33" s="190"/>
      <c r="H33" s="190"/>
      <c r="I33" s="190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  <c r="X33" s="211"/>
      <c r="Y33" s="211"/>
      <c r="Z33" s="211"/>
      <c r="AA33" s="211"/>
      <c r="AB33" s="211"/>
      <c r="AC33" s="211"/>
      <c r="AD33" s="211"/>
      <c r="AE33" s="211"/>
      <c r="AF33" s="211"/>
      <c r="AG33" s="211"/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  <c r="BI33" s="211"/>
      <c r="BJ33" s="211"/>
      <c r="BK33" s="211"/>
      <c r="BL33" s="211"/>
      <c r="BM33" s="211"/>
      <c r="BN33" s="211"/>
      <c r="BO33" s="211"/>
      <c r="BP33" s="211"/>
      <c r="BQ33" s="211"/>
      <c r="BR33" s="211"/>
      <c r="BS33" s="211"/>
      <c r="BT33" s="211"/>
      <c r="BU33" s="211"/>
      <c r="BV33" s="211"/>
      <c r="BW33" s="211"/>
      <c r="BX33" s="211"/>
      <c r="BY33" s="211"/>
      <c r="BZ33" s="211"/>
      <c r="CA33" s="211"/>
      <c r="CB33" s="211"/>
      <c r="CC33" s="211"/>
      <c r="CD33" s="184"/>
      <c r="CE33" s="231"/>
      <c r="CF33" s="184"/>
      <c r="CG33" s="231"/>
      <c r="CH33" s="231"/>
    </row>
    <row r="34" spans="1:86" ht="15.75" customHeight="1">
      <c r="A34" s="1658"/>
      <c r="B34" s="183" t="s">
        <v>3370</v>
      </c>
      <c r="C34" s="184" t="s">
        <v>3354</v>
      </c>
      <c r="D34" s="184">
        <v>100</v>
      </c>
      <c r="E34" s="211" t="s">
        <v>3369</v>
      </c>
      <c r="F34" s="190"/>
      <c r="G34" s="190"/>
      <c r="H34" s="190"/>
      <c r="I34" s="190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11"/>
      <c r="Y34" s="211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1"/>
      <c r="BK34" s="211"/>
      <c r="BL34" s="211"/>
      <c r="BM34" s="211"/>
      <c r="BN34" s="211"/>
      <c r="BO34" s="211"/>
      <c r="BP34" s="211"/>
      <c r="BQ34" s="211"/>
      <c r="BR34" s="211"/>
      <c r="BS34" s="211"/>
      <c r="BT34" s="211"/>
      <c r="BU34" s="211"/>
      <c r="BV34" s="211"/>
      <c r="BW34" s="211"/>
      <c r="BX34" s="211"/>
      <c r="BY34" s="211"/>
      <c r="BZ34" s="211"/>
      <c r="CA34" s="211"/>
      <c r="CB34" s="211"/>
      <c r="CC34" s="211"/>
      <c r="CD34" s="184"/>
      <c r="CE34" s="231"/>
      <c r="CF34" s="184"/>
      <c r="CG34" s="231"/>
      <c r="CH34" s="231"/>
    </row>
    <row r="35" spans="1:86" ht="22.5" customHeight="1">
      <c r="A35" s="1659">
        <v>28</v>
      </c>
      <c r="B35" s="183" t="s">
        <v>3371</v>
      </c>
      <c r="C35" s="197" t="s">
        <v>3354</v>
      </c>
      <c r="D35" s="197">
        <v>40</v>
      </c>
      <c r="E35" s="192" t="s">
        <v>3364</v>
      </c>
      <c r="F35" s="198"/>
      <c r="G35" s="198"/>
      <c r="H35" s="198"/>
      <c r="I35" s="198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  <c r="AO35" s="192"/>
      <c r="AP35" s="192"/>
      <c r="AQ35" s="192"/>
      <c r="AR35" s="192"/>
      <c r="AS35" s="192"/>
      <c r="AT35" s="192"/>
      <c r="AU35" s="192"/>
      <c r="AV35" s="192"/>
      <c r="AW35" s="192"/>
      <c r="AX35" s="192"/>
      <c r="AY35" s="192"/>
      <c r="AZ35" s="192"/>
      <c r="BA35" s="192"/>
      <c r="BB35" s="192"/>
      <c r="BC35" s="192"/>
      <c r="BD35" s="192"/>
      <c r="BE35" s="192"/>
      <c r="BF35" s="192"/>
      <c r="BG35" s="192"/>
      <c r="BH35" s="192"/>
      <c r="BI35" s="192"/>
      <c r="BJ35" s="192"/>
      <c r="BK35" s="192"/>
      <c r="BL35" s="192"/>
      <c r="BM35" s="192"/>
      <c r="BN35" s="192"/>
      <c r="BO35" s="192"/>
      <c r="BP35" s="192"/>
      <c r="BQ35" s="192"/>
      <c r="BR35" s="192"/>
      <c r="BS35" s="192"/>
      <c r="BT35" s="192"/>
      <c r="BU35" s="192"/>
      <c r="BV35" s="192"/>
      <c r="BW35" s="192"/>
      <c r="BX35" s="192"/>
      <c r="BY35" s="192"/>
      <c r="BZ35" s="192"/>
      <c r="CA35" s="192"/>
      <c r="CB35" s="192"/>
      <c r="CC35" s="192"/>
      <c r="CD35" s="197"/>
      <c r="CE35" s="234"/>
      <c r="CF35" s="197"/>
      <c r="CG35" s="234"/>
      <c r="CH35" s="234"/>
    </row>
    <row r="36" spans="1:86" ht="21" customHeight="1">
      <c r="A36" s="1659"/>
      <c r="B36" s="183" t="s">
        <v>3372</v>
      </c>
      <c r="C36" s="197" t="s">
        <v>3354</v>
      </c>
      <c r="D36" s="197">
        <v>40</v>
      </c>
      <c r="E36" s="192" t="s">
        <v>3364</v>
      </c>
      <c r="F36" s="198"/>
      <c r="G36" s="198"/>
      <c r="H36" s="198"/>
      <c r="I36" s="198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  <c r="AJ36" s="192"/>
      <c r="AK36" s="192"/>
      <c r="AL36" s="192"/>
      <c r="AM36" s="192"/>
      <c r="AN36" s="192"/>
      <c r="AO36" s="192"/>
      <c r="AP36" s="192"/>
      <c r="AQ36" s="192"/>
      <c r="AR36" s="192"/>
      <c r="AS36" s="192"/>
      <c r="AT36" s="192"/>
      <c r="AU36" s="192"/>
      <c r="AV36" s="192"/>
      <c r="AW36" s="192"/>
      <c r="AX36" s="192"/>
      <c r="AY36" s="192"/>
      <c r="AZ36" s="192"/>
      <c r="BA36" s="192"/>
      <c r="BB36" s="192"/>
      <c r="BC36" s="192"/>
      <c r="BD36" s="192"/>
      <c r="BE36" s="192"/>
      <c r="BF36" s="192"/>
      <c r="BG36" s="192"/>
      <c r="BH36" s="192"/>
      <c r="BI36" s="192"/>
      <c r="BJ36" s="192"/>
      <c r="BK36" s="192"/>
      <c r="BL36" s="192"/>
      <c r="BM36" s="192"/>
      <c r="BN36" s="192"/>
      <c r="BO36" s="192"/>
      <c r="BP36" s="192"/>
      <c r="BQ36" s="192"/>
      <c r="BR36" s="192"/>
      <c r="BS36" s="192"/>
      <c r="BT36" s="192"/>
      <c r="BU36" s="192"/>
      <c r="BV36" s="192"/>
      <c r="BW36" s="192"/>
      <c r="BX36" s="192"/>
      <c r="BY36" s="192"/>
      <c r="BZ36" s="192"/>
      <c r="CA36" s="192"/>
      <c r="CB36" s="192"/>
      <c r="CC36" s="192"/>
      <c r="CD36" s="197"/>
      <c r="CE36" s="234"/>
      <c r="CF36" s="197"/>
      <c r="CG36" s="234"/>
      <c r="CH36" s="234"/>
    </row>
    <row r="37" spans="1:86" ht="19.5" customHeight="1">
      <c r="A37" s="1659"/>
      <c r="B37" s="183" t="s">
        <v>3373</v>
      </c>
      <c r="C37" s="184" t="s">
        <v>3354</v>
      </c>
      <c r="D37" s="184">
        <v>50</v>
      </c>
      <c r="E37" s="192" t="s">
        <v>3364</v>
      </c>
      <c r="F37" s="190"/>
      <c r="G37" s="190"/>
      <c r="H37" s="190"/>
      <c r="I37" s="190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  <c r="AJ37" s="192"/>
      <c r="AK37" s="192"/>
      <c r="AL37" s="192"/>
      <c r="AM37" s="192"/>
      <c r="AN37" s="192"/>
      <c r="AO37" s="192"/>
      <c r="AP37" s="192"/>
      <c r="AQ37" s="192"/>
      <c r="AR37" s="192"/>
      <c r="AS37" s="192"/>
      <c r="AT37" s="192"/>
      <c r="AU37" s="192"/>
      <c r="AV37" s="192"/>
      <c r="AW37" s="192"/>
      <c r="AX37" s="192"/>
      <c r="AY37" s="192"/>
      <c r="AZ37" s="192"/>
      <c r="BA37" s="192"/>
      <c r="BB37" s="192"/>
      <c r="BC37" s="192"/>
      <c r="BD37" s="192"/>
      <c r="BE37" s="192"/>
      <c r="BF37" s="192"/>
      <c r="BG37" s="192"/>
      <c r="BH37" s="192"/>
      <c r="BI37" s="192"/>
      <c r="BJ37" s="192"/>
      <c r="BK37" s="192"/>
      <c r="BL37" s="192"/>
      <c r="BM37" s="192"/>
      <c r="BN37" s="192"/>
      <c r="BO37" s="192"/>
      <c r="BP37" s="192"/>
      <c r="BQ37" s="192"/>
      <c r="BR37" s="192"/>
      <c r="BS37" s="192"/>
      <c r="BT37" s="192"/>
      <c r="BU37" s="192"/>
      <c r="BV37" s="192"/>
      <c r="BW37" s="192"/>
      <c r="BX37" s="192"/>
      <c r="BY37" s="192"/>
      <c r="BZ37" s="192"/>
      <c r="CA37" s="192"/>
      <c r="CB37" s="192"/>
      <c r="CC37" s="192"/>
      <c r="CD37" s="184"/>
      <c r="CE37" s="231"/>
      <c r="CF37" s="184"/>
      <c r="CG37" s="231"/>
      <c r="CH37" s="231"/>
    </row>
    <row r="38" spans="1:86" ht="17.25" customHeight="1">
      <c r="A38" s="1659"/>
      <c r="B38" s="183" t="s">
        <v>3374</v>
      </c>
      <c r="C38" s="197" t="s">
        <v>3354</v>
      </c>
      <c r="D38" s="197">
        <v>50</v>
      </c>
      <c r="E38" s="211" t="s">
        <v>3369</v>
      </c>
      <c r="F38" s="198"/>
      <c r="G38" s="198"/>
      <c r="H38" s="198"/>
      <c r="I38" s="198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  <c r="BI38" s="211"/>
      <c r="BJ38" s="211"/>
      <c r="BK38" s="211"/>
      <c r="BL38" s="211"/>
      <c r="BM38" s="211"/>
      <c r="BN38" s="211"/>
      <c r="BO38" s="211"/>
      <c r="BP38" s="211"/>
      <c r="BQ38" s="211"/>
      <c r="BR38" s="211"/>
      <c r="BS38" s="211"/>
      <c r="BT38" s="211"/>
      <c r="BU38" s="211"/>
      <c r="BV38" s="211"/>
      <c r="BW38" s="211"/>
      <c r="BX38" s="211"/>
      <c r="BY38" s="211"/>
      <c r="BZ38" s="211"/>
      <c r="CA38" s="211"/>
      <c r="CB38" s="211"/>
      <c r="CC38" s="211"/>
      <c r="CD38" s="197"/>
      <c r="CE38" s="234"/>
      <c r="CF38" s="197"/>
      <c r="CG38" s="234"/>
      <c r="CH38" s="234"/>
    </row>
    <row r="39" spans="1:86" ht="15.75" customHeight="1">
      <c r="A39" s="1659"/>
      <c r="B39" s="183" t="s">
        <v>3375</v>
      </c>
      <c r="C39" s="184" t="s">
        <v>3354</v>
      </c>
      <c r="D39" s="184">
        <v>50</v>
      </c>
      <c r="E39" s="211" t="s">
        <v>3369</v>
      </c>
      <c r="F39" s="190"/>
      <c r="G39" s="190"/>
      <c r="H39" s="190"/>
      <c r="I39" s="190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11"/>
      <c r="Z39" s="211"/>
      <c r="AA39" s="211"/>
      <c r="AB39" s="211"/>
      <c r="AC39" s="211"/>
      <c r="AD39" s="211"/>
      <c r="AE39" s="211"/>
      <c r="AF39" s="211"/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  <c r="BI39" s="211"/>
      <c r="BJ39" s="211"/>
      <c r="BK39" s="211"/>
      <c r="BL39" s="211"/>
      <c r="BM39" s="211"/>
      <c r="BN39" s="211"/>
      <c r="BO39" s="211"/>
      <c r="BP39" s="211"/>
      <c r="BQ39" s="211"/>
      <c r="BR39" s="211"/>
      <c r="BS39" s="211"/>
      <c r="BT39" s="211"/>
      <c r="BU39" s="211"/>
      <c r="BV39" s="211"/>
      <c r="BW39" s="211"/>
      <c r="BX39" s="211"/>
      <c r="BY39" s="211"/>
      <c r="BZ39" s="211"/>
      <c r="CA39" s="211"/>
      <c r="CB39" s="211"/>
      <c r="CC39" s="211"/>
      <c r="CD39" s="184"/>
      <c r="CE39" s="231"/>
      <c r="CF39" s="184"/>
      <c r="CG39" s="231"/>
      <c r="CH39" s="231"/>
    </row>
    <row r="40" spans="1:86" ht="18" customHeight="1">
      <c r="A40" s="1659">
        <v>29</v>
      </c>
      <c r="B40" s="183" t="s">
        <v>3376</v>
      </c>
      <c r="C40" s="184" t="s">
        <v>3354</v>
      </c>
      <c r="D40" s="184">
        <v>416</v>
      </c>
      <c r="E40" s="211" t="s">
        <v>3369</v>
      </c>
      <c r="F40" s="190"/>
      <c r="G40" s="190"/>
      <c r="H40" s="190"/>
      <c r="I40" s="190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  <c r="AB40" s="211"/>
      <c r="AC40" s="211"/>
      <c r="AD40" s="211"/>
      <c r="AE40" s="211"/>
      <c r="AF40" s="211"/>
      <c r="AG40" s="211"/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  <c r="BI40" s="211"/>
      <c r="BJ40" s="211"/>
      <c r="BK40" s="211"/>
      <c r="BL40" s="211"/>
      <c r="BM40" s="211"/>
      <c r="BN40" s="211"/>
      <c r="BO40" s="211"/>
      <c r="BP40" s="211"/>
      <c r="BQ40" s="211"/>
      <c r="BR40" s="211"/>
      <c r="BS40" s="211"/>
      <c r="BT40" s="211"/>
      <c r="BU40" s="211"/>
      <c r="BV40" s="211"/>
      <c r="BW40" s="211"/>
      <c r="BX40" s="211"/>
      <c r="BY40" s="211"/>
      <c r="BZ40" s="211"/>
      <c r="CA40" s="211"/>
      <c r="CB40" s="211"/>
      <c r="CC40" s="211"/>
      <c r="CD40" s="184"/>
      <c r="CE40" s="231"/>
      <c r="CF40" s="184"/>
      <c r="CG40" s="231"/>
      <c r="CH40" s="231"/>
    </row>
    <row r="41" spans="1:86" ht="21" customHeight="1">
      <c r="A41" s="1659"/>
      <c r="B41" s="183" t="s">
        <v>3377</v>
      </c>
      <c r="C41" s="184" t="s">
        <v>3354</v>
      </c>
      <c r="D41" s="184">
        <v>410</v>
      </c>
      <c r="E41" s="211" t="s">
        <v>3369</v>
      </c>
      <c r="F41" s="190"/>
      <c r="G41" s="190"/>
      <c r="H41" s="190"/>
      <c r="I41" s="190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  <c r="BI41" s="211"/>
      <c r="BJ41" s="211"/>
      <c r="BK41" s="211"/>
      <c r="BL41" s="211"/>
      <c r="BM41" s="211"/>
      <c r="BN41" s="211"/>
      <c r="BO41" s="211"/>
      <c r="BP41" s="211"/>
      <c r="BQ41" s="211"/>
      <c r="BR41" s="211"/>
      <c r="BS41" s="211"/>
      <c r="BT41" s="211"/>
      <c r="BU41" s="211"/>
      <c r="BV41" s="211"/>
      <c r="BW41" s="211"/>
      <c r="BX41" s="211"/>
      <c r="BY41" s="211"/>
      <c r="BZ41" s="211"/>
      <c r="CA41" s="211"/>
      <c r="CB41" s="211"/>
      <c r="CC41" s="211"/>
      <c r="CD41" s="184"/>
      <c r="CE41" s="231"/>
      <c r="CF41" s="184"/>
      <c r="CG41" s="231"/>
      <c r="CH41" s="231"/>
    </row>
    <row r="42" spans="1:86" ht="15" customHeight="1">
      <c r="A42" s="230">
        <v>30</v>
      </c>
      <c r="B42" s="202" t="s">
        <v>3378</v>
      </c>
      <c r="C42" s="211" t="s">
        <v>3354</v>
      </c>
      <c r="D42" s="211">
        <v>383</v>
      </c>
      <c r="E42" s="211" t="s">
        <v>3364</v>
      </c>
      <c r="F42" s="238"/>
      <c r="G42" s="238"/>
      <c r="H42" s="238"/>
      <c r="I42" s="238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>
        <v>25</v>
      </c>
      <c r="U42" s="211">
        <v>25</v>
      </c>
      <c r="V42" s="211">
        <v>25</v>
      </c>
      <c r="W42" s="211">
        <v>25</v>
      </c>
      <c r="X42" s="211">
        <v>25</v>
      </c>
      <c r="Y42" s="211">
        <v>25</v>
      </c>
      <c r="Z42" s="211">
        <v>25</v>
      </c>
      <c r="AA42" s="211"/>
      <c r="AB42" s="211"/>
      <c r="AC42" s="211"/>
      <c r="AD42" s="211"/>
      <c r="AE42" s="211"/>
      <c r="AF42" s="211">
        <v>30</v>
      </c>
      <c r="AG42" s="211">
        <v>30</v>
      </c>
      <c r="AH42" s="211">
        <v>30</v>
      </c>
      <c r="AI42" s="211">
        <v>30</v>
      </c>
      <c r="AJ42" s="211">
        <v>30</v>
      </c>
      <c r="AK42" s="211">
        <v>30</v>
      </c>
      <c r="AL42" s="211">
        <v>30</v>
      </c>
      <c r="AM42" s="211">
        <v>30</v>
      </c>
      <c r="AN42" s="211">
        <v>30</v>
      </c>
      <c r="AO42" s="211">
        <v>30</v>
      </c>
      <c r="AP42" s="211">
        <v>30</v>
      </c>
      <c r="AQ42" s="211">
        <v>30</v>
      </c>
      <c r="AR42" s="211">
        <v>30</v>
      </c>
      <c r="AS42" s="211">
        <v>30</v>
      </c>
      <c r="AT42" s="211">
        <v>30</v>
      </c>
      <c r="AU42" s="211">
        <v>30</v>
      </c>
      <c r="AV42" s="211">
        <v>30</v>
      </c>
      <c r="AW42" s="211">
        <v>30</v>
      </c>
      <c r="AX42" s="211">
        <v>30</v>
      </c>
      <c r="AY42" s="211">
        <v>30</v>
      </c>
      <c r="AZ42" s="211">
        <v>30</v>
      </c>
      <c r="BA42" s="211">
        <v>30</v>
      </c>
      <c r="BB42" s="211">
        <v>30</v>
      </c>
      <c r="BC42" s="211">
        <v>30</v>
      </c>
      <c r="BD42" s="211">
        <v>30</v>
      </c>
      <c r="BE42" s="211"/>
      <c r="BF42" s="211"/>
      <c r="BG42" s="211"/>
      <c r="BH42" s="211"/>
      <c r="BI42" s="211">
        <v>30</v>
      </c>
      <c r="BJ42" s="211">
        <v>30</v>
      </c>
      <c r="BK42" s="211">
        <v>30</v>
      </c>
      <c r="BL42" s="211">
        <v>30</v>
      </c>
      <c r="BM42" s="211"/>
      <c r="BN42" s="211"/>
      <c r="BO42" s="211"/>
      <c r="BP42" s="211"/>
      <c r="BQ42" s="211"/>
      <c r="BR42" s="211"/>
      <c r="BS42" s="211"/>
      <c r="BT42" s="211"/>
      <c r="BU42" s="211"/>
      <c r="BV42" s="211"/>
      <c r="BW42" s="211"/>
      <c r="BX42" s="211"/>
      <c r="BY42" s="211"/>
      <c r="BZ42" s="211"/>
      <c r="CA42" s="211"/>
      <c r="CB42" s="211"/>
      <c r="CC42" s="211"/>
      <c r="CD42" s="211"/>
      <c r="CE42" s="237"/>
      <c r="CF42" s="211"/>
      <c r="CG42" s="237"/>
      <c r="CH42" s="237"/>
    </row>
    <row r="43" spans="1:86" ht="15.75" customHeight="1">
      <c r="A43" s="230">
        <v>31</v>
      </c>
      <c r="B43" s="202" t="s">
        <v>261</v>
      </c>
      <c r="C43" s="211" t="s">
        <v>3354</v>
      </c>
      <c r="D43" s="211">
        <v>274</v>
      </c>
      <c r="E43" s="211" t="s">
        <v>3369</v>
      </c>
      <c r="F43" s="239"/>
      <c r="G43" s="239"/>
      <c r="H43" s="239"/>
      <c r="I43" s="239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  <c r="BI43" s="211"/>
      <c r="BJ43" s="211"/>
      <c r="BK43" s="211"/>
      <c r="BL43" s="211"/>
      <c r="BM43" s="211"/>
      <c r="BN43" s="211"/>
      <c r="BO43" s="211"/>
      <c r="BP43" s="211"/>
      <c r="BQ43" s="211"/>
      <c r="BR43" s="211"/>
      <c r="BS43" s="211"/>
      <c r="BT43" s="211"/>
      <c r="BU43" s="211"/>
      <c r="BV43" s="211"/>
      <c r="BW43" s="211"/>
      <c r="BX43" s="211"/>
      <c r="BY43" s="211"/>
      <c r="BZ43" s="211"/>
      <c r="CA43" s="211"/>
      <c r="CB43" s="211"/>
      <c r="CC43" s="211"/>
      <c r="CD43" s="240"/>
      <c r="CE43" s="241"/>
      <c r="CF43" s="240"/>
      <c r="CG43" s="241"/>
      <c r="CH43" s="241"/>
    </row>
    <row r="44" spans="1:86" ht="15.75" customHeight="1">
      <c r="A44" s="230">
        <v>32</v>
      </c>
      <c r="B44" s="202" t="s">
        <v>3379</v>
      </c>
      <c r="C44" s="211" t="s">
        <v>3354</v>
      </c>
      <c r="D44" s="211">
        <v>100</v>
      </c>
      <c r="E44" s="211" t="s">
        <v>3369</v>
      </c>
      <c r="F44" s="239"/>
      <c r="G44" s="239"/>
      <c r="H44" s="239"/>
      <c r="I44" s="239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1"/>
      <c r="AD44" s="211"/>
      <c r="AE44" s="211"/>
      <c r="AF44" s="211"/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  <c r="BI44" s="211"/>
      <c r="BJ44" s="211"/>
      <c r="BK44" s="211"/>
      <c r="BL44" s="211"/>
      <c r="BM44" s="211"/>
      <c r="BN44" s="211"/>
      <c r="BO44" s="211"/>
      <c r="BP44" s="211"/>
      <c r="BQ44" s="211"/>
      <c r="BR44" s="211"/>
      <c r="BS44" s="211"/>
      <c r="BT44" s="211"/>
      <c r="BU44" s="211"/>
      <c r="BV44" s="211"/>
      <c r="BW44" s="211"/>
      <c r="BX44" s="211"/>
      <c r="BY44" s="211"/>
      <c r="BZ44" s="211"/>
      <c r="CA44" s="211"/>
      <c r="CB44" s="211"/>
      <c r="CC44" s="211"/>
      <c r="CD44" s="240"/>
      <c r="CE44" s="241"/>
      <c r="CF44" s="240"/>
      <c r="CG44" s="241"/>
      <c r="CH44" s="241"/>
    </row>
    <row r="45" spans="1:86" ht="15.75" customHeight="1">
      <c r="A45" s="230">
        <v>33</v>
      </c>
      <c r="B45" s="202" t="s">
        <v>3380</v>
      </c>
      <c r="C45" s="211" t="s">
        <v>217</v>
      </c>
      <c r="D45" s="211">
        <v>622</v>
      </c>
      <c r="E45" s="211" t="s">
        <v>3364</v>
      </c>
      <c r="F45" s="242"/>
      <c r="G45" s="242"/>
      <c r="H45" s="242"/>
      <c r="I45" s="242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  <c r="BI45" s="211"/>
      <c r="BJ45" s="211"/>
      <c r="BK45" s="211"/>
      <c r="BL45" s="211"/>
      <c r="BM45" s="211"/>
      <c r="BN45" s="211"/>
      <c r="BO45" s="211"/>
      <c r="BP45" s="211"/>
      <c r="BQ45" s="211"/>
      <c r="BR45" s="211"/>
      <c r="BS45" s="211"/>
      <c r="BT45" s="211"/>
      <c r="BU45" s="211"/>
      <c r="BV45" s="211"/>
      <c r="BW45" s="211"/>
      <c r="BX45" s="211"/>
      <c r="BY45" s="211"/>
      <c r="BZ45" s="211"/>
      <c r="CA45" s="211"/>
      <c r="CB45" s="211"/>
      <c r="CC45" s="211"/>
      <c r="CD45" s="193"/>
      <c r="CE45" s="243"/>
      <c r="CF45" s="193"/>
      <c r="CG45" s="243"/>
      <c r="CH45" s="243"/>
    </row>
    <row r="46" spans="1:86" ht="15.75" customHeight="1">
      <c r="A46" s="230">
        <v>34</v>
      </c>
      <c r="B46" s="202" t="s">
        <v>248</v>
      </c>
      <c r="C46" s="211" t="s">
        <v>163</v>
      </c>
      <c r="D46" s="211">
        <v>163</v>
      </c>
      <c r="E46" s="211" t="s">
        <v>3369</v>
      </c>
      <c r="F46" s="185">
        <v>10</v>
      </c>
      <c r="G46" s="185">
        <v>10</v>
      </c>
      <c r="H46" s="185">
        <v>10</v>
      </c>
      <c r="I46" s="239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  <c r="BI46" s="211"/>
      <c r="BJ46" s="211"/>
      <c r="BK46" s="211"/>
      <c r="BL46" s="211"/>
      <c r="BM46" s="211"/>
      <c r="BN46" s="211"/>
      <c r="BO46" s="211"/>
      <c r="BP46" s="211"/>
      <c r="BQ46" s="211"/>
      <c r="BR46" s="211"/>
      <c r="BS46" s="211"/>
      <c r="BT46" s="211"/>
      <c r="BU46" s="211"/>
      <c r="BV46" s="211"/>
      <c r="BW46" s="211"/>
      <c r="BX46" s="211"/>
      <c r="BY46" s="211"/>
      <c r="BZ46" s="211"/>
      <c r="CA46" s="211"/>
      <c r="CB46" s="211"/>
      <c r="CC46" s="211"/>
      <c r="CD46" s="240"/>
      <c r="CE46" s="241"/>
      <c r="CF46" s="240"/>
      <c r="CG46" s="241"/>
      <c r="CH46" s="241"/>
    </row>
    <row r="47" spans="1:86" ht="18" customHeight="1">
      <c r="A47" s="230">
        <v>35</v>
      </c>
      <c r="B47" s="202" t="s">
        <v>3381</v>
      </c>
      <c r="C47" s="211" t="s">
        <v>163</v>
      </c>
      <c r="D47" s="211">
        <v>220</v>
      </c>
      <c r="E47" s="211" t="s">
        <v>3364</v>
      </c>
      <c r="F47" s="185"/>
      <c r="G47" s="239"/>
      <c r="H47" s="239"/>
      <c r="I47" s="239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  <c r="BI47" s="211"/>
      <c r="BJ47" s="211"/>
      <c r="BK47" s="211"/>
      <c r="BL47" s="211"/>
      <c r="BM47" s="211"/>
      <c r="BN47" s="211"/>
      <c r="BO47" s="211"/>
      <c r="BP47" s="211"/>
      <c r="BQ47" s="211"/>
      <c r="BR47" s="211"/>
      <c r="BS47" s="211"/>
      <c r="BT47" s="211"/>
      <c r="BU47" s="211"/>
      <c r="BV47" s="211"/>
      <c r="BW47" s="211"/>
      <c r="BX47" s="211"/>
      <c r="BY47" s="211"/>
      <c r="BZ47" s="211"/>
      <c r="CA47" s="211"/>
      <c r="CB47" s="211"/>
      <c r="CC47" s="211"/>
      <c r="CD47" s="240"/>
      <c r="CE47" s="241"/>
      <c r="CF47" s="240"/>
      <c r="CG47" s="241"/>
      <c r="CH47" s="241"/>
    </row>
    <row r="48" spans="1:86" ht="15.75" customHeight="1">
      <c r="A48" s="230">
        <v>36</v>
      </c>
      <c r="B48" s="202" t="s">
        <v>3382</v>
      </c>
      <c r="C48" s="211" t="s">
        <v>163</v>
      </c>
      <c r="D48" s="211">
        <v>360</v>
      </c>
      <c r="E48" s="211" t="s">
        <v>3369</v>
      </c>
      <c r="F48" s="185"/>
      <c r="G48" s="239"/>
      <c r="H48" s="239"/>
      <c r="I48" s="239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  <c r="BI48" s="211"/>
      <c r="BJ48" s="211"/>
      <c r="BK48" s="211"/>
      <c r="BL48" s="211"/>
      <c r="BM48" s="211"/>
      <c r="BN48" s="211"/>
      <c r="BO48" s="211"/>
      <c r="BP48" s="211"/>
      <c r="BQ48" s="211"/>
      <c r="BR48" s="211"/>
      <c r="BS48" s="211"/>
      <c r="BT48" s="211"/>
      <c r="BU48" s="211"/>
      <c r="BV48" s="211"/>
      <c r="BW48" s="211"/>
      <c r="BX48" s="211"/>
      <c r="BY48" s="211"/>
      <c r="BZ48" s="211"/>
      <c r="CA48" s="211"/>
      <c r="CB48" s="211"/>
      <c r="CC48" s="211"/>
      <c r="CD48" s="240"/>
      <c r="CE48" s="241"/>
      <c r="CF48" s="240"/>
      <c r="CG48" s="241"/>
      <c r="CH48" s="241"/>
    </row>
    <row r="49" spans="1:86" ht="15.75" customHeight="1">
      <c r="A49" s="230">
        <v>37</v>
      </c>
      <c r="B49" s="202" t="s">
        <v>3383</v>
      </c>
      <c r="C49" s="211" t="s">
        <v>163</v>
      </c>
      <c r="D49" s="211">
        <v>450</v>
      </c>
      <c r="E49" s="211" t="s">
        <v>3369</v>
      </c>
      <c r="F49" s="244"/>
      <c r="G49" s="245"/>
      <c r="H49" s="245"/>
      <c r="I49" s="245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  <c r="BI49" s="211"/>
      <c r="BJ49" s="211"/>
      <c r="BK49" s="211"/>
      <c r="BL49" s="211"/>
      <c r="BM49" s="211"/>
      <c r="BN49" s="211"/>
      <c r="BO49" s="211"/>
      <c r="BP49" s="211"/>
      <c r="BQ49" s="211"/>
      <c r="BR49" s="211"/>
      <c r="BS49" s="211"/>
      <c r="BT49" s="211"/>
      <c r="BU49" s="211"/>
      <c r="BV49" s="211"/>
      <c r="BW49" s="211"/>
      <c r="BX49" s="211"/>
      <c r="BY49" s="211"/>
      <c r="BZ49" s="211"/>
      <c r="CA49" s="211"/>
      <c r="CB49" s="211"/>
      <c r="CC49" s="211"/>
      <c r="CD49" s="240"/>
      <c r="CE49" s="241"/>
      <c r="CF49" s="240"/>
      <c r="CG49" s="241"/>
      <c r="CH49" s="241"/>
    </row>
    <row r="50" spans="1:86" ht="16.5" thickBot="1">
      <c r="A50" s="1660" t="s">
        <v>3384</v>
      </c>
      <c r="B50" s="1660"/>
      <c r="C50" s="1660"/>
      <c r="D50" s="1660"/>
      <c r="E50" s="1660"/>
      <c r="F50" s="246">
        <v>10603</v>
      </c>
      <c r="G50" s="246">
        <v>10603</v>
      </c>
      <c r="H50" s="246">
        <v>10603</v>
      </c>
      <c r="I50" s="246">
        <v>10603</v>
      </c>
      <c r="J50" s="246">
        <v>10603</v>
      </c>
      <c r="K50" s="246">
        <v>10603</v>
      </c>
      <c r="L50" s="246">
        <v>10603</v>
      </c>
      <c r="M50" s="246">
        <v>10603</v>
      </c>
      <c r="N50" s="246">
        <v>10603</v>
      </c>
      <c r="O50" s="246">
        <v>10603</v>
      </c>
      <c r="P50" s="246">
        <v>10603</v>
      </c>
      <c r="Q50" s="246">
        <v>10603</v>
      </c>
      <c r="R50" s="246">
        <v>10603</v>
      </c>
      <c r="S50" s="246">
        <v>10603</v>
      </c>
      <c r="T50" s="246">
        <v>10603</v>
      </c>
      <c r="U50" s="246">
        <v>10603</v>
      </c>
      <c r="V50" s="246">
        <v>10603</v>
      </c>
      <c r="W50" s="246">
        <v>10603</v>
      </c>
      <c r="X50" s="246">
        <v>10603</v>
      </c>
      <c r="Y50" s="246">
        <v>10603</v>
      </c>
      <c r="Z50" s="246">
        <v>10603</v>
      </c>
      <c r="AA50" s="246">
        <v>10586</v>
      </c>
      <c r="AB50" s="246">
        <v>10586</v>
      </c>
      <c r="AC50" s="246">
        <v>10586</v>
      </c>
      <c r="AD50" s="246">
        <v>10586</v>
      </c>
      <c r="AE50" s="246">
        <v>10586</v>
      </c>
      <c r="AF50" s="246">
        <v>10586</v>
      </c>
      <c r="AG50" s="246">
        <v>10586</v>
      </c>
      <c r="AH50" s="246">
        <v>10586</v>
      </c>
      <c r="AI50" s="246">
        <v>10586</v>
      </c>
      <c r="AJ50" s="246">
        <v>10586</v>
      </c>
      <c r="AK50" s="246">
        <v>10586</v>
      </c>
      <c r="AL50" s="246">
        <v>10586</v>
      </c>
      <c r="AM50" s="246">
        <v>10586</v>
      </c>
      <c r="AN50" s="246">
        <v>10586</v>
      </c>
      <c r="AO50" s="246">
        <v>10586</v>
      </c>
      <c r="AP50" s="246">
        <v>10586</v>
      </c>
      <c r="AQ50" s="246">
        <v>10586</v>
      </c>
      <c r="AR50" s="246">
        <v>10586</v>
      </c>
      <c r="AS50" s="246">
        <v>10586</v>
      </c>
      <c r="AT50" s="246">
        <v>10586</v>
      </c>
      <c r="AU50" s="246">
        <v>10586</v>
      </c>
      <c r="AV50" s="246">
        <v>10586</v>
      </c>
      <c r="AW50" s="246">
        <v>10586</v>
      </c>
      <c r="AX50" s="246">
        <v>10586</v>
      </c>
      <c r="AY50" s="246">
        <v>10586</v>
      </c>
      <c r="AZ50" s="246">
        <v>10586</v>
      </c>
      <c r="BA50" s="246">
        <v>10586</v>
      </c>
      <c r="BB50" s="246">
        <v>10586</v>
      </c>
      <c r="BC50" s="246">
        <v>10586</v>
      </c>
      <c r="BD50" s="246">
        <v>10586</v>
      </c>
      <c r="BE50" s="246">
        <v>10586</v>
      </c>
      <c r="BF50" s="246">
        <v>10616</v>
      </c>
      <c r="BG50" s="246">
        <v>10616</v>
      </c>
      <c r="BH50" s="246">
        <v>10616</v>
      </c>
      <c r="BI50" s="246">
        <v>10616</v>
      </c>
      <c r="BJ50" s="246">
        <v>10616</v>
      </c>
      <c r="BK50" s="246">
        <v>10616</v>
      </c>
      <c r="BL50" s="246">
        <v>10616</v>
      </c>
      <c r="BM50" s="246">
        <v>10616</v>
      </c>
      <c r="BN50" s="246">
        <v>10616</v>
      </c>
      <c r="BO50" s="246">
        <v>10616</v>
      </c>
      <c r="BP50" s="246">
        <v>10616</v>
      </c>
      <c r="BQ50" s="246">
        <v>10616</v>
      </c>
      <c r="BR50" s="246">
        <v>10616</v>
      </c>
      <c r="BS50" s="246">
        <v>10616</v>
      </c>
      <c r="BT50" s="246">
        <v>10616</v>
      </c>
      <c r="BU50" s="246">
        <v>10616</v>
      </c>
      <c r="BV50" s="246">
        <v>10616</v>
      </c>
      <c r="BW50" s="246">
        <v>10616</v>
      </c>
      <c r="BX50" s="246">
        <v>10616</v>
      </c>
      <c r="BY50" s="246">
        <v>10616</v>
      </c>
      <c r="BZ50" s="246">
        <v>10616</v>
      </c>
      <c r="CA50" s="246">
        <v>10616</v>
      </c>
      <c r="CB50" s="246">
        <v>10616</v>
      </c>
      <c r="CC50" s="246">
        <v>10616</v>
      </c>
      <c r="CD50" s="247">
        <v>10616</v>
      </c>
      <c r="CE50" s="246">
        <v>10616</v>
      </c>
      <c r="CF50" s="246">
        <v>10616</v>
      </c>
      <c r="CG50" s="246">
        <v>10616</v>
      </c>
      <c r="CH50" s="246">
        <v>10616</v>
      </c>
    </row>
    <row r="51" spans="1:86" ht="16.5" thickBot="1">
      <c r="A51" s="1660" t="s">
        <v>3385</v>
      </c>
      <c r="B51" s="1660"/>
      <c r="C51" s="1660"/>
      <c r="D51" s="1660"/>
      <c r="E51" s="1660"/>
      <c r="F51" s="248">
        <v>2325</v>
      </c>
      <c r="G51" s="248">
        <v>1595</v>
      </c>
      <c r="H51" s="248">
        <v>1635</v>
      </c>
      <c r="I51" s="249">
        <v>1072</v>
      </c>
      <c r="J51" s="246">
        <v>1812</v>
      </c>
      <c r="K51" s="246">
        <v>1432</v>
      </c>
      <c r="L51" s="246">
        <v>1464</v>
      </c>
      <c r="M51" s="246">
        <v>1064</v>
      </c>
      <c r="N51" s="246">
        <v>592</v>
      </c>
      <c r="O51" s="246">
        <v>1332</v>
      </c>
      <c r="P51" s="246">
        <v>1282</v>
      </c>
      <c r="Q51" s="246">
        <v>1682</v>
      </c>
      <c r="R51" s="246">
        <v>1302</v>
      </c>
      <c r="S51" s="246">
        <v>1302</v>
      </c>
      <c r="T51" s="246">
        <v>1685</v>
      </c>
      <c r="U51" s="246">
        <v>1685</v>
      </c>
      <c r="V51" s="246">
        <v>1315</v>
      </c>
      <c r="W51" s="246">
        <v>1813</v>
      </c>
      <c r="X51" s="246">
        <v>2027</v>
      </c>
      <c r="Y51" s="246">
        <v>1475</v>
      </c>
      <c r="Z51" s="246">
        <v>1475</v>
      </c>
      <c r="AA51" s="246">
        <v>1092</v>
      </c>
      <c r="AB51" s="246">
        <v>1124</v>
      </c>
      <c r="AC51" s="246">
        <v>744</v>
      </c>
      <c r="AD51" s="246">
        <v>712</v>
      </c>
      <c r="AE51" s="246">
        <v>712</v>
      </c>
      <c r="AF51" s="246">
        <v>1802</v>
      </c>
      <c r="AG51" s="246">
        <v>1492</v>
      </c>
      <c r="AH51" s="246">
        <v>1152</v>
      </c>
      <c r="AI51" s="246">
        <v>1492</v>
      </c>
      <c r="AJ51" s="246">
        <v>2442</v>
      </c>
      <c r="AK51" s="246">
        <v>2442</v>
      </c>
      <c r="AL51" s="246">
        <v>2036</v>
      </c>
      <c r="AM51" s="246">
        <v>2956</v>
      </c>
      <c r="AN51" s="246">
        <v>2416</v>
      </c>
      <c r="AO51" s="246">
        <v>2476</v>
      </c>
      <c r="AP51" s="246">
        <v>1836</v>
      </c>
      <c r="AQ51" s="246">
        <v>1696</v>
      </c>
      <c r="AR51" s="246">
        <v>1696</v>
      </c>
      <c r="AS51" s="246">
        <v>1876</v>
      </c>
      <c r="AT51" s="246">
        <v>3336</v>
      </c>
      <c r="AU51" s="246">
        <v>1196</v>
      </c>
      <c r="AV51" s="246">
        <v>1196</v>
      </c>
      <c r="AW51" s="246">
        <v>1796</v>
      </c>
      <c r="AX51" s="246">
        <v>3416</v>
      </c>
      <c r="AY51" s="246">
        <v>3436</v>
      </c>
      <c r="AZ51" s="246">
        <v>3076</v>
      </c>
      <c r="BA51" s="246">
        <v>3038</v>
      </c>
      <c r="BB51" s="246">
        <v>2824</v>
      </c>
      <c r="BC51" s="246">
        <v>2996</v>
      </c>
      <c r="BD51" s="246">
        <v>2996</v>
      </c>
      <c r="BE51" s="246">
        <v>2024</v>
      </c>
      <c r="BF51" s="246">
        <v>1714</v>
      </c>
      <c r="BG51" s="246">
        <v>1714</v>
      </c>
      <c r="BH51" s="246">
        <v>1524</v>
      </c>
      <c r="BI51" s="246">
        <v>1904</v>
      </c>
      <c r="BJ51" s="246">
        <v>1872</v>
      </c>
      <c r="BK51" s="246">
        <v>1904</v>
      </c>
      <c r="BL51" s="246">
        <v>1124</v>
      </c>
      <c r="BM51" s="246">
        <v>1452</v>
      </c>
      <c r="BN51" s="246">
        <v>1112</v>
      </c>
      <c r="BO51" s="246">
        <v>712</v>
      </c>
      <c r="BP51" s="246">
        <v>712</v>
      </c>
      <c r="BQ51" s="246">
        <v>712</v>
      </c>
      <c r="BR51" s="246">
        <v>712</v>
      </c>
      <c r="BS51" s="246">
        <v>1112</v>
      </c>
      <c r="BT51" s="246">
        <v>1186</v>
      </c>
      <c r="BU51" s="246">
        <v>804</v>
      </c>
      <c r="BV51" s="246">
        <v>1484</v>
      </c>
      <c r="BW51" s="246">
        <v>1144</v>
      </c>
      <c r="BX51" s="246">
        <v>1042</v>
      </c>
      <c r="BY51" s="246">
        <v>1042</v>
      </c>
      <c r="BZ51" s="246">
        <v>1112</v>
      </c>
      <c r="CA51" s="246">
        <v>1516</v>
      </c>
      <c r="CB51" s="246">
        <v>1634</v>
      </c>
      <c r="CC51" s="246">
        <v>1634</v>
      </c>
      <c r="CD51" s="247">
        <v>1634</v>
      </c>
      <c r="CE51" s="246">
        <v>1634</v>
      </c>
      <c r="CF51" s="246">
        <v>2034</v>
      </c>
      <c r="CG51" s="246">
        <v>1814</v>
      </c>
      <c r="CH51" s="246">
        <v>1164</v>
      </c>
    </row>
    <row r="52" spans="1:86" ht="15.75">
      <c r="A52" s="1660" t="s">
        <v>3386</v>
      </c>
      <c r="B52" s="1660"/>
      <c r="C52" s="1660"/>
      <c r="D52" s="1660"/>
      <c r="E52" s="1660"/>
      <c r="F52" s="246">
        <v>212</v>
      </c>
      <c r="G52" s="246">
        <v>152</v>
      </c>
      <c r="H52" s="246">
        <v>137</v>
      </c>
      <c r="I52" s="246">
        <v>92</v>
      </c>
      <c r="J52" s="246">
        <v>172</v>
      </c>
      <c r="K52" s="246">
        <v>142</v>
      </c>
      <c r="L52" s="246">
        <v>144</v>
      </c>
      <c r="M52" s="246">
        <v>109</v>
      </c>
      <c r="N52" s="246">
        <v>67</v>
      </c>
      <c r="O52" s="246">
        <v>137</v>
      </c>
      <c r="P52" s="246">
        <v>132</v>
      </c>
      <c r="Q52" s="246">
        <v>167</v>
      </c>
      <c r="R52" s="246">
        <v>137</v>
      </c>
      <c r="S52" s="246">
        <v>137</v>
      </c>
      <c r="T52" s="246">
        <v>162</v>
      </c>
      <c r="U52" s="246">
        <v>162</v>
      </c>
      <c r="V52" s="246">
        <v>122</v>
      </c>
      <c r="W52" s="246">
        <v>160</v>
      </c>
      <c r="X52" s="246">
        <v>179</v>
      </c>
      <c r="Y52" s="246">
        <v>132</v>
      </c>
      <c r="Z52" s="246">
        <v>132</v>
      </c>
      <c r="AA52" s="246">
        <v>107</v>
      </c>
      <c r="AB52" s="246">
        <v>109</v>
      </c>
      <c r="AC52" s="246">
        <v>79</v>
      </c>
      <c r="AD52" s="246">
        <v>77</v>
      </c>
      <c r="AE52" s="246">
        <v>77</v>
      </c>
      <c r="AF52" s="246">
        <v>172</v>
      </c>
      <c r="AG52" s="246">
        <v>137</v>
      </c>
      <c r="AH52" s="246">
        <v>107</v>
      </c>
      <c r="AI52" s="246">
        <v>137</v>
      </c>
      <c r="AJ52" s="246">
        <v>217</v>
      </c>
      <c r="AK52" s="246">
        <v>217</v>
      </c>
      <c r="AL52" s="246">
        <v>186</v>
      </c>
      <c r="AM52" s="246">
        <v>271</v>
      </c>
      <c r="AN52" s="246">
        <v>216</v>
      </c>
      <c r="AO52" s="246">
        <v>226</v>
      </c>
      <c r="AP52" s="246">
        <v>156</v>
      </c>
      <c r="AQ52" s="246">
        <v>141</v>
      </c>
      <c r="AR52" s="246">
        <v>156</v>
      </c>
      <c r="AS52" s="246">
        <v>171</v>
      </c>
      <c r="AT52" s="246">
        <v>291</v>
      </c>
      <c r="AU52" s="246">
        <v>111</v>
      </c>
      <c r="AV52" s="246">
        <v>111</v>
      </c>
      <c r="AW52" s="246">
        <v>161</v>
      </c>
      <c r="AX52" s="246">
        <v>311</v>
      </c>
      <c r="AY52" s="246">
        <v>316</v>
      </c>
      <c r="AZ52" s="246">
        <v>276</v>
      </c>
      <c r="BA52" s="246">
        <v>269</v>
      </c>
      <c r="BB52" s="246">
        <v>254</v>
      </c>
      <c r="BC52" s="246">
        <v>280</v>
      </c>
      <c r="BD52" s="246">
        <v>280</v>
      </c>
      <c r="BE52" s="246">
        <v>198</v>
      </c>
      <c r="BF52" s="246">
        <v>163</v>
      </c>
      <c r="BG52" s="246">
        <v>163</v>
      </c>
      <c r="BH52" s="246">
        <v>149</v>
      </c>
      <c r="BI52" s="246">
        <v>179</v>
      </c>
      <c r="BJ52" s="246">
        <v>177</v>
      </c>
      <c r="BK52" s="246">
        <v>179</v>
      </c>
      <c r="BL52" s="246">
        <v>109</v>
      </c>
      <c r="BM52" s="246">
        <v>167</v>
      </c>
      <c r="BN52" s="246">
        <v>137</v>
      </c>
      <c r="BO52" s="246">
        <v>77</v>
      </c>
      <c r="BP52" s="246">
        <v>77</v>
      </c>
      <c r="BQ52" s="246">
        <v>77</v>
      </c>
      <c r="BR52" s="246">
        <v>77</v>
      </c>
      <c r="BS52" s="246">
        <v>107</v>
      </c>
      <c r="BT52" s="246">
        <v>84</v>
      </c>
      <c r="BU52" s="246">
        <v>64</v>
      </c>
      <c r="BV52" s="246">
        <v>139</v>
      </c>
      <c r="BW52" s="246">
        <v>139</v>
      </c>
      <c r="BX52" s="246">
        <v>102</v>
      </c>
      <c r="BY52" s="246">
        <v>102</v>
      </c>
      <c r="BZ52" s="246">
        <v>107</v>
      </c>
      <c r="CA52" s="246">
        <v>139</v>
      </c>
      <c r="CB52" s="246">
        <v>159</v>
      </c>
      <c r="CC52" s="246">
        <v>159</v>
      </c>
      <c r="CD52" s="247">
        <v>159</v>
      </c>
      <c r="CE52" s="246">
        <v>159</v>
      </c>
      <c r="CF52" s="246">
        <v>189</v>
      </c>
      <c r="CG52" s="246">
        <v>169</v>
      </c>
      <c r="CH52" s="246">
        <v>119</v>
      </c>
    </row>
    <row r="53" spans="1:86" ht="15.75">
      <c r="A53" s="1660" t="s">
        <v>3387</v>
      </c>
      <c r="B53" s="1660"/>
      <c r="C53" s="1660"/>
      <c r="D53" s="1660"/>
      <c r="E53" s="1660"/>
      <c r="F53" s="246">
        <v>9</v>
      </c>
      <c r="G53" s="246">
        <v>7</v>
      </c>
      <c r="H53" s="246">
        <v>7</v>
      </c>
      <c r="I53" s="246">
        <v>5</v>
      </c>
      <c r="J53" s="246">
        <v>7</v>
      </c>
      <c r="K53" s="246">
        <v>6</v>
      </c>
      <c r="L53" s="246">
        <v>7</v>
      </c>
      <c r="M53" s="246">
        <v>6</v>
      </c>
      <c r="N53" s="246">
        <v>3</v>
      </c>
      <c r="O53" s="246">
        <v>5</v>
      </c>
      <c r="P53" s="246">
        <v>5</v>
      </c>
      <c r="Q53" s="246">
        <v>6</v>
      </c>
      <c r="R53" s="246">
        <v>5</v>
      </c>
      <c r="S53" s="246">
        <v>5</v>
      </c>
      <c r="T53" s="246">
        <v>6</v>
      </c>
      <c r="U53" s="246">
        <v>6</v>
      </c>
      <c r="V53" s="246">
        <v>5</v>
      </c>
      <c r="W53" s="246">
        <v>6</v>
      </c>
      <c r="X53" s="246">
        <v>8</v>
      </c>
      <c r="Y53" s="246">
        <v>5</v>
      </c>
      <c r="Z53" s="246">
        <v>5</v>
      </c>
      <c r="AA53" s="246">
        <v>4</v>
      </c>
      <c r="AB53" s="246">
        <v>5</v>
      </c>
      <c r="AC53" s="246">
        <v>4</v>
      </c>
      <c r="AD53" s="246">
        <v>3</v>
      </c>
      <c r="AE53" s="246">
        <v>3</v>
      </c>
      <c r="AF53" s="246">
        <v>6</v>
      </c>
      <c r="AG53" s="246">
        <v>5</v>
      </c>
      <c r="AH53" s="246">
        <v>4</v>
      </c>
      <c r="AI53" s="246">
        <v>5</v>
      </c>
      <c r="AJ53" s="246">
        <v>8</v>
      </c>
      <c r="AK53" s="246">
        <v>8</v>
      </c>
      <c r="AL53" s="246">
        <v>8</v>
      </c>
      <c r="AM53" s="246">
        <v>11</v>
      </c>
      <c r="AN53" s="246">
        <v>9</v>
      </c>
      <c r="AO53" s="246">
        <v>10</v>
      </c>
      <c r="AP53" s="246">
        <v>7</v>
      </c>
      <c r="AQ53" s="246">
        <v>7</v>
      </c>
      <c r="AR53" s="246">
        <v>7</v>
      </c>
      <c r="AS53" s="246">
        <v>7</v>
      </c>
      <c r="AT53" s="246">
        <v>12</v>
      </c>
      <c r="AU53" s="246">
        <v>5</v>
      </c>
      <c r="AV53" s="246">
        <v>5</v>
      </c>
      <c r="AW53" s="246">
        <v>7</v>
      </c>
      <c r="AX53" s="246">
        <v>12</v>
      </c>
      <c r="AY53" s="246">
        <v>12</v>
      </c>
      <c r="AZ53" s="246">
        <v>11</v>
      </c>
      <c r="BA53" s="246">
        <v>11</v>
      </c>
      <c r="BB53" s="246">
        <v>10</v>
      </c>
      <c r="BC53" s="246">
        <v>11</v>
      </c>
      <c r="BD53" s="246">
        <v>11</v>
      </c>
      <c r="BE53" s="246">
        <v>7</v>
      </c>
      <c r="BF53" s="246">
        <v>6</v>
      </c>
      <c r="BG53" s="246">
        <v>6</v>
      </c>
      <c r="BH53" s="246">
        <v>6</v>
      </c>
      <c r="BI53" s="246">
        <v>7</v>
      </c>
      <c r="BJ53" s="246">
        <v>6</v>
      </c>
      <c r="BK53" s="246">
        <v>7</v>
      </c>
      <c r="BL53" s="246">
        <v>5</v>
      </c>
      <c r="BM53" s="246">
        <v>5</v>
      </c>
      <c r="BN53" s="246">
        <v>3</v>
      </c>
      <c r="BO53" s="246">
        <v>3</v>
      </c>
      <c r="BP53" s="246">
        <v>3</v>
      </c>
      <c r="BQ53" s="246">
        <v>3</v>
      </c>
      <c r="BR53" s="246">
        <v>3</v>
      </c>
      <c r="BS53" s="246">
        <v>4</v>
      </c>
      <c r="BT53" s="246">
        <v>4</v>
      </c>
      <c r="BU53" s="246">
        <v>4</v>
      </c>
      <c r="BV53" s="246">
        <v>6</v>
      </c>
      <c r="BW53" s="246">
        <v>5</v>
      </c>
      <c r="BX53" s="246">
        <v>4</v>
      </c>
      <c r="BY53" s="246">
        <v>4</v>
      </c>
      <c r="BZ53" s="246">
        <v>4</v>
      </c>
      <c r="CA53" s="246">
        <v>7</v>
      </c>
      <c r="CB53" s="246">
        <v>7</v>
      </c>
      <c r="CC53" s="246">
        <v>7</v>
      </c>
      <c r="CD53" s="247">
        <v>7</v>
      </c>
      <c r="CE53" s="246">
        <v>7</v>
      </c>
      <c r="CF53" s="246">
        <v>8</v>
      </c>
      <c r="CG53" s="246">
        <v>7</v>
      </c>
      <c r="CH53" s="246">
        <v>5</v>
      </c>
    </row>
    <row r="54" spans="1:86" ht="15.75">
      <c r="A54" s="1669" t="s">
        <v>3388</v>
      </c>
      <c r="B54" s="1670"/>
      <c r="C54" s="1670"/>
      <c r="D54" s="1670"/>
      <c r="E54" s="1671"/>
      <c r="F54" s="250">
        <v>37</v>
      </c>
      <c r="G54" s="250">
        <v>37</v>
      </c>
      <c r="H54" s="250">
        <v>37</v>
      </c>
      <c r="I54" s="250">
        <v>37</v>
      </c>
      <c r="J54" s="250">
        <v>37</v>
      </c>
      <c r="K54" s="250">
        <v>37</v>
      </c>
      <c r="L54" s="250">
        <v>37</v>
      </c>
      <c r="M54" s="250">
        <v>37</v>
      </c>
      <c r="N54" s="250">
        <v>37</v>
      </c>
      <c r="O54" s="250">
        <v>37</v>
      </c>
      <c r="P54" s="250">
        <v>37</v>
      </c>
      <c r="Q54" s="250">
        <v>37</v>
      </c>
      <c r="R54" s="250">
        <v>37</v>
      </c>
      <c r="S54" s="250">
        <v>37</v>
      </c>
      <c r="T54" s="250">
        <v>37</v>
      </c>
      <c r="U54" s="250">
        <v>37</v>
      </c>
      <c r="V54" s="250">
        <v>37</v>
      </c>
      <c r="W54" s="250">
        <v>37</v>
      </c>
      <c r="X54" s="250">
        <v>37</v>
      </c>
      <c r="Y54" s="250">
        <v>37</v>
      </c>
      <c r="Z54" s="250">
        <v>37</v>
      </c>
      <c r="AA54" s="250">
        <v>37</v>
      </c>
      <c r="AB54" s="250">
        <v>37</v>
      </c>
      <c r="AC54" s="250">
        <v>37</v>
      </c>
      <c r="AD54" s="250">
        <v>37</v>
      </c>
      <c r="AE54" s="250">
        <v>37</v>
      </c>
      <c r="AF54" s="250">
        <v>37</v>
      </c>
      <c r="AG54" s="250">
        <v>37</v>
      </c>
      <c r="AH54" s="250">
        <v>37</v>
      </c>
      <c r="AI54" s="250">
        <v>37</v>
      </c>
      <c r="AJ54" s="250">
        <v>37</v>
      </c>
      <c r="AK54" s="250">
        <v>37</v>
      </c>
      <c r="AL54" s="250">
        <v>37</v>
      </c>
      <c r="AM54" s="250">
        <v>37</v>
      </c>
      <c r="AN54" s="250">
        <v>37</v>
      </c>
      <c r="AO54" s="250">
        <v>37</v>
      </c>
      <c r="AP54" s="250">
        <v>37</v>
      </c>
      <c r="AQ54" s="250">
        <v>37</v>
      </c>
      <c r="AR54" s="250">
        <v>37</v>
      </c>
      <c r="AS54" s="250">
        <v>37</v>
      </c>
      <c r="AT54" s="250">
        <v>37</v>
      </c>
      <c r="AU54" s="250">
        <v>37</v>
      </c>
      <c r="AV54" s="250">
        <v>37</v>
      </c>
      <c r="AW54" s="250">
        <v>37</v>
      </c>
      <c r="AX54" s="250">
        <v>37</v>
      </c>
      <c r="AY54" s="250">
        <v>37</v>
      </c>
      <c r="AZ54" s="250">
        <v>37</v>
      </c>
      <c r="BA54" s="250">
        <v>37</v>
      </c>
      <c r="BB54" s="250">
        <v>37</v>
      </c>
      <c r="BC54" s="250">
        <v>37</v>
      </c>
      <c r="BD54" s="250">
        <v>37</v>
      </c>
      <c r="BE54" s="250">
        <v>37</v>
      </c>
      <c r="BF54" s="250">
        <v>37</v>
      </c>
      <c r="BG54" s="250">
        <v>37</v>
      </c>
      <c r="BH54" s="250">
        <v>37</v>
      </c>
      <c r="BI54" s="250">
        <v>37</v>
      </c>
      <c r="BJ54" s="250">
        <v>37</v>
      </c>
      <c r="BK54" s="250">
        <v>37</v>
      </c>
      <c r="BL54" s="250">
        <v>37</v>
      </c>
      <c r="BM54" s="250">
        <v>37</v>
      </c>
      <c r="BN54" s="250">
        <v>37</v>
      </c>
      <c r="BO54" s="250">
        <v>37</v>
      </c>
      <c r="BP54" s="250">
        <v>37</v>
      </c>
      <c r="BQ54" s="250">
        <v>37</v>
      </c>
      <c r="BR54" s="250">
        <v>37</v>
      </c>
      <c r="BS54" s="250">
        <v>37</v>
      </c>
      <c r="BT54" s="250">
        <v>37</v>
      </c>
      <c r="BU54" s="250">
        <v>37</v>
      </c>
      <c r="BV54" s="250">
        <v>37</v>
      </c>
      <c r="BW54" s="250">
        <v>37</v>
      </c>
      <c r="BX54" s="250">
        <v>37</v>
      </c>
      <c r="BY54" s="250">
        <v>37</v>
      </c>
      <c r="BZ54" s="246">
        <v>37</v>
      </c>
      <c r="CA54" s="250">
        <v>37</v>
      </c>
      <c r="CB54" s="250">
        <v>37</v>
      </c>
      <c r="CC54" s="250">
        <v>37</v>
      </c>
      <c r="CD54" s="251">
        <v>37</v>
      </c>
      <c r="CE54" s="251">
        <v>37</v>
      </c>
      <c r="CF54" s="251">
        <v>37</v>
      </c>
      <c r="CG54" s="251">
        <v>37</v>
      </c>
      <c r="CH54" s="251">
        <v>37</v>
      </c>
    </row>
    <row r="55" spans="1:86" ht="15.75">
      <c r="A55" s="1660" t="s">
        <v>3389</v>
      </c>
      <c r="B55" s="1660"/>
      <c r="C55" s="1660"/>
      <c r="D55" s="1660"/>
      <c r="E55" s="1660"/>
      <c r="F55" s="246">
        <v>43</v>
      </c>
      <c r="G55" s="246">
        <v>43</v>
      </c>
      <c r="H55" s="246">
        <v>43</v>
      </c>
      <c r="I55" s="246">
        <v>43</v>
      </c>
      <c r="J55" s="246">
        <v>43</v>
      </c>
      <c r="K55" s="246">
        <v>43</v>
      </c>
      <c r="L55" s="246">
        <v>43</v>
      </c>
      <c r="M55" s="246">
        <v>43</v>
      </c>
      <c r="N55" s="246">
        <v>43</v>
      </c>
      <c r="O55" s="246">
        <v>43</v>
      </c>
      <c r="P55" s="246">
        <v>43</v>
      </c>
      <c r="Q55" s="246">
        <v>43</v>
      </c>
      <c r="R55" s="246">
        <v>43</v>
      </c>
      <c r="S55" s="246">
        <v>43</v>
      </c>
      <c r="T55" s="246">
        <v>43</v>
      </c>
      <c r="U55" s="246">
        <v>43</v>
      </c>
      <c r="V55" s="246">
        <v>43</v>
      </c>
      <c r="W55" s="246">
        <v>43</v>
      </c>
      <c r="X55" s="246">
        <v>43</v>
      </c>
      <c r="Y55" s="246">
        <v>43</v>
      </c>
      <c r="Z55" s="246">
        <v>43</v>
      </c>
      <c r="AA55" s="246">
        <v>43</v>
      </c>
      <c r="AB55" s="246">
        <v>43</v>
      </c>
      <c r="AC55" s="246">
        <v>43</v>
      </c>
      <c r="AD55" s="246">
        <v>43</v>
      </c>
      <c r="AE55" s="246">
        <v>43</v>
      </c>
      <c r="AF55" s="246">
        <v>43</v>
      </c>
      <c r="AG55" s="246">
        <v>43</v>
      </c>
      <c r="AH55" s="246">
        <v>43</v>
      </c>
      <c r="AI55" s="246">
        <v>43</v>
      </c>
      <c r="AJ55" s="246">
        <v>43</v>
      </c>
      <c r="AK55" s="246">
        <v>43</v>
      </c>
      <c r="AL55" s="246">
        <v>43</v>
      </c>
      <c r="AM55" s="246">
        <v>43</v>
      </c>
      <c r="AN55" s="246">
        <v>43</v>
      </c>
      <c r="AO55" s="246">
        <v>43</v>
      </c>
      <c r="AP55" s="246">
        <v>43</v>
      </c>
      <c r="AQ55" s="246">
        <v>43</v>
      </c>
      <c r="AR55" s="246">
        <v>43</v>
      </c>
      <c r="AS55" s="246">
        <v>43</v>
      </c>
      <c r="AT55" s="246">
        <v>43</v>
      </c>
      <c r="AU55" s="246">
        <v>43</v>
      </c>
      <c r="AV55" s="246">
        <v>43</v>
      </c>
      <c r="AW55" s="246">
        <v>43</v>
      </c>
      <c r="AX55" s="246">
        <v>43</v>
      </c>
      <c r="AY55" s="246">
        <v>43</v>
      </c>
      <c r="AZ55" s="246">
        <v>43</v>
      </c>
      <c r="BA55" s="246">
        <v>43</v>
      </c>
      <c r="BB55" s="246">
        <v>43</v>
      </c>
      <c r="BC55" s="246">
        <v>43</v>
      </c>
      <c r="BD55" s="246">
        <v>43</v>
      </c>
      <c r="BE55" s="246">
        <v>43</v>
      </c>
      <c r="BF55" s="246">
        <v>43</v>
      </c>
      <c r="BG55" s="246">
        <v>43</v>
      </c>
      <c r="BH55" s="246">
        <v>43</v>
      </c>
      <c r="BI55" s="246">
        <v>43</v>
      </c>
      <c r="BJ55" s="246">
        <v>43</v>
      </c>
      <c r="BK55" s="246">
        <v>43</v>
      </c>
      <c r="BL55" s="246">
        <v>43</v>
      </c>
      <c r="BM55" s="246">
        <v>43</v>
      </c>
      <c r="BN55" s="246">
        <v>43</v>
      </c>
      <c r="BO55" s="246">
        <v>43</v>
      </c>
      <c r="BP55" s="246">
        <v>43</v>
      </c>
      <c r="BQ55" s="246">
        <v>43</v>
      </c>
      <c r="BR55" s="246">
        <v>43</v>
      </c>
      <c r="BS55" s="246">
        <v>43</v>
      </c>
      <c r="BT55" s="246">
        <v>43</v>
      </c>
      <c r="BU55" s="246">
        <v>43</v>
      </c>
      <c r="BV55" s="246">
        <v>43</v>
      </c>
      <c r="BW55" s="246">
        <v>43</v>
      </c>
      <c r="BX55" s="246">
        <v>43</v>
      </c>
      <c r="BY55" s="246">
        <v>43</v>
      </c>
      <c r="BZ55" s="246">
        <v>43</v>
      </c>
      <c r="CA55" s="246">
        <v>43</v>
      </c>
      <c r="CB55" s="246">
        <v>43</v>
      </c>
      <c r="CC55" s="246">
        <v>43</v>
      </c>
      <c r="CD55" s="251">
        <v>43</v>
      </c>
      <c r="CE55" s="251">
        <v>43</v>
      </c>
      <c r="CF55" s="251">
        <v>43</v>
      </c>
      <c r="CG55" s="251">
        <v>43</v>
      </c>
      <c r="CH55" s="251">
        <v>43</v>
      </c>
    </row>
    <row r="56" spans="1:86" ht="15.75">
      <c r="A56" s="1669" t="s">
        <v>3352</v>
      </c>
      <c r="B56" s="1670"/>
      <c r="C56" s="1670"/>
      <c r="D56" s="1670"/>
      <c r="E56" s="1671"/>
      <c r="F56" s="250">
        <v>31</v>
      </c>
      <c r="G56" s="250">
        <v>31</v>
      </c>
      <c r="H56" s="250">
        <v>31</v>
      </c>
      <c r="I56" s="250">
        <v>30</v>
      </c>
      <c r="J56" s="250">
        <v>30</v>
      </c>
      <c r="K56" s="250">
        <v>30</v>
      </c>
      <c r="L56" s="250">
        <v>30</v>
      </c>
      <c r="M56" s="250">
        <v>30</v>
      </c>
      <c r="N56" s="250">
        <v>30</v>
      </c>
      <c r="O56" s="250">
        <v>30</v>
      </c>
      <c r="P56" s="250">
        <v>30</v>
      </c>
      <c r="Q56" s="250">
        <v>30</v>
      </c>
      <c r="R56" s="250">
        <v>30</v>
      </c>
      <c r="S56" s="250">
        <v>29</v>
      </c>
      <c r="T56" s="250">
        <v>29</v>
      </c>
      <c r="U56" s="250">
        <v>29</v>
      </c>
      <c r="V56" s="250">
        <v>29</v>
      </c>
      <c r="W56" s="250">
        <v>29</v>
      </c>
      <c r="X56" s="250">
        <v>29</v>
      </c>
      <c r="Y56" s="250">
        <v>29</v>
      </c>
      <c r="Z56" s="250">
        <v>29</v>
      </c>
      <c r="AA56" s="250">
        <v>29</v>
      </c>
      <c r="AB56" s="250">
        <v>29</v>
      </c>
      <c r="AC56" s="250">
        <v>29</v>
      </c>
      <c r="AD56" s="250">
        <v>29</v>
      </c>
      <c r="AE56" s="250">
        <v>29</v>
      </c>
      <c r="AF56" s="250">
        <v>29</v>
      </c>
      <c r="AG56" s="250">
        <v>29</v>
      </c>
      <c r="AH56" s="250">
        <v>29</v>
      </c>
      <c r="AI56" s="250">
        <v>29</v>
      </c>
      <c r="AJ56" s="250">
        <v>29</v>
      </c>
      <c r="AK56" s="250">
        <v>29</v>
      </c>
      <c r="AL56" s="250">
        <v>29</v>
      </c>
      <c r="AM56" s="250">
        <v>29</v>
      </c>
      <c r="AN56" s="250">
        <v>29</v>
      </c>
      <c r="AO56" s="250">
        <v>29</v>
      </c>
      <c r="AP56" s="250">
        <v>29</v>
      </c>
      <c r="AQ56" s="250">
        <v>29</v>
      </c>
      <c r="AR56" s="250">
        <v>29</v>
      </c>
      <c r="AS56" s="250">
        <v>29</v>
      </c>
      <c r="AT56" s="250">
        <v>29</v>
      </c>
      <c r="AU56" s="250">
        <v>29</v>
      </c>
      <c r="AV56" s="250">
        <v>29</v>
      </c>
      <c r="AW56" s="250">
        <v>29</v>
      </c>
      <c r="AX56" s="250">
        <v>29</v>
      </c>
      <c r="AY56" s="250">
        <v>29</v>
      </c>
      <c r="AZ56" s="250">
        <v>29</v>
      </c>
      <c r="BA56" s="250">
        <v>29</v>
      </c>
      <c r="BB56" s="250">
        <v>29</v>
      </c>
      <c r="BC56" s="250">
        <v>29</v>
      </c>
      <c r="BD56" s="250">
        <v>29</v>
      </c>
      <c r="BE56" s="250">
        <v>29</v>
      </c>
      <c r="BF56" s="250">
        <v>29</v>
      </c>
      <c r="BG56" s="250">
        <v>29</v>
      </c>
      <c r="BH56" s="250">
        <v>29</v>
      </c>
      <c r="BI56" s="250">
        <v>29</v>
      </c>
      <c r="BJ56" s="250">
        <v>29</v>
      </c>
      <c r="BK56" s="250">
        <v>29</v>
      </c>
      <c r="BL56" s="250">
        <v>29</v>
      </c>
      <c r="BM56" s="250">
        <v>29</v>
      </c>
      <c r="BN56" s="250">
        <v>29</v>
      </c>
      <c r="BO56" s="250">
        <v>29</v>
      </c>
      <c r="BP56" s="250">
        <v>29</v>
      </c>
      <c r="BQ56" s="250">
        <v>29</v>
      </c>
      <c r="BR56" s="250">
        <v>29</v>
      </c>
      <c r="BS56" s="250">
        <v>29</v>
      </c>
      <c r="BT56" s="250">
        <v>29</v>
      </c>
      <c r="BU56" s="250">
        <v>29</v>
      </c>
      <c r="BV56" s="250">
        <v>29</v>
      </c>
      <c r="BW56" s="250">
        <v>29</v>
      </c>
      <c r="BX56" s="250">
        <v>29</v>
      </c>
      <c r="BY56" s="250">
        <v>29</v>
      </c>
      <c r="BZ56" s="246">
        <v>29</v>
      </c>
      <c r="CA56" s="250">
        <v>29</v>
      </c>
      <c r="CB56" s="250">
        <v>29</v>
      </c>
      <c r="CC56" s="250">
        <v>29</v>
      </c>
      <c r="CD56" s="251">
        <v>29</v>
      </c>
      <c r="CE56" s="246">
        <v>29</v>
      </c>
      <c r="CF56" s="246">
        <v>29</v>
      </c>
      <c r="CG56" s="246">
        <v>29</v>
      </c>
      <c r="CH56" s="246">
        <v>29</v>
      </c>
    </row>
    <row r="57" spans="1:86" ht="15.75">
      <c r="A57" s="1669" t="s">
        <v>3365</v>
      </c>
      <c r="B57" s="1670"/>
      <c r="C57" s="1670"/>
      <c r="D57" s="1670"/>
      <c r="E57" s="1671"/>
      <c r="F57" s="250">
        <v>2</v>
      </c>
      <c r="G57" s="250">
        <v>2</v>
      </c>
      <c r="H57" s="250">
        <v>2</v>
      </c>
      <c r="I57" s="250">
        <v>2</v>
      </c>
      <c r="J57" s="250">
        <v>2</v>
      </c>
      <c r="K57" s="250">
        <v>2</v>
      </c>
      <c r="L57" s="250">
        <v>2</v>
      </c>
      <c r="M57" s="250">
        <v>2</v>
      </c>
      <c r="N57" s="250">
        <v>2</v>
      </c>
      <c r="O57" s="250">
        <v>2</v>
      </c>
      <c r="P57" s="250">
        <v>2</v>
      </c>
      <c r="Q57" s="250">
        <v>2</v>
      </c>
      <c r="R57" s="250">
        <v>2</v>
      </c>
      <c r="S57" s="250">
        <v>2</v>
      </c>
      <c r="T57" s="250">
        <v>2</v>
      </c>
      <c r="U57" s="250">
        <v>2</v>
      </c>
      <c r="V57" s="250">
        <v>3</v>
      </c>
      <c r="W57" s="250">
        <v>3</v>
      </c>
      <c r="X57" s="250">
        <v>3</v>
      </c>
      <c r="Y57" s="250">
        <v>3</v>
      </c>
      <c r="Z57" s="250">
        <v>3</v>
      </c>
      <c r="AA57" s="250">
        <v>3</v>
      </c>
      <c r="AB57" s="250">
        <v>3</v>
      </c>
      <c r="AC57" s="250">
        <v>3</v>
      </c>
      <c r="AD57" s="250">
        <v>3</v>
      </c>
      <c r="AE57" s="250">
        <v>3</v>
      </c>
      <c r="AF57" s="250">
        <v>3</v>
      </c>
      <c r="AG57" s="250">
        <v>3</v>
      </c>
      <c r="AH57" s="250">
        <v>3</v>
      </c>
      <c r="AI57" s="250">
        <v>3</v>
      </c>
      <c r="AJ57" s="250">
        <v>3</v>
      </c>
      <c r="AK57" s="250">
        <v>3</v>
      </c>
      <c r="AL57" s="250">
        <v>3</v>
      </c>
      <c r="AM57" s="250">
        <v>3</v>
      </c>
      <c r="AN57" s="250">
        <v>3</v>
      </c>
      <c r="AO57" s="250">
        <v>3</v>
      </c>
      <c r="AP57" s="250">
        <v>3</v>
      </c>
      <c r="AQ57" s="250">
        <v>3</v>
      </c>
      <c r="AR57" s="250">
        <v>3</v>
      </c>
      <c r="AS57" s="250">
        <v>3</v>
      </c>
      <c r="AT57" s="250">
        <v>3</v>
      </c>
      <c r="AU57" s="250">
        <v>3</v>
      </c>
      <c r="AV57" s="250">
        <v>3</v>
      </c>
      <c r="AW57" s="250">
        <v>3</v>
      </c>
      <c r="AX57" s="250">
        <v>3</v>
      </c>
      <c r="AY57" s="250">
        <v>3</v>
      </c>
      <c r="AZ57" s="250">
        <v>3</v>
      </c>
      <c r="BA57" s="250">
        <v>3</v>
      </c>
      <c r="BB57" s="250">
        <v>3</v>
      </c>
      <c r="BC57" s="250">
        <v>3</v>
      </c>
      <c r="BD57" s="250">
        <v>3</v>
      </c>
      <c r="BE57" s="250">
        <v>3</v>
      </c>
      <c r="BF57" s="250">
        <v>3</v>
      </c>
      <c r="BG57" s="250">
        <v>3</v>
      </c>
      <c r="BH57" s="250">
        <v>3</v>
      </c>
      <c r="BI57" s="250">
        <v>3</v>
      </c>
      <c r="BJ57" s="250">
        <v>3</v>
      </c>
      <c r="BK57" s="250">
        <v>3</v>
      </c>
      <c r="BL57" s="250">
        <v>3</v>
      </c>
      <c r="BM57" s="250">
        <v>3</v>
      </c>
      <c r="BN57" s="250">
        <v>3</v>
      </c>
      <c r="BO57" s="250">
        <v>3</v>
      </c>
      <c r="BP57" s="250">
        <v>3</v>
      </c>
      <c r="BQ57" s="250">
        <v>3</v>
      </c>
      <c r="BR57" s="250">
        <v>3</v>
      </c>
      <c r="BS57" s="250">
        <v>3</v>
      </c>
      <c r="BT57" s="250">
        <v>3</v>
      </c>
      <c r="BU57" s="250">
        <v>3</v>
      </c>
      <c r="BV57" s="250">
        <v>3</v>
      </c>
      <c r="BW57" s="250">
        <v>3</v>
      </c>
      <c r="BX57" s="250">
        <v>3</v>
      </c>
      <c r="BY57" s="250">
        <v>3</v>
      </c>
      <c r="BZ57" s="246">
        <v>3</v>
      </c>
      <c r="CA57" s="250">
        <v>3</v>
      </c>
      <c r="CB57" s="250">
        <v>3</v>
      </c>
      <c r="CC57" s="250">
        <v>3</v>
      </c>
      <c r="CD57" s="251">
        <v>3</v>
      </c>
      <c r="CE57" s="246">
        <v>3</v>
      </c>
      <c r="CF57" s="246">
        <v>3</v>
      </c>
      <c r="CG57" s="246">
        <v>3</v>
      </c>
      <c r="CH57" s="246">
        <v>3</v>
      </c>
    </row>
    <row r="58" spans="1:86" ht="15.75">
      <c r="A58" s="1669" t="s">
        <v>3390</v>
      </c>
      <c r="B58" s="1670"/>
      <c r="C58" s="1670"/>
      <c r="D58" s="1670"/>
      <c r="E58" s="1671"/>
      <c r="F58" s="250">
        <v>0</v>
      </c>
      <c r="G58" s="250">
        <v>0</v>
      </c>
      <c r="H58" s="250">
        <v>0</v>
      </c>
      <c r="I58" s="250">
        <v>0</v>
      </c>
      <c r="J58" s="250">
        <v>0</v>
      </c>
      <c r="K58" s="250">
        <v>0</v>
      </c>
      <c r="L58" s="250">
        <v>0</v>
      </c>
      <c r="M58" s="250">
        <v>0</v>
      </c>
      <c r="N58" s="250">
        <v>0</v>
      </c>
      <c r="O58" s="250">
        <v>0</v>
      </c>
      <c r="P58" s="250">
        <v>0</v>
      </c>
      <c r="Q58" s="250">
        <v>0</v>
      </c>
      <c r="R58" s="250">
        <v>0</v>
      </c>
      <c r="S58" s="250">
        <v>0</v>
      </c>
      <c r="T58" s="250">
        <v>0</v>
      </c>
      <c r="U58" s="250">
        <v>0</v>
      </c>
      <c r="V58" s="250">
        <v>0</v>
      </c>
      <c r="W58" s="250">
        <v>0</v>
      </c>
      <c r="X58" s="250">
        <v>0</v>
      </c>
      <c r="Y58" s="250">
        <v>0</v>
      </c>
      <c r="Z58" s="250">
        <v>0</v>
      </c>
      <c r="AA58" s="250">
        <v>0</v>
      </c>
      <c r="AB58" s="250">
        <v>0</v>
      </c>
      <c r="AC58" s="250">
        <v>0</v>
      </c>
      <c r="AD58" s="250">
        <v>0</v>
      </c>
      <c r="AE58" s="250">
        <v>0</v>
      </c>
      <c r="AF58" s="250">
        <v>0</v>
      </c>
      <c r="AG58" s="250">
        <v>0</v>
      </c>
      <c r="AH58" s="250">
        <v>0</v>
      </c>
      <c r="AI58" s="250">
        <v>0</v>
      </c>
      <c r="AJ58" s="250">
        <v>0</v>
      </c>
      <c r="AK58" s="250">
        <v>0</v>
      </c>
      <c r="AL58" s="250">
        <v>0</v>
      </c>
      <c r="AM58" s="250">
        <v>0</v>
      </c>
      <c r="AN58" s="250">
        <v>0</v>
      </c>
      <c r="AO58" s="250">
        <v>0</v>
      </c>
      <c r="AP58" s="250">
        <v>0</v>
      </c>
      <c r="AQ58" s="250">
        <v>0</v>
      </c>
      <c r="AR58" s="250">
        <v>0</v>
      </c>
      <c r="AS58" s="250">
        <v>0</v>
      </c>
      <c r="AT58" s="250">
        <v>0</v>
      </c>
      <c r="AU58" s="250">
        <v>0</v>
      </c>
      <c r="AV58" s="250">
        <v>0</v>
      </c>
      <c r="AW58" s="250">
        <v>0</v>
      </c>
      <c r="AX58" s="250">
        <v>0</v>
      </c>
      <c r="AY58" s="250">
        <v>0</v>
      </c>
      <c r="AZ58" s="250">
        <v>0</v>
      </c>
      <c r="BA58" s="250">
        <v>0</v>
      </c>
      <c r="BB58" s="250">
        <v>0</v>
      </c>
      <c r="BC58" s="250">
        <v>0</v>
      </c>
      <c r="BD58" s="250">
        <v>0</v>
      </c>
      <c r="BE58" s="250">
        <v>0</v>
      </c>
      <c r="BF58" s="250">
        <v>0</v>
      </c>
      <c r="BG58" s="250">
        <v>0</v>
      </c>
      <c r="BH58" s="250">
        <v>0</v>
      </c>
      <c r="BI58" s="250">
        <v>0</v>
      </c>
      <c r="BJ58" s="250">
        <v>0</v>
      </c>
      <c r="BK58" s="250">
        <v>0</v>
      </c>
      <c r="BL58" s="250">
        <v>0</v>
      </c>
      <c r="BM58" s="250">
        <v>0</v>
      </c>
      <c r="BN58" s="250">
        <v>0</v>
      </c>
      <c r="BO58" s="250">
        <v>0</v>
      </c>
      <c r="BP58" s="250">
        <v>0</v>
      </c>
      <c r="BQ58" s="250">
        <v>0</v>
      </c>
      <c r="BR58" s="250">
        <v>0</v>
      </c>
      <c r="BS58" s="250">
        <v>0</v>
      </c>
      <c r="BT58" s="250">
        <v>0</v>
      </c>
      <c r="BU58" s="250">
        <v>0</v>
      </c>
      <c r="BV58" s="250">
        <v>0</v>
      </c>
      <c r="BW58" s="250">
        <v>0</v>
      </c>
      <c r="BX58" s="250">
        <v>0</v>
      </c>
      <c r="BY58" s="250">
        <v>0</v>
      </c>
      <c r="BZ58" s="246">
        <v>0</v>
      </c>
      <c r="CA58" s="250">
        <v>0</v>
      </c>
      <c r="CB58" s="250">
        <v>0</v>
      </c>
      <c r="CC58" s="250">
        <v>0</v>
      </c>
      <c r="CD58" s="251">
        <v>0</v>
      </c>
      <c r="CE58" s="246">
        <v>0</v>
      </c>
      <c r="CF58" s="246">
        <v>0</v>
      </c>
      <c r="CG58" s="246">
        <v>0</v>
      </c>
      <c r="CH58" s="246">
        <v>0</v>
      </c>
    </row>
    <row r="59" spans="1:86" ht="16.5" thickBot="1">
      <c r="A59" s="1669" t="s">
        <v>3369</v>
      </c>
      <c r="B59" s="1670"/>
      <c r="C59" s="1670"/>
      <c r="D59" s="1670"/>
      <c r="E59" s="1671"/>
      <c r="F59" s="250">
        <v>10</v>
      </c>
      <c r="G59" s="250">
        <v>10</v>
      </c>
      <c r="H59" s="250">
        <v>10</v>
      </c>
      <c r="I59" s="250">
        <v>11</v>
      </c>
      <c r="J59" s="250">
        <v>11</v>
      </c>
      <c r="K59" s="250">
        <v>11</v>
      </c>
      <c r="L59" s="250">
        <v>11</v>
      </c>
      <c r="M59" s="250">
        <v>11</v>
      </c>
      <c r="N59" s="250">
        <v>11</v>
      </c>
      <c r="O59" s="250">
        <v>11</v>
      </c>
      <c r="P59" s="250">
        <v>11</v>
      </c>
      <c r="Q59" s="250">
        <v>11</v>
      </c>
      <c r="R59" s="250">
        <v>11</v>
      </c>
      <c r="S59" s="250">
        <v>11</v>
      </c>
      <c r="T59" s="250">
        <v>11</v>
      </c>
      <c r="U59" s="250">
        <v>11</v>
      </c>
      <c r="V59" s="250">
        <v>11</v>
      </c>
      <c r="W59" s="250">
        <v>11</v>
      </c>
      <c r="X59" s="250">
        <v>11</v>
      </c>
      <c r="Y59" s="250">
        <v>11</v>
      </c>
      <c r="Z59" s="250">
        <v>11</v>
      </c>
      <c r="AA59" s="250">
        <v>11</v>
      </c>
      <c r="AB59" s="250">
        <v>11</v>
      </c>
      <c r="AC59" s="250">
        <v>11</v>
      </c>
      <c r="AD59" s="250">
        <v>11</v>
      </c>
      <c r="AE59" s="250">
        <v>11</v>
      </c>
      <c r="AF59" s="250">
        <v>11</v>
      </c>
      <c r="AG59" s="250">
        <v>11</v>
      </c>
      <c r="AH59" s="250">
        <v>11</v>
      </c>
      <c r="AI59" s="250">
        <v>11</v>
      </c>
      <c r="AJ59" s="250">
        <v>11</v>
      </c>
      <c r="AK59" s="250">
        <v>11</v>
      </c>
      <c r="AL59" s="250">
        <v>11</v>
      </c>
      <c r="AM59" s="250">
        <v>11</v>
      </c>
      <c r="AN59" s="250">
        <v>11</v>
      </c>
      <c r="AO59" s="250">
        <v>11</v>
      </c>
      <c r="AP59" s="250">
        <v>11</v>
      </c>
      <c r="AQ59" s="250">
        <v>11</v>
      </c>
      <c r="AR59" s="250">
        <v>11</v>
      </c>
      <c r="AS59" s="250">
        <v>11</v>
      </c>
      <c r="AT59" s="250">
        <v>11</v>
      </c>
      <c r="AU59" s="250">
        <v>11</v>
      </c>
      <c r="AV59" s="250">
        <v>11</v>
      </c>
      <c r="AW59" s="250">
        <v>11</v>
      </c>
      <c r="AX59" s="250">
        <v>11</v>
      </c>
      <c r="AY59" s="250">
        <v>11</v>
      </c>
      <c r="AZ59" s="250">
        <v>11</v>
      </c>
      <c r="BA59" s="250">
        <v>11</v>
      </c>
      <c r="BB59" s="250">
        <v>11</v>
      </c>
      <c r="BC59" s="250">
        <v>11</v>
      </c>
      <c r="BD59" s="250">
        <v>11</v>
      </c>
      <c r="BE59" s="250">
        <v>11</v>
      </c>
      <c r="BF59" s="250">
        <v>11</v>
      </c>
      <c r="BG59" s="250">
        <v>11</v>
      </c>
      <c r="BH59" s="250">
        <v>11</v>
      </c>
      <c r="BI59" s="250">
        <v>11</v>
      </c>
      <c r="BJ59" s="250">
        <v>11</v>
      </c>
      <c r="BK59" s="250">
        <v>11</v>
      </c>
      <c r="BL59" s="250">
        <v>11</v>
      </c>
      <c r="BM59" s="250">
        <v>11</v>
      </c>
      <c r="BN59" s="250">
        <v>11</v>
      </c>
      <c r="BO59" s="250">
        <v>11</v>
      </c>
      <c r="BP59" s="250">
        <v>11</v>
      </c>
      <c r="BQ59" s="250">
        <v>11</v>
      </c>
      <c r="BR59" s="250">
        <v>11</v>
      </c>
      <c r="BS59" s="250">
        <v>11</v>
      </c>
      <c r="BT59" s="250">
        <v>11</v>
      </c>
      <c r="BU59" s="250">
        <v>11</v>
      </c>
      <c r="BV59" s="250">
        <v>11</v>
      </c>
      <c r="BW59" s="250">
        <v>11</v>
      </c>
      <c r="BX59" s="250">
        <v>11</v>
      </c>
      <c r="BY59" s="250">
        <v>11</v>
      </c>
      <c r="BZ59" s="246">
        <v>11</v>
      </c>
      <c r="CA59" s="250">
        <v>11</v>
      </c>
      <c r="CB59" s="250">
        <v>11</v>
      </c>
      <c r="CC59" s="250">
        <v>11</v>
      </c>
      <c r="CD59" s="251">
        <v>11</v>
      </c>
      <c r="CE59" s="246">
        <v>11</v>
      </c>
      <c r="CF59" s="246">
        <v>11</v>
      </c>
      <c r="CG59" s="246">
        <v>11</v>
      </c>
      <c r="CH59" s="246">
        <v>11</v>
      </c>
    </row>
    <row r="60" spans="1:86" ht="15.75" customHeight="1">
      <c r="A60" s="1672" t="s">
        <v>3391</v>
      </c>
      <c r="B60" s="1672"/>
      <c r="C60" s="1672"/>
      <c r="D60" s="1672"/>
      <c r="E60" s="1672"/>
      <c r="F60" s="252"/>
      <c r="G60" s="252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2"/>
      <c r="U60" s="252"/>
      <c r="V60" s="252"/>
      <c r="W60" s="252"/>
      <c r="X60" s="252"/>
      <c r="Y60" s="252"/>
      <c r="Z60" s="252"/>
      <c r="AA60" s="252"/>
      <c r="AB60" s="252"/>
      <c r="AC60" s="252"/>
      <c r="AD60" s="252"/>
      <c r="AE60" s="252"/>
      <c r="AF60" s="252"/>
      <c r="AG60" s="252"/>
      <c r="AH60" s="252"/>
      <c r="AI60" s="252"/>
      <c r="AJ60" s="252"/>
      <c r="AK60" s="252"/>
      <c r="AL60" s="252"/>
      <c r="AM60" s="252"/>
      <c r="AN60" s="252"/>
      <c r="AO60" s="252"/>
      <c r="AP60" s="252"/>
      <c r="AQ60" s="252"/>
      <c r="AR60" s="252"/>
      <c r="AS60" s="252"/>
      <c r="AT60" s="252"/>
      <c r="AU60" s="252"/>
      <c r="AV60" s="252"/>
      <c r="AW60" s="252"/>
      <c r="AX60" s="252"/>
      <c r="AY60" s="252"/>
      <c r="AZ60" s="252"/>
      <c r="BA60" s="252"/>
      <c r="BB60" s="252"/>
      <c r="BC60" s="252"/>
      <c r="BD60" s="252"/>
      <c r="BE60" s="252"/>
      <c r="BF60" s="252"/>
      <c r="BG60" s="252"/>
      <c r="BH60" s="252"/>
      <c r="BI60" s="252"/>
      <c r="BJ60" s="252"/>
      <c r="BK60" s="252"/>
      <c r="BL60" s="252"/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2"/>
      <c r="BY60" s="252"/>
      <c r="BZ60" s="252"/>
      <c r="CA60" s="252"/>
      <c r="CB60" s="252"/>
      <c r="CC60" s="252"/>
    </row>
    <row r="61" spans="1:86">
      <c r="D61" s="254"/>
      <c r="E61" s="254"/>
      <c r="F61" s="254"/>
      <c r="G61" s="254"/>
      <c r="H61" s="254"/>
      <c r="I61" s="254"/>
      <c r="J61" s="254"/>
      <c r="K61" s="254"/>
      <c r="L61" s="254"/>
      <c r="M61" s="254"/>
      <c r="N61" s="254"/>
      <c r="O61" s="254"/>
      <c r="P61" s="254"/>
      <c r="Q61" s="254"/>
      <c r="R61" s="254"/>
      <c r="S61" s="254"/>
      <c r="T61" s="254"/>
      <c r="U61" s="254"/>
      <c r="V61" s="254"/>
      <c r="W61" s="254"/>
      <c r="X61" s="254"/>
      <c r="Y61" s="254"/>
      <c r="Z61" s="254"/>
      <c r="AA61" s="254"/>
      <c r="AB61" s="254"/>
      <c r="AC61" s="254"/>
      <c r="AD61" s="254"/>
      <c r="AE61" s="254"/>
      <c r="AF61" s="254"/>
      <c r="AG61" s="254"/>
      <c r="AH61" s="254"/>
      <c r="AI61" s="254"/>
      <c r="AJ61" s="254"/>
      <c r="AK61" s="254"/>
      <c r="AL61" s="254"/>
      <c r="AM61" s="254"/>
      <c r="AN61" s="254"/>
      <c r="AO61" s="254"/>
      <c r="AP61" s="254"/>
      <c r="AQ61" s="254"/>
      <c r="AR61" s="254"/>
      <c r="AS61" s="254"/>
      <c r="AT61" s="254"/>
      <c r="AU61" s="254"/>
      <c r="AV61" s="254"/>
      <c r="AW61" s="254"/>
      <c r="AX61" s="254"/>
      <c r="AY61" s="254"/>
      <c r="AZ61" s="254"/>
      <c r="BA61" s="254"/>
      <c r="BB61" s="254"/>
      <c r="BC61" s="254"/>
      <c r="BD61" s="254"/>
      <c r="BE61" s="254"/>
      <c r="BF61" s="254"/>
      <c r="BG61" s="254"/>
      <c r="BH61" s="254"/>
      <c r="BI61" s="254"/>
      <c r="BJ61" s="254"/>
      <c r="BK61" s="254"/>
      <c r="BL61" s="254"/>
      <c r="BM61" s="254"/>
      <c r="BN61" s="254"/>
      <c r="BO61" s="254"/>
      <c r="BP61" s="254"/>
      <c r="BQ61" s="254"/>
      <c r="BR61" s="254"/>
      <c r="BS61" s="254"/>
      <c r="BT61" s="254"/>
      <c r="BU61" s="254"/>
      <c r="BV61" s="254"/>
      <c r="BW61" s="254"/>
      <c r="BX61" s="254"/>
      <c r="BY61" s="254"/>
      <c r="BZ61" s="254"/>
      <c r="CA61" s="254"/>
      <c r="CB61" s="254"/>
      <c r="CC61" s="254"/>
    </row>
    <row r="62" spans="1:86">
      <c r="D62" s="254"/>
      <c r="E62" s="254"/>
      <c r="F62" s="254"/>
      <c r="G62" s="254"/>
      <c r="H62" s="254"/>
      <c r="I62" s="254"/>
      <c r="J62" s="254"/>
      <c r="K62" s="254"/>
      <c r="L62" s="254"/>
      <c r="M62" s="254"/>
      <c r="N62" s="254"/>
      <c r="O62" s="254"/>
      <c r="P62" s="254"/>
      <c r="Q62" s="254"/>
      <c r="R62" s="254"/>
      <c r="S62" s="254"/>
      <c r="T62" s="254"/>
      <c r="U62" s="254"/>
      <c r="V62" s="254"/>
      <c r="W62" s="254"/>
      <c r="X62" s="254"/>
      <c r="Y62" s="254"/>
      <c r="Z62" s="254"/>
      <c r="AA62" s="254"/>
      <c r="AB62" s="254"/>
      <c r="AC62" s="254"/>
      <c r="AD62" s="254"/>
      <c r="AE62" s="254"/>
      <c r="AF62" s="254"/>
      <c r="AG62" s="254"/>
      <c r="AH62" s="254"/>
      <c r="AI62" s="254"/>
      <c r="AJ62" s="254"/>
      <c r="AK62" s="254"/>
      <c r="AL62" s="254"/>
      <c r="AM62" s="254"/>
      <c r="AN62" s="254"/>
      <c r="AO62" s="254"/>
      <c r="AP62" s="254"/>
      <c r="AQ62" s="254"/>
      <c r="AR62" s="254"/>
      <c r="AS62" s="254"/>
      <c r="AT62" s="254"/>
      <c r="AU62" s="254"/>
      <c r="AV62" s="254"/>
      <c r="AW62" s="254"/>
      <c r="AX62" s="254"/>
      <c r="AY62" s="254"/>
      <c r="AZ62" s="254"/>
      <c r="BA62" s="254"/>
      <c r="BB62" s="254"/>
      <c r="BC62" s="254"/>
      <c r="BD62" s="254"/>
      <c r="BE62" s="254"/>
      <c r="BF62" s="254"/>
      <c r="BG62" s="254"/>
      <c r="BH62" s="254"/>
      <c r="BI62" s="254"/>
      <c r="BJ62" s="254"/>
      <c r="BK62" s="254"/>
      <c r="BL62" s="254"/>
      <c r="BM62" s="254"/>
      <c r="BN62" s="254"/>
      <c r="BO62" s="254"/>
      <c r="BP62" s="254"/>
      <c r="BQ62" s="254"/>
      <c r="BR62" s="254"/>
      <c r="BS62" s="254"/>
      <c r="BT62" s="254"/>
      <c r="BU62" s="254"/>
      <c r="BV62" s="254"/>
      <c r="BW62" s="254"/>
      <c r="BX62" s="254"/>
      <c r="BY62" s="254"/>
      <c r="BZ62" s="254"/>
      <c r="CA62" s="254"/>
      <c r="CB62" s="254"/>
      <c r="CC62" s="254"/>
    </row>
    <row r="63" spans="1:86" ht="18.75">
      <c r="A63" s="255" t="s">
        <v>3392</v>
      </c>
      <c r="D63" s="254"/>
      <c r="E63" s="254"/>
      <c r="F63" s="254"/>
      <c r="G63" s="254"/>
      <c r="H63" s="254"/>
      <c r="I63" s="254"/>
      <c r="J63" s="254"/>
      <c r="K63" s="254"/>
      <c r="L63" s="254"/>
      <c r="M63" s="254"/>
      <c r="N63" s="254"/>
      <c r="O63" s="254"/>
      <c r="P63" s="254"/>
      <c r="Q63" s="254"/>
      <c r="R63" s="254"/>
      <c r="S63" s="254"/>
      <c r="T63" s="254"/>
      <c r="U63" s="254"/>
      <c r="V63" s="254"/>
      <c r="W63" s="254"/>
      <c r="X63" s="254"/>
      <c r="Y63" s="254"/>
      <c r="Z63" s="254"/>
      <c r="AA63" s="254"/>
      <c r="AB63" s="254"/>
      <c r="AC63" s="254"/>
      <c r="AD63" s="254"/>
      <c r="AE63" s="254"/>
      <c r="AF63" s="254"/>
      <c r="AG63" s="254"/>
      <c r="AH63" s="254"/>
      <c r="AI63" s="254"/>
      <c r="AJ63" s="254"/>
      <c r="AK63" s="254"/>
      <c r="AL63" s="254"/>
      <c r="AM63" s="254"/>
      <c r="AN63" s="254"/>
      <c r="AO63" s="254"/>
      <c r="AP63" s="254"/>
      <c r="AQ63" s="254"/>
      <c r="AR63" s="254"/>
      <c r="AS63" s="254"/>
      <c r="AT63" s="254"/>
      <c r="AU63" s="254"/>
      <c r="AV63" s="254"/>
      <c r="AW63" s="254"/>
      <c r="AX63" s="254"/>
      <c r="AY63" s="254"/>
      <c r="AZ63" s="254"/>
      <c r="BA63" s="254"/>
      <c r="BB63" s="254"/>
      <c r="BC63" s="254"/>
      <c r="BD63" s="254"/>
      <c r="BE63" s="254"/>
      <c r="BF63" s="254"/>
      <c r="BG63" s="254"/>
      <c r="BH63" s="254"/>
      <c r="BI63" s="254"/>
      <c r="BJ63" s="254"/>
      <c r="BK63" s="254"/>
      <c r="BL63" s="254"/>
      <c r="BM63" s="254"/>
      <c r="BN63" s="254"/>
      <c r="BO63" s="254"/>
      <c r="BP63" s="254"/>
      <c r="BQ63" s="254"/>
      <c r="BR63" s="254"/>
      <c r="BS63" s="254"/>
      <c r="BT63" s="254"/>
      <c r="BU63" s="254"/>
      <c r="BV63" s="254"/>
      <c r="BW63" s="254"/>
      <c r="BX63" s="254"/>
      <c r="BY63" s="254"/>
      <c r="BZ63" s="254"/>
      <c r="CA63" s="254"/>
      <c r="CB63" s="254"/>
      <c r="CC63" s="254"/>
    </row>
    <row r="64" spans="1:86">
      <c r="B64" s="253" t="s">
        <v>3393</v>
      </c>
    </row>
    <row r="66" spans="1:3" ht="15.75">
      <c r="A66" s="256" t="s">
        <v>3394</v>
      </c>
      <c r="B66" s="257"/>
    </row>
    <row r="67" spans="1:3" ht="15.75">
      <c r="A67" s="256" t="s">
        <v>3395</v>
      </c>
      <c r="B67" s="257"/>
    </row>
    <row r="68" spans="1:3" ht="15.75">
      <c r="A68" s="256" t="s">
        <v>3396</v>
      </c>
      <c r="B68" s="257"/>
    </row>
    <row r="69" spans="1:3" ht="15.75">
      <c r="A69" s="256" t="s">
        <v>3397</v>
      </c>
      <c r="B69" s="257"/>
    </row>
    <row r="70" spans="1:3" ht="15.75">
      <c r="A70" s="258" t="s">
        <v>3398</v>
      </c>
      <c r="B70" s="258"/>
      <c r="C70" s="259"/>
    </row>
    <row r="71" spans="1:3" ht="15.75">
      <c r="A71" s="256" t="s">
        <v>3399</v>
      </c>
      <c r="B71" s="257"/>
    </row>
    <row r="72" spans="1:3" ht="15.75">
      <c r="A72" s="256" t="s">
        <v>3400</v>
      </c>
      <c r="B72" s="257"/>
    </row>
    <row r="73" spans="1:3" ht="15.75">
      <c r="A73" s="256" t="s">
        <v>3401</v>
      </c>
      <c r="B73" s="257"/>
    </row>
    <row r="74" spans="1:3" ht="15.75">
      <c r="A74" s="256" t="s">
        <v>3402</v>
      </c>
      <c r="B74" s="257"/>
    </row>
    <row r="75" spans="1:3" ht="15.75">
      <c r="A75" s="256" t="s">
        <v>3403</v>
      </c>
      <c r="B75" s="257"/>
    </row>
    <row r="76" spans="1:3" ht="15.75">
      <c r="A76" s="256" t="s">
        <v>3404</v>
      </c>
      <c r="B76" s="257"/>
    </row>
    <row r="77" spans="1:3" ht="15.75">
      <c r="A77" s="256" t="s">
        <v>3405</v>
      </c>
      <c r="B77" s="257"/>
    </row>
    <row r="78" spans="1:3" ht="15.75">
      <c r="A78" s="256" t="s">
        <v>3406</v>
      </c>
      <c r="B78" s="257"/>
    </row>
    <row r="79" spans="1:3" ht="15.75">
      <c r="A79" s="258" t="s">
        <v>3407</v>
      </c>
      <c r="B79" s="257"/>
    </row>
    <row r="80" spans="1:3" ht="15.75">
      <c r="A80" s="256" t="s">
        <v>3408</v>
      </c>
      <c r="B80" s="257"/>
    </row>
  </sheetData>
  <mergeCells count="104">
    <mergeCell ref="A57:E57"/>
    <mergeCell ref="A58:E58"/>
    <mergeCell ref="A59:E59"/>
    <mergeCell ref="A60:E60"/>
    <mergeCell ref="A51:E51"/>
    <mergeCell ref="A52:E52"/>
    <mergeCell ref="A53:E53"/>
    <mergeCell ref="A54:E54"/>
    <mergeCell ref="A55:E55"/>
    <mergeCell ref="A56:E56"/>
    <mergeCell ref="CG5:CG6"/>
    <mergeCell ref="CH5:CH6"/>
    <mergeCell ref="A33:A34"/>
    <mergeCell ref="A35:A39"/>
    <mergeCell ref="A40:A41"/>
    <mergeCell ref="A50:E50"/>
    <mergeCell ref="CA5:CA6"/>
    <mergeCell ref="CB5:CB6"/>
    <mergeCell ref="CC5:CC6"/>
    <mergeCell ref="CD5:CD6"/>
    <mergeCell ref="CE5:CE6"/>
    <mergeCell ref="CF5:CF6"/>
    <mergeCell ref="BU5:BU6"/>
    <mergeCell ref="BV5:BV6"/>
    <mergeCell ref="BW5:BW6"/>
    <mergeCell ref="BX5:BX6"/>
    <mergeCell ref="BY5:BY6"/>
    <mergeCell ref="BZ5:BZ6"/>
    <mergeCell ref="BO5:BO6"/>
    <mergeCell ref="BP5:BP6"/>
    <mergeCell ref="BQ5:BQ6"/>
    <mergeCell ref="BR5:BR6"/>
    <mergeCell ref="BS5:BS6"/>
    <mergeCell ref="BT5:BT6"/>
    <mergeCell ref="BI5:BI6"/>
    <mergeCell ref="BJ5:BJ6"/>
    <mergeCell ref="BK5:BK6"/>
    <mergeCell ref="BL5:BL6"/>
    <mergeCell ref="BM5:BM6"/>
    <mergeCell ref="BN5:BN6"/>
    <mergeCell ref="BC5:BC6"/>
    <mergeCell ref="BD5:BD6"/>
    <mergeCell ref="BE5:BE6"/>
    <mergeCell ref="BF5:BF6"/>
    <mergeCell ref="BG5:BG6"/>
    <mergeCell ref="BH5:BH6"/>
    <mergeCell ref="AW5:AW6"/>
    <mergeCell ref="AX5:AX6"/>
    <mergeCell ref="AY5:AY6"/>
    <mergeCell ref="AZ5:AZ6"/>
    <mergeCell ref="BA5:BA6"/>
    <mergeCell ref="BB5:BB6"/>
    <mergeCell ref="AQ5:AQ6"/>
    <mergeCell ref="AR5:AR6"/>
    <mergeCell ref="AS5:AS6"/>
    <mergeCell ref="AT5:AT6"/>
    <mergeCell ref="AU5:AU6"/>
    <mergeCell ref="AV5:AV6"/>
    <mergeCell ref="AK5:AK6"/>
    <mergeCell ref="AL5:AL6"/>
    <mergeCell ref="AM5:AM6"/>
    <mergeCell ref="AN5:AN6"/>
    <mergeCell ref="AO5:AO6"/>
    <mergeCell ref="AP5:AP6"/>
    <mergeCell ref="AE5:AE6"/>
    <mergeCell ref="AF5:AF6"/>
    <mergeCell ref="AG5:AG6"/>
    <mergeCell ref="AH5:AH6"/>
    <mergeCell ref="AI5:AI6"/>
    <mergeCell ref="AJ5:AJ6"/>
    <mergeCell ref="AA5:AA6"/>
    <mergeCell ref="AB5:AB6"/>
    <mergeCell ref="AC5:AC6"/>
    <mergeCell ref="AD5:AD6"/>
    <mergeCell ref="S5:S6"/>
    <mergeCell ref="T5:T6"/>
    <mergeCell ref="U5:U6"/>
    <mergeCell ref="V5:V6"/>
    <mergeCell ref="W5:W6"/>
    <mergeCell ref="X5:X6"/>
    <mergeCell ref="A1:E1"/>
    <mergeCell ref="A2:E2"/>
    <mergeCell ref="A3:CD3"/>
    <mergeCell ref="A4:E4"/>
    <mergeCell ref="J4:CH4"/>
    <mergeCell ref="A5:A6"/>
    <mergeCell ref="B5:B6"/>
    <mergeCell ref="C5:C6"/>
    <mergeCell ref="E5:E6"/>
    <mergeCell ref="F5:F6"/>
    <mergeCell ref="M5:M6"/>
    <mergeCell ref="N5:N6"/>
    <mergeCell ref="O5:O6"/>
    <mergeCell ref="P5:P6"/>
    <mergeCell ref="Q5:Q6"/>
    <mergeCell ref="R5:R6"/>
    <mergeCell ref="G5:G6"/>
    <mergeCell ref="H5:H6"/>
    <mergeCell ref="I5:I6"/>
    <mergeCell ref="J5:J6"/>
    <mergeCell ref="K5:K6"/>
    <mergeCell ref="L5:L6"/>
    <mergeCell ref="Y5:Y6"/>
    <mergeCell ref="Z5:Z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EB0D-1E46-4C65-BA15-13E2BA6AA033}">
  <dimension ref="A1:AI57"/>
  <sheetViews>
    <sheetView topLeftCell="G1" workbookViewId="0">
      <selection activeCell="B245" sqref="B245"/>
    </sheetView>
  </sheetViews>
  <sheetFormatPr defaultRowHeight="15"/>
  <cols>
    <col min="1" max="1" width="9.140625" style="165"/>
    <col min="2" max="2" width="41" style="165" customWidth="1"/>
    <col min="3" max="3" width="13.42578125" style="165" customWidth="1"/>
    <col min="4" max="4" width="16.42578125" style="165" customWidth="1"/>
    <col min="5" max="16384" width="9.140625" style="165"/>
  </cols>
  <sheetData>
    <row r="1" spans="1:35" ht="31.5">
      <c r="A1" s="1634" t="s">
        <v>3262</v>
      </c>
      <c r="B1" s="1634"/>
      <c r="C1" s="1634"/>
      <c r="D1" s="1634"/>
      <c r="E1" s="1634"/>
      <c r="F1" s="1634"/>
      <c r="G1" s="1634"/>
      <c r="H1" s="1634"/>
      <c r="I1" s="1634"/>
      <c r="J1" s="1634"/>
      <c r="K1" s="1634"/>
      <c r="L1" s="1634"/>
      <c r="M1" s="1634"/>
      <c r="N1" s="1634"/>
      <c r="O1" s="1634"/>
      <c r="P1" s="1634"/>
      <c r="Q1" s="1634"/>
      <c r="R1" s="1634"/>
      <c r="S1" s="1634"/>
      <c r="T1" s="1634"/>
      <c r="U1" s="1634"/>
      <c r="V1" s="1634"/>
      <c r="W1" s="1634"/>
      <c r="X1" s="1634"/>
      <c r="Y1" s="1634"/>
      <c r="Z1" s="1634"/>
      <c r="AA1" s="1634"/>
      <c r="AB1" s="1634"/>
      <c r="AC1" s="1634"/>
      <c r="AD1" s="1634"/>
      <c r="AE1" s="1634"/>
      <c r="AF1" s="1634"/>
    </row>
    <row r="2" spans="1:35" ht="23.25">
      <c r="A2" s="1676" t="s">
        <v>3263</v>
      </c>
      <c r="B2" s="1676"/>
      <c r="C2" s="1676"/>
      <c r="D2" s="1676"/>
      <c r="E2" s="1676"/>
      <c r="F2" s="1676"/>
      <c r="G2" s="1676"/>
      <c r="H2" s="1676"/>
      <c r="I2" s="1676"/>
      <c r="J2" s="1676"/>
      <c r="K2" s="1676"/>
      <c r="L2" s="1676"/>
      <c r="M2" s="1676"/>
      <c r="N2" s="1676"/>
      <c r="O2" s="1676"/>
      <c r="P2" s="1676"/>
      <c r="Q2" s="1676"/>
      <c r="R2" s="1676"/>
      <c r="S2" s="1676"/>
      <c r="T2" s="1676"/>
      <c r="U2" s="1676"/>
      <c r="V2" s="1676"/>
      <c r="W2" s="1676"/>
      <c r="X2" s="1676"/>
      <c r="Y2" s="1676"/>
      <c r="Z2" s="1676"/>
      <c r="AA2" s="1676"/>
      <c r="AB2" s="1676"/>
      <c r="AC2" s="1676"/>
      <c r="AD2" s="1676"/>
      <c r="AE2" s="1676"/>
      <c r="AF2" s="1676"/>
    </row>
    <row r="3" spans="1:35" ht="18.75">
      <c r="A3" s="1677" t="s">
        <v>3409</v>
      </c>
      <c r="B3" s="1677"/>
      <c r="C3" s="1677"/>
      <c r="D3" s="1677"/>
      <c r="E3" s="1677"/>
      <c r="F3" s="1677"/>
      <c r="G3" s="1677"/>
      <c r="H3" s="1677"/>
      <c r="I3" s="1677"/>
      <c r="J3" s="1677"/>
      <c r="K3" s="1677"/>
      <c r="L3" s="1677"/>
      <c r="M3" s="1677"/>
      <c r="N3" s="1677"/>
      <c r="O3" s="1677"/>
      <c r="P3" s="1677"/>
      <c r="Q3" s="1677"/>
      <c r="R3" s="1677"/>
      <c r="S3" s="1677"/>
      <c r="T3" s="1677"/>
      <c r="U3" s="1677"/>
      <c r="V3" s="1677"/>
      <c r="W3" s="1677"/>
      <c r="X3" s="1677"/>
      <c r="Y3" s="1677"/>
      <c r="Z3" s="1677"/>
      <c r="AA3" s="1677"/>
      <c r="AB3" s="1677"/>
      <c r="AC3" s="1677"/>
      <c r="AD3" s="1677"/>
      <c r="AE3" s="1677"/>
      <c r="AF3" s="1677"/>
    </row>
    <row r="4" spans="1:35" ht="19.5" thickBot="1">
      <c r="A4" s="166"/>
      <c r="B4" s="167" t="s">
        <v>661</v>
      </c>
    </row>
    <row r="5" spans="1:35" ht="32.25" thickBot="1">
      <c r="A5" s="1678" t="s">
        <v>3267</v>
      </c>
      <c r="B5" s="1680" t="s">
        <v>3268</v>
      </c>
      <c r="C5" s="1678" t="s">
        <v>3269</v>
      </c>
      <c r="D5" s="168" t="s">
        <v>3270</v>
      </c>
      <c r="E5" s="1682" t="s">
        <v>3410</v>
      </c>
      <c r="F5" s="1682"/>
      <c r="G5" s="1682"/>
      <c r="H5" s="1682"/>
      <c r="I5" s="1682"/>
      <c r="J5" s="1682"/>
      <c r="K5" s="1682"/>
      <c r="L5" s="1682"/>
      <c r="M5" s="1682"/>
      <c r="N5" s="1682"/>
      <c r="O5" s="1682"/>
      <c r="P5" s="1682"/>
      <c r="Q5" s="1682"/>
      <c r="R5" s="1682"/>
      <c r="S5" s="1682"/>
      <c r="T5" s="1682"/>
      <c r="U5" s="1682"/>
      <c r="V5" s="1682"/>
      <c r="W5" s="1682"/>
      <c r="X5" s="1682"/>
      <c r="Y5" s="1682"/>
      <c r="Z5" s="1682"/>
      <c r="AA5" s="1682"/>
      <c r="AB5" s="1682"/>
      <c r="AC5" s="1682"/>
      <c r="AD5" s="1682"/>
      <c r="AE5" s="1682"/>
      <c r="AF5" s="1682"/>
      <c r="AG5" s="1682"/>
      <c r="AH5" s="1682"/>
      <c r="AI5" s="1683"/>
    </row>
    <row r="6" spans="1:35" ht="16.5" thickBot="1">
      <c r="A6" s="1679"/>
      <c r="B6" s="1681"/>
      <c r="C6" s="1679"/>
      <c r="D6" s="169" t="s">
        <v>35</v>
      </c>
      <c r="E6" s="170">
        <v>1</v>
      </c>
      <c r="F6" s="171">
        <v>2</v>
      </c>
      <c r="G6" s="172">
        <v>3</v>
      </c>
      <c r="H6" s="171">
        <v>4</v>
      </c>
      <c r="I6" s="172">
        <v>5</v>
      </c>
      <c r="J6" s="171">
        <v>6</v>
      </c>
      <c r="K6" s="172">
        <v>7</v>
      </c>
      <c r="L6" s="171">
        <v>8</v>
      </c>
      <c r="M6" s="172">
        <v>9</v>
      </c>
      <c r="N6" s="171">
        <v>10</v>
      </c>
      <c r="O6" s="172">
        <v>11</v>
      </c>
      <c r="P6" s="172">
        <v>12</v>
      </c>
      <c r="Q6" s="172">
        <v>13</v>
      </c>
      <c r="R6" s="171">
        <v>14</v>
      </c>
      <c r="S6" s="172">
        <v>15</v>
      </c>
      <c r="T6" s="171">
        <v>16</v>
      </c>
      <c r="U6" s="172">
        <v>17</v>
      </c>
      <c r="V6" s="171">
        <v>18</v>
      </c>
      <c r="W6" s="171">
        <v>19</v>
      </c>
      <c r="X6" s="172">
        <v>20</v>
      </c>
      <c r="Y6" s="172">
        <v>21</v>
      </c>
      <c r="Z6" s="171">
        <v>22</v>
      </c>
      <c r="AA6" s="172">
        <v>23</v>
      </c>
      <c r="AB6" s="171">
        <v>24</v>
      </c>
      <c r="AC6" s="172">
        <v>25</v>
      </c>
      <c r="AD6" s="171">
        <v>26</v>
      </c>
      <c r="AE6" s="172">
        <v>27</v>
      </c>
      <c r="AF6" s="171">
        <v>28</v>
      </c>
      <c r="AG6" s="173">
        <v>29</v>
      </c>
      <c r="AH6" s="173">
        <v>30</v>
      </c>
      <c r="AI6" s="174">
        <v>31</v>
      </c>
    </row>
    <row r="7" spans="1:35" ht="17.45" customHeight="1">
      <c r="A7" s="175">
        <v>1</v>
      </c>
      <c r="B7" s="176" t="s">
        <v>247</v>
      </c>
      <c r="C7" s="177" t="s">
        <v>163</v>
      </c>
      <c r="D7" s="178">
        <v>341</v>
      </c>
      <c r="E7" s="179" t="s">
        <v>3411</v>
      </c>
      <c r="F7" s="180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0" t="s">
        <v>3411</v>
      </c>
      <c r="S7" s="180" t="s">
        <v>3411</v>
      </c>
      <c r="T7" s="180" t="s">
        <v>3411</v>
      </c>
      <c r="U7" s="180" t="s">
        <v>3411</v>
      </c>
      <c r="V7" s="180" t="s">
        <v>3411</v>
      </c>
      <c r="W7" s="180" t="s">
        <v>3411</v>
      </c>
      <c r="X7" s="180" t="s">
        <v>3411</v>
      </c>
      <c r="Y7" s="180" t="s">
        <v>3411</v>
      </c>
      <c r="Z7" s="180" t="s">
        <v>3411</v>
      </c>
      <c r="AA7" s="180" t="s">
        <v>3411</v>
      </c>
      <c r="AB7" s="180" t="s">
        <v>3411</v>
      </c>
      <c r="AC7" s="180" t="s">
        <v>3411</v>
      </c>
      <c r="AD7" s="180" t="s">
        <v>3411</v>
      </c>
      <c r="AE7" s="180" t="s">
        <v>3411</v>
      </c>
      <c r="AF7" s="180" t="s">
        <v>3411</v>
      </c>
      <c r="AG7" s="180" t="s">
        <v>3411</v>
      </c>
      <c r="AH7" s="180" t="s">
        <v>3411</v>
      </c>
      <c r="AI7" s="182"/>
    </row>
    <row r="8" spans="1:35" ht="17.45" customHeight="1">
      <c r="A8" s="175">
        <v>2</v>
      </c>
      <c r="B8" s="183" t="s">
        <v>259</v>
      </c>
      <c r="C8" s="184" t="s">
        <v>3354</v>
      </c>
      <c r="D8" s="185">
        <v>400</v>
      </c>
      <c r="E8" s="186"/>
      <c r="F8" s="187"/>
      <c r="G8" s="188"/>
      <c r="H8" s="187" t="s">
        <v>3411</v>
      </c>
      <c r="I8" s="187" t="s">
        <v>3411</v>
      </c>
      <c r="J8" s="187" t="s">
        <v>3411</v>
      </c>
      <c r="K8" s="187" t="s">
        <v>3411</v>
      </c>
      <c r="L8" s="187" t="s">
        <v>3411</v>
      </c>
      <c r="M8" s="187" t="s">
        <v>3411</v>
      </c>
      <c r="N8" s="187" t="s">
        <v>3411</v>
      </c>
      <c r="O8" s="187" t="s">
        <v>3411</v>
      </c>
      <c r="P8" s="187" t="s">
        <v>3411</v>
      </c>
      <c r="Q8" s="187" t="s">
        <v>3411</v>
      </c>
      <c r="R8" s="187" t="s">
        <v>3411</v>
      </c>
      <c r="S8" s="187" t="s">
        <v>3411</v>
      </c>
      <c r="T8" s="188"/>
      <c r="U8" s="187" t="s">
        <v>3411</v>
      </c>
      <c r="V8" s="187" t="s">
        <v>3411</v>
      </c>
      <c r="W8" s="187" t="s">
        <v>3411</v>
      </c>
      <c r="X8" s="187" t="s">
        <v>3411</v>
      </c>
      <c r="Y8" s="187" t="s">
        <v>3411</v>
      </c>
      <c r="Z8" s="187" t="s">
        <v>3411</v>
      </c>
      <c r="AA8" s="187" t="s">
        <v>3411</v>
      </c>
      <c r="AB8" s="187" t="s">
        <v>3411</v>
      </c>
      <c r="AC8" s="187" t="s">
        <v>3411</v>
      </c>
      <c r="AD8" s="187" t="s">
        <v>3411</v>
      </c>
      <c r="AE8" s="187" t="s">
        <v>3411</v>
      </c>
      <c r="AF8" s="187" t="s">
        <v>3411</v>
      </c>
      <c r="AG8" s="187" t="s">
        <v>3411</v>
      </c>
      <c r="AH8" s="187" t="s">
        <v>3411</v>
      </c>
      <c r="AI8" s="189"/>
    </row>
    <row r="9" spans="1:35" ht="17.45" customHeight="1">
      <c r="A9" s="175">
        <v>3</v>
      </c>
      <c r="B9" s="183" t="s">
        <v>212</v>
      </c>
      <c r="C9" s="184" t="s">
        <v>3354</v>
      </c>
      <c r="D9" s="185">
        <v>383</v>
      </c>
      <c r="E9" s="186"/>
      <c r="F9" s="187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9"/>
    </row>
    <row r="10" spans="1:35" ht="17.45" customHeight="1">
      <c r="A10" s="175">
        <v>4</v>
      </c>
      <c r="B10" s="183" t="s">
        <v>3353</v>
      </c>
      <c r="C10" s="184" t="s">
        <v>3354</v>
      </c>
      <c r="D10" s="190">
        <v>70</v>
      </c>
      <c r="E10" s="191"/>
      <c r="F10" s="192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4"/>
    </row>
    <row r="11" spans="1:35" ht="17.45" customHeight="1">
      <c r="A11" s="175">
        <v>5</v>
      </c>
      <c r="B11" s="183" t="s">
        <v>3355</v>
      </c>
      <c r="C11" s="184" t="s">
        <v>163</v>
      </c>
      <c r="D11" s="185">
        <v>414</v>
      </c>
      <c r="E11" s="186" t="s">
        <v>3411</v>
      </c>
      <c r="F11" s="187" t="s">
        <v>3411</v>
      </c>
      <c r="G11" s="187" t="s">
        <v>3411</v>
      </c>
      <c r="H11" s="187" t="s">
        <v>3411</v>
      </c>
      <c r="I11" s="187" t="s">
        <v>3411</v>
      </c>
      <c r="J11" s="187" t="s">
        <v>3411</v>
      </c>
      <c r="K11" s="187" t="s">
        <v>3411</v>
      </c>
      <c r="L11" s="187" t="s">
        <v>3411</v>
      </c>
      <c r="M11" s="187" t="s">
        <v>3411</v>
      </c>
      <c r="N11" s="187" t="s">
        <v>3411</v>
      </c>
      <c r="O11" s="187" t="s">
        <v>3411</v>
      </c>
      <c r="P11" s="187" t="s">
        <v>3411</v>
      </c>
      <c r="Q11" s="187" t="s">
        <v>3411</v>
      </c>
      <c r="R11" s="187" t="s">
        <v>3411</v>
      </c>
      <c r="S11" s="187" t="s">
        <v>3411</v>
      </c>
      <c r="T11" s="187" t="s">
        <v>3411</v>
      </c>
      <c r="U11" s="187" t="s">
        <v>3411</v>
      </c>
      <c r="V11" s="187" t="s">
        <v>3411</v>
      </c>
      <c r="W11" s="187" t="s">
        <v>3411</v>
      </c>
      <c r="X11" s="187" t="s">
        <v>3411</v>
      </c>
      <c r="Y11" s="187" t="s">
        <v>3411</v>
      </c>
      <c r="Z11" s="187" t="s">
        <v>3411</v>
      </c>
      <c r="AA11" s="187" t="s">
        <v>3411</v>
      </c>
      <c r="AB11" s="187" t="s">
        <v>3411</v>
      </c>
      <c r="AC11" s="187" t="s">
        <v>3411</v>
      </c>
      <c r="AD11" s="187" t="s">
        <v>3411</v>
      </c>
      <c r="AE11" s="187" t="s">
        <v>3411</v>
      </c>
      <c r="AF11" s="187" t="s">
        <v>3411</v>
      </c>
      <c r="AG11" s="187" t="s">
        <v>3411</v>
      </c>
      <c r="AH11" s="187" t="s">
        <v>3411</v>
      </c>
      <c r="AI11" s="189"/>
    </row>
    <row r="12" spans="1:35" ht="17.45" customHeight="1">
      <c r="A12" s="175">
        <v>6</v>
      </c>
      <c r="B12" s="183" t="s">
        <v>3356</v>
      </c>
      <c r="C12" s="184" t="s">
        <v>178</v>
      </c>
      <c r="D12" s="190">
        <v>220</v>
      </c>
      <c r="E12" s="191"/>
      <c r="F12" s="192"/>
      <c r="G12" s="188"/>
      <c r="H12" s="188"/>
      <c r="I12" s="188"/>
      <c r="J12" s="188"/>
      <c r="K12" s="193"/>
      <c r="L12" s="187" t="s">
        <v>3411</v>
      </c>
      <c r="M12" s="187" t="s">
        <v>3411</v>
      </c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87"/>
      <c r="AG12" s="193"/>
      <c r="AH12" s="188"/>
      <c r="AI12" s="189"/>
    </row>
    <row r="13" spans="1:35" ht="17.45" customHeight="1">
      <c r="A13" s="175">
        <v>7</v>
      </c>
      <c r="B13" s="183" t="s">
        <v>3357</v>
      </c>
      <c r="C13" s="184" t="s">
        <v>178</v>
      </c>
      <c r="D13" s="190">
        <v>220</v>
      </c>
      <c r="E13" s="186"/>
      <c r="F13" s="187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9"/>
    </row>
    <row r="14" spans="1:35" ht="17.45" customHeight="1" thickBot="1">
      <c r="A14" s="175">
        <v>8</v>
      </c>
      <c r="B14" s="183" t="s">
        <v>3363</v>
      </c>
      <c r="C14" s="184" t="s">
        <v>178</v>
      </c>
      <c r="D14" s="190">
        <v>210</v>
      </c>
      <c r="E14" s="186"/>
      <c r="F14" s="187"/>
      <c r="G14" s="188"/>
      <c r="H14" s="187" t="s">
        <v>3411</v>
      </c>
      <c r="I14" s="187" t="s">
        <v>3411</v>
      </c>
      <c r="J14" s="187" t="s">
        <v>3411</v>
      </c>
      <c r="K14" s="188"/>
      <c r="L14" s="188"/>
      <c r="M14" s="187" t="s">
        <v>3411</v>
      </c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9"/>
    </row>
    <row r="15" spans="1:35" ht="17.45" customHeight="1" thickBot="1">
      <c r="A15" s="175">
        <v>9</v>
      </c>
      <c r="B15" s="195" t="s">
        <v>252</v>
      </c>
      <c r="C15" s="177" t="s">
        <v>163</v>
      </c>
      <c r="D15" s="190">
        <v>113</v>
      </c>
      <c r="E15" s="186"/>
      <c r="F15" s="187"/>
      <c r="G15" s="188"/>
      <c r="H15" s="187"/>
      <c r="I15" s="187"/>
      <c r="J15" s="187"/>
      <c r="K15" s="188"/>
      <c r="L15" s="188"/>
      <c r="M15" s="187"/>
      <c r="N15" s="188"/>
      <c r="O15" s="188"/>
      <c r="P15" s="188"/>
      <c r="Q15" s="188"/>
      <c r="R15" s="188"/>
      <c r="S15" s="188"/>
      <c r="T15" s="188"/>
      <c r="U15" s="187" t="s">
        <v>3411</v>
      </c>
      <c r="V15" s="188"/>
      <c r="W15" s="187" t="s">
        <v>3411</v>
      </c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9"/>
    </row>
    <row r="16" spans="1:35" ht="17.45" customHeight="1" thickBot="1">
      <c r="A16" s="175">
        <v>10</v>
      </c>
      <c r="B16" s="195" t="s">
        <v>235</v>
      </c>
      <c r="C16" s="177" t="s">
        <v>163</v>
      </c>
      <c r="D16" s="190">
        <v>115</v>
      </c>
      <c r="E16" s="186"/>
      <c r="F16" s="187"/>
      <c r="G16" s="188"/>
      <c r="H16" s="187"/>
      <c r="I16" s="187"/>
      <c r="J16" s="187"/>
      <c r="K16" s="188"/>
      <c r="L16" s="188"/>
      <c r="M16" s="187"/>
      <c r="N16" s="188"/>
      <c r="O16" s="188"/>
      <c r="P16" s="188"/>
      <c r="Q16" s="188"/>
      <c r="R16" s="188"/>
      <c r="S16" s="188"/>
      <c r="T16" s="188"/>
      <c r="U16" s="187" t="s">
        <v>3411</v>
      </c>
      <c r="V16" s="188"/>
      <c r="W16" s="187" t="s">
        <v>3411</v>
      </c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9"/>
    </row>
    <row r="17" spans="1:35" ht="17.45" customHeight="1" thickBot="1">
      <c r="A17" s="175">
        <v>11</v>
      </c>
      <c r="B17" s="183" t="s">
        <v>179</v>
      </c>
      <c r="C17" s="184" t="s">
        <v>163</v>
      </c>
      <c r="D17" s="190">
        <v>335</v>
      </c>
      <c r="E17" s="186" t="s">
        <v>3411</v>
      </c>
      <c r="F17" s="187" t="s">
        <v>3411</v>
      </c>
      <c r="G17" s="187" t="s">
        <v>3411</v>
      </c>
      <c r="H17" s="187" t="s">
        <v>3411</v>
      </c>
      <c r="I17" s="187" t="s">
        <v>3411</v>
      </c>
      <c r="J17" s="187" t="s">
        <v>3411</v>
      </c>
      <c r="K17" s="187" t="s">
        <v>3411</v>
      </c>
      <c r="L17" s="187" t="s">
        <v>3411</v>
      </c>
      <c r="M17" s="187" t="s">
        <v>3411</v>
      </c>
      <c r="N17" s="187" t="s">
        <v>3411</v>
      </c>
      <c r="O17" s="187" t="s">
        <v>3411</v>
      </c>
      <c r="P17" s="187" t="s">
        <v>3411</v>
      </c>
      <c r="Q17" s="187" t="s">
        <v>3411</v>
      </c>
      <c r="R17" s="187" t="s">
        <v>3411</v>
      </c>
      <c r="S17" s="187" t="s">
        <v>3411</v>
      </c>
      <c r="T17" s="187" t="s">
        <v>3411</v>
      </c>
      <c r="U17" s="187" t="s">
        <v>3411</v>
      </c>
      <c r="V17" s="187" t="s">
        <v>3411</v>
      </c>
      <c r="W17" s="187" t="s">
        <v>3411</v>
      </c>
      <c r="X17" s="187" t="s">
        <v>3411</v>
      </c>
      <c r="Y17" s="187" t="s">
        <v>3411</v>
      </c>
      <c r="Z17" s="187" t="s">
        <v>3411</v>
      </c>
      <c r="AA17" s="187" t="s">
        <v>3411</v>
      </c>
      <c r="AB17" s="187" t="s">
        <v>3411</v>
      </c>
      <c r="AC17" s="187" t="s">
        <v>3411</v>
      </c>
      <c r="AD17" s="187" t="s">
        <v>3411</v>
      </c>
      <c r="AE17" s="187" t="s">
        <v>3411</v>
      </c>
      <c r="AF17" s="187" t="s">
        <v>3411</v>
      </c>
      <c r="AG17" s="187" t="s">
        <v>3411</v>
      </c>
      <c r="AH17" s="187" t="s">
        <v>3411</v>
      </c>
      <c r="AI17" s="189"/>
    </row>
    <row r="18" spans="1:35" ht="17.45" customHeight="1" thickBot="1">
      <c r="A18" s="175">
        <v>12</v>
      </c>
      <c r="B18" s="195" t="s">
        <v>251</v>
      </c>
      <c r="C18" s="184" t="s">
        <v>163</v>
      </c>
      <c r="D18" s="190">
        <v>55</v>
      </c>
      <c r="E18" s="186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 t="s">
        <v>3411</v>
      </c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9"/>
    </row>
    <row r="19" spans="1:35" ht="17.45" customHeight="1">
      <c r="A19" s="175">
        <v>13</v>
      </c>
      <c r="B19" s="183" t="s">
        <v>3358</v>
      </c>
      <c r="C19" s="184" t="s">
        <v>182</v>
      </c>
      <c r="D19" s="190">
        <v>221</v>
      </c>
      <c r="E19" s="186" t="s">
        <v>3411</v>
      </c>
      <c r="F19" s="187" t="s">
        <v>3411</v>
      </c>
      <c r="G19" s="187" t="s">
        <v>3411</v>
      </c>
      <c r="H19" s="187" t="s">
        <v>3411</v>
      </c>
      <c r="I19" s="187" t="s">
        <v>3411</v>
      </c>
      <c r="J19" s="187" t="s">
        <v>3411</v>
      </c>
      <c r="K19" s="187" t="s">
        <v>3411</v>
      </c>
      <c r="L19" s="188"/>
      <c r="M19" s="187" t="s">
        <v>3411</v>
      </c>
      <c r="N19" s="187" t="s">
        <v>3411</v>
      </c>
      <c r="O19" s="187" t="s">
        <v>3411</v>
      </c>
      <c r="P19" s="187" t="s">
        <v>3411</v>
      </c>
      <c r="Q19" s="187" t="s">
        <v>3411</v>
      </c>
      <c r="R19" s="187" t="s">
        <v>3411</v>
      </c>
      <c r="S19" s="187" t="s">
        <v>3411</v>
      </c>
      <c r="T19" s="187" t="s">
        <v>3411</v>
      </c>
      <c r="U19" s="187" t="s">
        <v>3411</v>
      </c>
      <c r="V19" s="188"/>
      <c r="W19" s="188"/>
      <c r="X19" s="187" t="s">
        <v>3411</v>
      </c>
      <c r="Y19" s="187" t="s">
        <v>3411</v>
      </c>
      <c r="Z19" s="187" t="s">
        <v>3411</v>
      </c>
      <c r="AA19" s="187" t="s">
        <v>3411</v>
      </c>
      <c r="AB19" s="187" t="s">
        <v>3411</v>
      </c>
      <c r="AC19" s="187" t="s">
        <v>3411</v>
      </c>
      <c r="AD19" s="187" t="s">
        <v>3411</v>
      </c>
      <c r="AE19" s="187" t="s">
        <v>3411</v>
      </c>
      <c r="AF19" s="187" t="s">
        <v>3411</v>
      </c>
      <c r="AG19" s="187" t="s">
        <v>3411</v>
      </c>
      <c r="AH19" s="187" t="s">
        <v>3411</v>
      </c>
      <c r="AI19" s="189"/>
    </row>
    <row r="20" spans="1:35" ht="17.45" customHeight="1">
      <c r="A20" s="175">
        <v>14</v>
      </c>
      <c r="B20" s="183" t="s">
        <v>242</v>
      </c>
      <c r="C20" s="184" t="s">
        <v>182</v>
      </c>
      <c r="D20" s="190">
        <v>361</v>
      </c>
      <c r="E20" s="196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9"/>
    </row>
    <row r="21" spans="1:35" ht="17.45" customHeight="1">
      <c r="A21" s="175">
        <v>15</v>
      </c>
      <c r="B21" s="183" t="s">
        <v>241</v>
      </c>
      <c r="C21" s="197" t="s">
        <v>182</v>
      </c>
      <c r="D21" s="198">
        <v>360</v>
      </c>
      <c r="E21" s="196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9"/>
    </row>
    <row r="22" spans="1:35" ht="17.45" customHeight="1">
      <c r="A22" s="175">
        <v>16</v>
      </c>
      <c r="B22" s="199" t="s">
        <v>238</v>
      </c>
      <c r="C22" s="200" t="s">
        <v>182</v>
      </c>
      <c r="D22" s="201">
        <v>400</v>
      </c>
      <c r="E22" s="196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189"/>
    </row>
    <row r="23" spans="1:35" ht="17.45" customHeight="1">
      <c r="A23" s="175">
        <v>17</v>
      </c>
      <c r="B23" s="202" t="s">
        <v>3412</v>
      </c>
      <c r="C23" s="200" t="s">
        <v>3413</v>
      </c>
      <c r="D23" s="185">
        <v>55</v>
      </c>
      <c r="E23" s="196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9"/>
    </row>
    <row r="24" spans="1:35" ht="17.45" customHeight="1">
      <c r="A24" s="175">
        <v>18</v>
      </c>
      <c r="B24" s="183" t="s">
        <v>250</v>
      </c>
      <c r="C24" s="184" t="s">
        <v>178</v>
      </c>
      <c r="D24" s="190">
        <v>410</v>
      </c>
      <c r="E24" s="20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4"/>
    </row>
    <row r="25" spans="1:35" ht="17.45" customHeight="1">
      <c r="A25" s="175">
        <v>19</v>
      </c>
      <c r="B25" s="183" t="s">
        <v>203</v>
      </c>
      <c r="C25" s="184" t="s">
        <v>177</v>
      </c>
      <c r="D25" s="190">
        <v>412</v>
      </c>
      <c r="E25" s="20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87" t="s">
        <v>3411</v>
      </c>
      <c r="V25" s="193"/>
      <c r="W25" s="187" t="s">
        <v>3411</v>
      </c>
      <c r="X25" s="193"/>
      <c r="Y25" s="193"/>
      <c r="Z25" s="193"/>
      <c r="AA25" s="193"/>
      <c r="AB25" s="193"/>
      <c r="AC25" s="193"/>
      <c r="AD25" s="187" t="s">
        <v>3411</v>
      </c>
      <c r="AE25" s="187" t="s">
        <v>3411</v>
      </c>
      <c r="AF25" s="193"/>
      <c r="AG25" s="193"/>
      <c r="AH25" s="193"/>
      <c r="AI25" s="194"/>
    </row>
    <row r="26" spans="1:35" ht="17.45" customHeight="1">
      <c r="A26" s="175">
        <v>20</v>
      </c>
      <c r="B26" s="183" t="s">
        <v>244</v>
      </c>
      <c r="C26" s="184" t="s">
        <v>3354</v>
      </c>
      <c r="D26" s="190">
        <v>97</v>
      </c>
      <c r="E26" s="186" t="s">
        <v>3411</v>
      </c>
      <c r="F26" s="187" t="s">
        <v>3411</v>
      </c>
      <c r="G26" s="187" t="s">
        <v>3411</v>
      </c>
      <c r="H26" s="187" t="s">
        <v>3411</v>
      </c>
      <c r="I26" s="187" t="s">
        <v>3411</v>
      </c>
      <c r="J26" s="187" t="s">
        <v>3411</v>
      </c>
      <c r="K26" s="187" t="s">
        <v>3411</v>
      </c>
      <c r="L26" s="193"/>
      <c r="M26" s="187" t="s">
        <v>3411</v>
      </c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87" t="s">
        <v>3411</v>
      </c>
      <c r="AD26" s="187"/>
      <c r="AE26" s="193"/>
      <c r="AF26" s="193"/>
      <c r="AG26" s="187" t="s">
        <v>3411</v>
      </c>
      <c r="AH26" s="193"/>
      <c r="AI26" s="194"/>
    </row>
    <row r="27" spans="1:35" ht="17.45" customHeight="1">
      <c r="A27" s="175">
        <v>21</v>
      </c>
      <c r="B27" s="183" t="s">
        <v>245</v>
      </c>
      <c r="C27" s="184" t="s">
        <v>3354</v>
      </c>
      <c r="D27" s="190">
        <v>104</v>
      </c>
      <c r="E27" s="20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88"/>
      <c r="AD27" s="187"/>
      <c r="AE27" s="188"/>
      <c r="AF27" s="188"/>
      <c r="AG27" s="188"/>
      <c r="AH27" s="188"/>
      <c r="AI27" s="189"/>
    </row>
    <row r="28" spans="1:35" ht="17.45" customHeight="1">
      <c r="A28" s="175">
        <v>22</v>
      </c>
      <c r="B28" s="183" t="s">
        <v>3359</v>
      </c>
      <c r="C28" s="184" t="s">
        <v>177</v>
      </c>
      <c r="D28" s="190">
        <v>210</v>
      </c>
      <c r="E28" s="20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4"/>
    </row>
    <row r="29" spans="1:35" ht="17.45" customHeight="1">
      <c r="A29" s="175">
        <v>23</v>
      </c>
      <c r="B29" s="183" t="s">
        <v>3360</v>
      </c>
      <c r="C29" s="184" t="s">
        <v>3354</v>
      </c>
      <c r="D29" s="190">
        <v>225</v>
      </c>
      <c r="E29" s="204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5"/>
      <c r="AE29" s="205"/>
      <c r="AF29" s="205"/>
      <c r="AG29" s="205"/>
      <c r="AH29" s="205"/>
      <c r="AI29" s="206"/>
    </row>
    <row r="30" spans="1:35" ht="17.45" customHeight="1">
      <c r="A30" s="175">
        <v>24</v>
      </c>
      <c r="B30" s="183" t="s">
        <v>3361</v>
      </c>
      <c r="C30" s="184" t="s">
        <v>3354</v>
      </c>
      <c r="D30" s="190">
        <v>150</v>
      </c>
      <c r="E30" s="20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4"/>
    </row>
    <row r="31" spans="1:35" ht="17.45" customHeight="1">
      <c r="A31" s="175">
        <v>25</v>
      </c>
      <c r="B31" s="183" t="s">
        <v>3362</v>
      </c>
      <c r="C31" s="197" t="s">
        <v>3354</v>
      </c>
      <c r="D31" s="198">
        <v>330</v>
      </c>
      <c r="E31" s="203"/>
      <c r="F31" s="19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4"/>
    </row>
    <row r="32" spans="1:35" ht="17.45" customHeight="1" thickBot="1">
      <c r="A32" s="175">
        <v>26</v>
      </c>
      <c r="B32" s="183" t="s">
        <v>243</v>
      </c>
      <c r="C32" s="184" t="s">
        <v>3354</v>
      </c>
      <c r="D32" s="190">
        <v>163</v>
      </c>
      <c r="E32" s="196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93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4"/>
    </row>
    <row r="33" spans="1:35" ht="17.45" customHeight="1" thickBot="1">
      <c r="A33" s="175">
        <v>27</v>
      </c>
      <c r="B33" s="195" t="s">
        <v>627</v>
      </c>
      <c r="C33" s="184" t="s">
        <v>163</v>
      </c>
      <c r="D33" s="190">
        <v>200</v>
      </c>
      <c r="E33" s="196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93"/>
      <c r="R33" s="193"/>
      <c r="S33" s="193"/>
      <c r="T33" s="193"/>
      <c r="U33" s="187" t="s">
        <v>3411</v>
      </c>
      <c r="V33" s="187" t="s">
        <v>3411</v>
      </c>
      <c r="W33" s="187" t="s">
        <v>3411</v>
      </c>
      <c r="X33" s="193"/>
      <c r="Y33" s="187" t="s">
        <v>3411</v>
      </c>
      <c r="Z33" s="187" t="s">
        <v>3411</v>
      </c>
      <c r="AA33" s="187" t="s">
        <v>3411</v>
      </c>
      <c r="AB33" s="187" t="s">
        <v>3411</v>
      </c>
      <c r="AC33" s="187" t="s">
        <v>3411</v>
      </c>
      <c r="AD33" s="187" t="s">
        <v>3411</v>
      </c>
      <c r="AE33" s="187" t="s">
        <v>3411</v>
      </c>
      <c r="AF33" s="187" t="s">
        <v>3411</v>
      </c>
      <c r="AG33" s="187" t="s">
        <v>3411</v>
      </c>
      <c r="AH33" s="187" t="s">
        <v>3411</v>
      </c>
      <c r="AI33" s="194"/>
    </row>
    <row r="34" spans="1:35" ht="17.45" customHeight="1" thickBot="1">
      <c r="A34" s="175">
        <v>28</v>
      </c>
      <c r="B34" s="195" t="s">
        <v>211</v>
      </c>
      <c r="C34" s="184" t="s">
        <v>163</v>
      </c>
      <c r="D34" s="190">
        <v>114</v>
      </c>
      <c r="E34" s="196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93"/>
      <c r="R34" s="193"/>
      <c r="S34" s="193"/>
      <c r="T34" s="193"/>
      <c r="U34" s="187" t="s">
        <v>3411</v>
      </c>
      <c r="V34" s="187" t="s">
        <v>3411</v>
      </c>
      <c r="W34" s="193"/>
      <c r="X34" s="193"/>
      <c r="Y34" s="193"/>
      <c r="Z34" s="187" t="s">
        <v>3411</v>
      </c>
      <c r="AA34" s="187" t="s">
        <v>3411</v>
      </c>
      <c r="AB34" s="187" t="s">
        <v>3411</v>
      </c>
      <c r="AC34" s="187" t="s">
        <v>3411</v>
      </c>
      <c r="AD34" s="187" t="s">
        <v>3411</v>
      </c>
      <c r="AE34" s="187" t="s">
        <v>3411</v>
      </c>
      <c r="AF34" s="193"/>
      <c r="AG34" s="187" t="s">
        <v>3411</v>
      </c>
      <c r="AH34" s="187" t="s">
        <v>3411</v>
      </c>
      <c r="AI34" s="194"/>
    </row>
    <row r="35" spans="1:35" ht="17.45" customHeight="1">
      <c r="A35" s="175">
        <v>29</v>
      </c>
      <c r="B35" s="183" t="s">
        <v>249</v>
      </c>
      <c r="C35" s="184" t="s">
        <v>3354</v>
      </c>
      <c r="D35" s="190">
        <v>194</v>
      </c>
      <c r="E35" s="20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88"/>
      <c r="R35" s="193"/>
      <c r="S35" s="193"/>
      <c r="T35" s="193"/>
      <c r="U35" s="193"/>
      <c r="V35" s="193"/>
      <c r="W35" s="193"/>
      <c r="X35" s="187" t="s">
        <v>3411</v>
      </c>
      <c r="Y35" s="193"/>
      <c r="Z35" s="187"/>
      <c r="AA35" s="193"/>
      <c r="AB35" s="193"/>
      <c r="AC35" s="193"/>
      <c r="AD35" s="193"/>
      <c r="AE35" s="193"/>
      <c r="AF35" s="193"/>
      <c r="AG35" s="193"/>
      <c r="AH35" s="193"/>
      <c r="AI35" s="194"/>
    </row>
    <row r="36" spans="1:35" ht="17.45" customHeight="1">
      <c r="A36" s="175">
        <v>30</v>
      </c>
      <c r="B36" s="183" t="s">
        <v>240</v>
      </c>
      <c r="C36" s="184" t="s">
        <v>3354</v>
      </c>
      <c r="D36" s="190">
        <v>365</v>
      </c>
      <c r="E36" s="20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4"/>
    </row>
    <row r="37" spans="1:35" ht="17.45" customHeight="1">
      <c r="A37" s="175">
        <v>31</v>
      </c>
      <c r="B37" s="183" t="s">
        <v>3363</v>
      </c>
      <c r="C37" s="184" t="s">
        <v>178</v>
      </c>
      <c r="D37" s="190">
        <v>210</v>
      </c>
      <c r="E37" s="20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4"/>
    </row>
    <row r="38" spans="1:35" ht="17.45" customHeight="1">
      <c r="A38" s="175">
        <v>32</v>
      </c>
      <c r="B38" s="207" t="s">
        <v>260</v>
      </c>
      <c r="C38" s="208" t="s">
        <v>177</v>
      </c>
      <c r="D38" s="209">
        <v>335</v>
      </c>
      <c r="E38" s="20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87" t="s">
        <v>3411</v>
      </c>
      <c r="AE38" s="193"/>
      <c r="AF38" s="193"/>
      <c r="AG38" s="193"/>
      <c r="AH38" s="193"/>
      <c r="AI38" s="194"/>
    </row>
    <row r="39" spans="1:35" ht="17.45" customHeight="1">
      <c r="A39" s="175">
        <v>33</v>
      </c>
      <c r="B39" s="183" t="s">
        <v>259</v>
      </c>
      <c r="C39" s="184" t="s">
        <v>3354</v>
      </c>
      <c r="D39" s="185">
        <v>400</v>
      </c>
      <c r="E39" s="196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  <c r="S39" s="188"/>
      <c r="T39" s="188"/>
      <c r="U39" s="187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9"/>
    </row>
    <row r="40" spans="1:35" ht="17.45" customHeight="1">
      <c r="A40" s="175">
        <v>34</v>
      </c>
      <c r="B40" s="183" t="s">
        <v>246</v>
      </c>
      <c r="C40" s="184" t="s">
        <v>3354</v>
      </c>
      <c r="D40" s="190">
        <v>231</v>
      </c>
      <c r="E40" s="20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4"/>
    </row>
    <row r="41" spans="1:35" ht="17.45" customHeight="1">
      <c r="A41" s="175">
        <v>35</v>
      </c>
      <c r="B41" s="183" t="s">
        <v>3366</v>
      </c>
      <c r="C41" s="184" t="s">
        <v>163</v>
      </c>
      <c r="D41" s="190">
        <v>210</v>
      </c>
      <c r="E41" s="20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4"/>
    </row>
    <row r="42" spans="1:35" ht="17.45" customHeight="1">
      <c r="A42" s="175">
        <v>36</v>
      </c>
      <c r="B42" s="183" t="s">
        <v>3367</v>
      </c>
      <c r="C42" s="184" t="s">
        <v>178</v>
      </c>
      <c r="D42" s="190">
        <v>230</v>
      </c>
      <c r="E42" s="20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4"/>
    </row>
    <row r="43" spans="1:35" ht="17.45" customHeight="1">
      <c r="A43" s="1673">
        <v>37</v>
      </c>
      <c r="B43" s="183" t="s">
        <v>3368</v>
      </c>
      <c r="C43" s="184" t="s">
        <v>3354</v>
      </c>
      <c r="D43" s="190">
        <v>71</v>
      </c>
      <c r="E43" s="20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4"/>
    </row>
    <row r="44" spans="1:35" ht="17.45" customHeight="1">
      <c r="A44" s="1673"/>
      <c r="B44" s="183" t="s">
        <v>3370</v>
      </c>
      <c r="C44" s="184" t="s">
        <v>3354</v>
      </c>
      <c r="D44" s="190">
        <v>100</v>
      </c>
      <c r="E44" s="20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4"/>
    </row>
    <row r="45" spans="1:35" ht="17.45" customHeight="1">
      <c r="A45" s="1673">
        <v>38</v>
      </c>
      <c r="B45" s="183" t="s">
        <v>3371</v>
      </c>
      <c r="C45" s="197" t="s">
        <v>3354</v>
      </c>
      <c r="D45" s="198">
        <v>40</v>
      </c>
      <c r="E45" s="20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4"/>
    </row>
    <row r="46" spans="1:35" ht="17.45" customHeight="1">
      <c r="A46" s="1673"/>
      <c r="B46" s="183" t="s">
        <v>3372</v>
      </c>
      <c r="C46" s="197" t="s">
        <v>3354</v>
      </c>
      <c r="D46" s="198">
        <v>40</v>
      </c>
      <c r="E46" s="20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4"/>
    </row>
    <row r="47" spans="1:35" ht="17.45" customHeight="1">
      <c r="A47" s="1673"/>
      <c r="B47" s="183" t="s">
        <v>3373</v>
      </c>
      <c r="C47" s="184" t="s">
        <v>3354</v>
      </c>
      <c r="D47" s="190">
        <v>50</v>
      </c>
      <c r="E47" s="20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4"/>
    </row>
    <row r="48" spans="1:35" ht="17.45" customHeight="1">
      <c r="A48" s="1673"/>
      <c r="B48" s="183" t="s">
        <v>3374</v>
      </c>
      <c r="C48" s="197" t="s">
        <v>3354</v>
      </c>
      <c r="D48" s="198">
        <v>50</v>
      </c>
      <c r="E48" s="20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4"/>
    </row>
    <row r="49" spans="1:35" ht="17.45" customHeight="1">
      <c r="A49" s="1673"/>
      <c r="B49" s="183" t="s">
        <v>3375</v>
      </c>
      <c r="C49" s="184" t="s">
        <v>3354</v>
      </c>
      <c r="D49" s="190">
        <v>50</v>
      </c>
      <c r="E49" s="20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4"/>
    </row>
    <row r="50" spans="1:35" ht="17.45" customHeight="1">
      <c r="A50" s="1674">
        <v>39</v>
      </c>
      <c r="B50" s="183" t="s">
        <v>3376</v>
      </c>
      <c r="C50" s="184" t="s">
        <v>3354</v>
      </c>
      <c r="D50" s="190">
        <v>416</v>
      </c>
      <c r="E50" s="20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4"/>
    </row>
    <row r="51" spans="1:35" ht="17.45" customHeight="1">
      <c r="A51" s="1675"/>
      <c r="B51" s="183" t="s">
        <v>3377</v>
      </c>
      <c r="C51" s="184" t="s">
        <v>3354</v>
      </c>
      <c r="D51" s="190">
        <v>410</v>
      </c>
      <c r="E51" s="20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  <c r="AA51" s="193"/>
      <c r="AB51" s="193"/>
      <c r="AC51" s="193"/>
      <c r="AD51" s="193"/>
      <c r="AE51" s="193"/>
      <c r="AF51" s="193"/>
      <c r="AG51" s="193"/>
      <c r="AH51" s="193"/>
      <c r="AI51" s="194"/>
    </row>
    <row r="52" spans="1:35" ht="17.45" customHeight="1">
      <c r="A52" s="210">
        <v>40</v>
      </c>
      <c r="B52" s="202" t="s">
        <v>261</v>
      </c>
      <c r="C52" s="211" t="s">
        <v>3354</v>
      </c>
      <c r="D52" s="185">
        <v>274</v>
      </c>
      <c r="E52" s="20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4"/>
    </row>
    <row r="53" spans="1:35" ht="17.45" customHeight="1">
      <c r="A53" s="210">
        <v>41</v>
      </c>
      <c r="B53" s="202" t="s">
        <v>3379</v>
      </c>
      <c r="C53" s="211" t="s">
        <v>3354</v>
      </c>
      <c r="D53" s="185">
        <v>100</v>
      </c>
      <c r="E53" s="20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3"/>
      <c r="W53" s="193"/>
      <c r="X53" s="193"/>
      <c r="Y53" s="193"/>
      <c r="Z53" s="193"/>
      <c r="AA53" s="193"/>
      <c r="AB53" s="193"/>
      <c r="AC53" s="193"/>
      <c r="AD53" s="193"/>
      <c r="AE53" s="193"/>
      <c r="AF53" s="193"/>
      <c r="AG53" s="193"/>
      <c r="AH53" s="193"/>
      <c r="AI53" s="194"/>
    </row>
    <row r="54" spans="1:35" ht="17.45" customHeight="1">
      <c r="A54" s="210">
        <v>42</v>
      </c>
      <c r="B54" s="202" t="s">
        <v>3380</v>
      </c>
      <c r="C54" s="211" t="s">
        <v>217</v>
      </c>
      <c r="D54" s="185">
        <v>622</v>
      </c>
      <c r="E54" s="186" t="s">
        <v>3411</v>
      </c>
      <c r="F54" s="187" t="s">
        <v>3411</v>
      </c>
      <c r="G54" s="187" t="s">
        <v>3411</v>
      </c>
      <c r="H54" s="187" t="s">
        <v>3411</v>
      </c>
      <c r="I54" s="187" t="s">
        <v>3411</v>
      </c>
      <c r="J54" s="187" t="s">
        <v>3411</v>
      </c>
      <c r="K54" s="187" t="s">
        <v>3411</v>
      </c>
      <c r="L54" s="187" t="s">
        <v>3411</v>
      </c>
      <c r="M54" s="187" t="s">
        <v>3411</v>
      </c>
      <c r="N54" s="187" t="s">
        <v>3411</v>
      </c>
      <c r="O54" s="187" t="s">
        <v>3411</v>
      </c>
      <c r="P54" s="187" t="s">
        <v>3411</v>
      </c>
      <c r="Q54" s="187" t="s">
        <v>3411</v>
      </c>
      <c r="R54" s="187" t="s">
        <v>3411</v>
      </c>
      <c r="S54" s="187" t="s">
        <v>3411</v>
      </c>
      <c r="T54" s="187" t="s">
        <v>3411</v>
      </c>
      <c r="U54" s="187" t="s">
        <v>3411</v>
      </c>
      <c r="V54" s="187" t="s">
        <v>3411</v>
      </c>
      <c r="W54" s="187" t="s">
        <v>3411</v>
      </c>
      <c r="X54" s="187" t="s">
        <v>3411</v>
      </c>
      <c r="Y54" s="187" t="s">
        <v>3411</v>
      </c>
      <c r="Z54" s="187" t="s">
        <v>3411</v>
      </c>
      <c r="AA54" s="187" t="s">
        <v>3411</v>
      </c>
      <c r="AB54" s="187" t="s">
        <v>3411</v>
      </c>
      <c r="AC54" s="187" t="s">
        <v>3411</v>
      </c>
      <c r="AD54" s="187" t="s">
        <v>3411</v>
      </c>
      <c r="AE54" s="187" t="s">
        <v>3411</v>
      </c>
      <c r="AF54" s="187" t="s">
        <v>3411</v>
      </c>
      <c r="AG54" s="187" t="s">
        <v>3411</v>
      </c>
      <c r="AH54" s="187" t="s">
        <v>3411</v>
      </c>
      <c r="AI54" s="194"/>
    </row>
    <row r="55" spans="1:35" ht="17.45" customHeight="1" thickBot="1">
      <c r="A55" s="212">
        <v>43</v>
      </c>
      <c r="B55" s="202" t="s">
        <v>248</v>
      </c>
      <c r="C55" s="211" t="s">
        <v>163</v>
      </c>
      <c r="D55" s="185">
        <v>163</v>
      </c>
      <c r="E55" s="186" t="s">
        <v>3411</v>
      </c>
      <c r="F55" s="187" t="s">
        <v>3411</v>
      </c>
      <c r="G55" s="187" t="s">
        <v>3411</v>
      </c>
      <c r="H55" s="187" t="s">
        <v>3411</v>
      </c>
      <c r="I55" s="187" t="s">
        <v>3411</v>
      </c>
      <c r="J55" s="187" t="s">
        <v>3411</v>
      </c>
      <c r="K55" s="187" t="s">
        <v>3411</v>
      </c>
      <c r="L55" s="187" t="s">
        <v>3411</v>
      </c>
      <c r="M55" s="187" t="s">
        <v>3411</v>
      </c>
      <c r="N55" s="187" t="s">
        <v>3411</v>
      </c>
      <c r="O55" s="187" t="s">
        <v>3411</v>
      </c>
      <c r="P55" s="187" t="s">
        <v>3411</v>
      </c>
      <c r="Q55" s="187" t="s">
        <v>3411</v>
      </c>
      <c r="R55" s="187" t="s">
        <v>3411</v>
      </c>
      <c r="S55" s="187" t="s">
        <v>3411</v>
      </c>
      <c r="T55" s="187" t="s">
        <v>3411</v>
      </c>
      <c r="U55" s="187" t="s">
        <v>3411</v>
      </c>
      <c r="V55" s="187" t="s">
        <v>3411</v>
      </c>
      <c r="W55" s="187" t="s">
        <v>3411</v>
      </c>
      <c r="X55" s="187" t="s">
        <v>3411</v>
      </c>
      <c r="Y55" s="187" t="s">
        <v>3411</v>
      </c>
      <c r="Z55" s="187" t="s">
        <v>3411</v>
      </c>
      <c r="AA55" s="187" t="s">
        <v>3411</v>
      </c>
      <c r="AB55" s="187" t="s">
        <v>3411</v>
      </c>
      <c r="AC55" s="187" t="s">
        <v>3411</v>
      </c>
      <c r="AD55" s="187" t="s">
        <v>3411</v>
      </c>
      <c r="AE55" s="187" t="s">
        <v>3411</v>
      </c>
      <c r="AF55" s="187" t="s">
        <v>3411</v>
      </c>
      <c r="AG55" s="187" t="s">
        <v>3411</v>
      </c>
      <c r="AH55" s="187" t="s">
        <v>3411</v>
      </c>
      <c r="AI55" s="194"/>
    </row>
    <row r="56" spans="1:35" ht="17.45" customHeight="1" thickBot="1">
      <c r="A56" s="212">
        <v>44</v>
      </c>
      <c r="B56" s="202" t="s">
        <v>3382</v>
      </c>
      <c r="C56" s="211" t="s">
        <v>163</v>
      </c>
      <c r="D56" s="185">
        <v>360</v>
      </c>
      <c r="E56" s="20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4"/>
    </row>
    <row r="57" spans="1:35" ht="17.45" customHeight="1" thickBot="1">
      <c r="A57" s="212">
        <v>45</v>
      </c>
      <c r="B57" s="213" t="s">
        <v>3383</v>
      </c>
      <c r="C57" s="214" t="s">
        <v>163</v>
      </c>
      <c r="D57" s="215">
        <v>450</v>
      </c>
      <c r="E57" s="216"/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7"/>
      <c r="Y57" s="217"/>
      <c r="Z57" s="217"/>
      <c r="AA57" s="217"/>
      <c r="AB57" s="217"/>
      <c r="AC57" s="217"/>
      <c r="AD57" s="217"/>
      <c r="AE57" s="217"/>
      <c r="AF57" s="217"/>
      <c r="AG57" s="217"/>
      <c r="AH57" s="217"/>
      <c r="AI57" s="218"/>
    </row>
  </sheetData>
  <mergeCells count="10">
    <mergeCell ref="A43:A44"/>
    <mergeCell ref="A45:A49"/>
    <mergeCell ref="A50:A51"/>
    <mergeCell ref="A1:AF1"/>
    <mergeCell ref="A2:AF2"/>
    <mergeCell ref="A3:AF3"/>
    <mergeCell ref="A5:A6"/>
    <mergeCell ref="B5:B6"/>
    <mergeCell ref="C5:C6"/>
    <mergeCell ref="E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21</vt:i4>
      </vt:variant>
    </vt:vector>
  </HeadingPairs>
  <TitlesOfParts>
    <vt:vector size="45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Marufur Rahman</dc:creator>
  <cp:lastModifiedBy>Md.Marufur Rahman</cp:lastModifiedBy>
  <cp:lastPrinted>2025-04-20T06:27:53Z</cp:lastPrinted>
  <dcterms:created xsi:type="dcterms:W3CDTF">2011-03-25T17:27:39Z</dcterms:created>
  <dcterms:modified xsi:type="dcterms:W3CDTF">2025-11-02T11:18:02Z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