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ED2DD564-87DD-4AC4-AE4B-0D9F9DE405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2" r:id="rId1"/>
    <sheet name="P1" sheetId="3" r:id="rId2"/>
    <sheet name="P2" sheetId="4" r:id="rId3"/>
    <sheet name="P3" sheetId="5" r:id="rId4"/>
    <sheet name="P4" sheetId="6" r:id="rId5"/>
    <sheet name="L-Curve" sheetId="7" r:id="rId6"/>
    <sheet name="En-Curve" sheetId="8" r:id="rId7"/>
    <sheet name="Volt" sheetId="1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3">[5]GEntry!$B$17:$DA$30,[5]GEntry!$DM$17:$FN$30</definedName>
    <definedName name="DataEvening">[1]GEntry!$B$17:$DA$30,[1]GEntry!$DM$17:$FN$30</definedName>
    <definedName name="DataMorning" localSheetId="1">#REF!,#REF!,#REF!,#REF!</definedName>
    <definedName name="DataMorning" localSheetId="2">[1]GEntry!$B$4:$CZ$10,[1]GEntry!#REF!,[1]GEntry!#REF!,[1]GEntry!$DM$4:$FN$10</definedName>
    <definedName name="DataMorning" localSheetId="3">[5]GEntry!$B$4:$CZ$10,[5]GEntry!#REF!,[5]GEntry!#REF!,[5]GEntry!$DM$4:$FN$10</definedName>
    <definedName name="DataMorning" localSheetId="4">[1]GEntry!$B$4:$CZ$10,[1]GEntry!#REF!,[1]GEntry!#REF!,[1]GEntry!$DM$4:$FN$10</definedName>
    <definedName name="DataMorning">[1]GEntry!$B$4:$CZ$10,[1]GEntry!#REF!,[1]GEntry!#REF!,[1]GEntry!$DM$4:$FN$10</definedName>
    <definedName name="Evening" localSheetId="1">#REF!,#REF!</definedName>
    <definedName name="Evening" localSheetId="2">[4]GEntry!$B$18:$DJ$31,[4]GEntry!$DL$18:$FN$31</definedName>
    <definedName name="Evening" localSheetId="3">[4]GEntry!$B$18:$DJ$31,[4]GEntry!$DL$18:$FN$31</definedName>
    <definedName name="Evening" localSheetId="4">[4]GEntry!$B$18:$DJ$31,[4]GEntry!$DL$18:$FN$31</definedName>
    <definedName name="Evening">[2]GEntry!$B$18:$DJ$31,[2]GEntry!$DL$18:$FN$31</definedName>
    <definedName name="Morning" localSheetId="1">#REF!,#REF!</definedName>
    <definedName name="Morning" localSheetId="2">[4]GEntry!$DL$5:$FN$11,[4]GEntry!$B$5:$DJ$11</definedName>
    <definedName name="Morning" localSheetId="3">[4]GEntry!$DL$5:$FN$11,[4]GEntry!$B$5:$DJ$11</definedName>
    <definedName name="Morning" localSheetId="4">[4]GEntry!$DL$5:$FN$11,[4]GEntry!$B$5:$DJ$11</definedName>
    <definedName name="Morning">[2]GEntry!$DL$5:$FN$11,[2]GEntry!$B$5:$DJ$11</definedName>
    <definedName name="_xlnm.Print_Area" localSheetId="6">'En-Curve'!$R$1:$Z$52</definedName>
    <definedName name="_xlnm.Print_Area" localSheetId="0">Forecast!$A$1:$O$256</definedName>
    <definedName name="_xlnm.Print_Area" localSheetId="5">'L-Curve'!$F$1:$N$46</definedName>
    <definedName name="_xlnm.Print_Area" localSheetId="1">'P1'!$A$1:$N$269</definedName>
    <definedName name="_xlnm.Print_Area" localSheetId="2">'P2'!$A$1:$J$182</definedName>
    <definedName name="_xlnm.Print_Area" localSheetId="3">'P3'!$B$1:$M$94</definedName>
    <definedName name="_xlnm.Print_Area" localSheetId="4">'P4'!$A$1:$I$41</definedName>
    <definedName name="_xlnm.Print_Area" localSheetId="7">Volt!$B$2:$K$140</definedName>
    <definedName name="_xlnm.Print_Titles" localSheetId="0">Forecast!1:6</definedName>
    <definedName name="_xlnm.Print_Titles" localSheetId="1">'P1'!1:6</definedName>
    <definedName name="_xlnm.Print_Titles" localSheetId="2">'P2'!1:10</definedName>
    <definedName name="Seven2Thirteen" localSheetId="1">#REF!,#REF!</definedName>
    <definedName name="Seven2Thirteen" localSheetId="2">[4]GEntry!$B$11:$DJ$17,[4]GEntry!$DL$11:$FN$17</definedName>
    <definedName name="Seven2Thirteen" localSheetId="3">[4]GEntry!$B$11:$DJ$17,[4]GEntry!$DL$11:$FN$17</definedName>
    <definedName name="Seven2Thirteen" localSheetId="4">[4]GEntry!$B$11:$DJ$17,[4]GEntry!$DL$11:$FN$17</definedName>
    <definedName name="Seven2Thirteen">[2]GEntry!$B$11:$DJ$17,[2]GEntry!$DL$11:$FN$17</definedName>
    <definedName name="Twenty4Hrs" localSheetId="1">#REF!,#REF!</definedName>
    <definedName name="Twenty4Hrs" localSheetId="3">[5]GEntry!$B$4:$DA$37,[5]GEntry!$DM$4:$FN$33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 a="1"/>
  <c r="C3" i="1" s="1"/>
  <c r="P143" i="1"/>
  <c r="S129" i="1"/>
  <c r="R25" i="1"/>
  <c r="Q25" i="1"/>
  <c r="AL24" i="1"/>
  <c r="R24" i="1"/>
  <c r="O25" i="1" s="1"/>
  <c r="Q24" i="1"/>
  <c r="O24" i="1" s="1"/>
  <c r="R22" i="1"/>
  <c r="Q22" i="1"/>
  <c r="O21" i="1" s="1"/>
  <c r="O22" i="1"/>
  <c r="R21" i="1"/>
  <c r="Q21" i="1"/>
  <c r="J8" i="2"/>
  <c r="L8" i="2" s="1"/>
  <c r="C243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<sst xmlns="http://schemas.openxmlformats.org/spreadsheetml/2006/main" count="3702" uniqueCount="1180">
  <si>
    <t>Network Operation Division</t>
  </si>
  <si>
    <t>Executive Engineer</t>
  </si>
  <si>
    <t>Sub-Divisional Engineer</t>
  </si>
  <si>
    <t>1724.50 MW at 19:00 hrs.</t>
  </si>
  <si>
    <t>Peak Hour Flow:</t>
  </si>
  <si>
    <t>MKWHr:</t>
  </si>
  <si>
    <t xml:space="preserve">Total Import through Cross-Border Interconnector:   </t>
  </si>
  <si>
    <t>Maximum Power Flow</t>
  </si>
  <si>
    <t>54.00 MW at 19:00 hrs.</t>
  </si>
  <si>
    <t xml:space="preserve">Import through Cumilla Cross-Border Interconnector:   </t>
  </si>
  <si>
    <t>Power Flow during Peak Demand</t>
  </si>
  <si>
    <t>753.50 MW at 19:00 hrs.</t>
  </si>
  <si>
    <t xml:space="preserve">Import through Adani Cross-Border Interconnector:   </t>
  </si>
  <si>
    <t>Energy Flow from West to East</t>
  </si>
  <si>
    <t>917.00 MW at 19:00 hrs.</t>
  </si>
  <si>
    <t xml:space="preserve">Import through HVDC Cross-Border Interconnector:   </t>
  </si>
  <si>
    <t>Energy Flow from East to West</t>
  </si>
  <si>
    <t>Import Scenario</t>
  </si>
  <si>
    <t>E-W Interconnector Scenario</t>
  </si>
  <si>
    <t>Total Gas Supplied(MMCFD):</t>
  </si>
  <si>
    <t>27.30°C</t>
  </si>
  <si>
    <t>Maximum Temperature:</t>
  </si>
  <si>
    <t>Yesterday (18-01-2025) Scenario</t>
  </si>
  <si>
    <t>227.72 MKWHr.</t>
  </si>
  <si>
    <t>Probable Total Energy Generation:</t>
  </si>
  <si>
    <t>Total</t>
  </si>
  <si>
    <t>Rangpur</t>
  </si>
  <si>
    <t>Rajshahi</t>
  </si>
  <si>
    <t>Barishal</t>
  </si>
  <si>
    <t>Khulna</t>
  </si>
  <si>
    <t>Sylhet</t>
  </si>
  <si>
    <t>Mymensingh</t>
  </si>
  <si>
    <t>Cumilla</t>
  </si>
  <si>
    <t>Chittagong</t>
  </si>
  <si>
    <t>Dhaka</t>
  </si>
  <si>
    <t>10940.00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</si>
  <si>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</si>
  <si>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</si>
  <si>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</si>
  <si>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at evening peak hr. (Sub-station End):</t>
  </si>
  <si>
    <t>10340.00 MW</t>
  </si>
  <si>
    <t>Probable Maximum Demand at Day Peak:</t>
  </si>
  <si>
    <t>23.60°C</t>
  </si>
  <si>
    <t>Probable Maximum Temperature:</t>
  </si>
  <si>
    <t>Demand</t>
  </si>
  <si>
    <t>Load-Shed</t>
  </si>
  <si>
    <t>Generation</t>
  </si>
  <si>
    <t>Hour</t>
  </si>
  <si>
    <t>Forecast Scenario (19-01-2025)</t>
  </si>
  <si>
    <t>System Total</t>
  </si>
  <si>
    <t>Rangpur Area Total</t>
  </si>
  <si>
    <t>-</t>
  </si>
  <si>
    <t>BCPCL</t>
  </si>
  <si>
    <t>Solar</t>
  </si>
  <si>
    <t>Teesta Solar Limited</t>
  </si>
  <si>
    <t>143</t>
  </si>
  <si>
    <t>1*30</t>
  </si>
  <si>
    <t>IPP</t>
  </si>
  <si>
    <t>Intraco Solar  30 MW</t>
  </si>
  <si>
    <t>142</t>
  </si>
  <si>
    <t>HFO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</si>
  <si>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</si>
  <si>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</si>
  <si>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</si>
  <si>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</si>
  <si>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</si>
  <si>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</si>
  <si>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</si>
  <si>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</si>
  <si>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</si>
  <si>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HSD</t>
  </si>
  <si>
    <t>Saidpur 20 MW GTPP</t>
  </si>
  <si>
    <t>138</t>
  </si>
  <si>
    <t>Rangpur 20 MW  GTPP</t>
  </si>
  <si>
    <t>137</t>
  </si>
  <si>
    <t>machine problem</t>
  </si>
  <si>
    <t>1*275</t>
  </si>
  <si>
    <t>Coal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</si>
  <si>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</si>
  <si>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</si>
  <si>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</si>
  <si>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</si>
  <si>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</si>
  <si>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</si>
  <si>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</si>
  <si>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</si>
  <si>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</si>
  <si>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</si>
  <si>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</si>
  <si>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Import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</si>
  <si>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</si>
  <si>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</si>
  <si>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</si>
  <si>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</si>
  <si>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</si>
  <si>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</si>
  <si>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</si>
  <si>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</si>
  <si>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</si>
  <si>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</si>
  <si>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</si>
  <si>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</si>
  <si>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</si>
  <si>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</si>
  <si>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</si>
  <si>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</si>
  <si>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</si>
  <si>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4*2.90</t>
  </si>
  <si>
    <t>SIPP,REB</t>
  </si>
  <si>
    <t>Gas</t>
  </si>
  <si>
    <t>Ullapara 11 MW PP (Summit)</t>
  </si>
  <si>
    <t>128</t>
  </si>
  <si>
    <t>6*8.7</t>
  </si>
  <si>
    <t>Santahar  50 MW Peaking PP</t>
  </si>
  <si>
    <t>127</t>
  </si>
  <si>
    <t>Scheduled Outage</t>
  </si>
  <si>
    <t>1*282+1*132</t>
  </si>
  <si>
    <t>Gas/HSD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</si>
  <si>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</si>
  <si>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</si>
  <si>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</si>
  <si>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</si>
  <si>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</si>
  <si>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</si>
  <si>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</si>
  <si>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</si>
  <si>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</si>
  <si>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</si>
  <si>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</si>
  <si>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</si>
  <si>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</si>
  <si>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</si>
  <si>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</si>
  <si>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Amnura 50 MW PP(Sinha)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</si>
  <si>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</si>
  <si>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</si>
  <si>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</si>
  <si>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</si>
  <si>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</si>
  <si>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</si>
  <si>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</si>
  <si>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</si>
  <si>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</si>
  <si>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Baghabari  100 MW GTPP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</si>
  <si>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</si>
  <si>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</si>
  <si>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</si>
  <si>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</si>
  <si>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</si>
  <si>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</si>
  <si>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</si>
  <si>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</si>
  <si>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</si>
  <si>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</si>
  <si>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</si>
  <si>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</si>
  <si>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</si>
  <si>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</si>
  <si>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</si>
  <si>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</si>
  <si>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FGMO</t>
  </si>
  <si>
    <t>2*622</t>
  </si>
  <si>
    <t>Payra 1320 MW</t>
  </si>
  <si>
    <t>113</t>
  </si>
  <si>
    <t>2X63+1X68</t>
  </si>
  <si>
    <t>Bhola 225 MW  CCPP</t>
  </si>
  <si>
    <t>112</t>
  </si>
  <si>
    <t>Dead bus operation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</si>
  <si>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</si>
  <si>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</si>
  <si>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</si>
  <si>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</si>
  <si>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</si>
  <si>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</si>
  <si>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</si>
  <si>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</si>
  <si>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</si>
  <si>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</si>
  <si>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Coal shortage</t>
  </si>
  <si>
    <t>660*2</t>
  </si>
  <si>
    <t>Rampal 1320 MW (BIFPCL)</t>
  </si>
  <si>
    <t>109</t>
  </si>
  <si>
    <t>S/D due to CW Pond cleaning &amp; Tx Radiator change.</t>
  </si>
  <si>
    <t>1*220+1*110</t>
  </si>
  <si>
    <t>HSD/Gas</t>
  </si>
  <si>
    <t>Khulna 330 MW CCPP</t>
  </si>
  <si>
    <t>108</t>
  </si>
  <si>
    <t>100</t>
  </si>
  <si>
    <t>Mongla Orion 100 MW Solar PP</t>
  </si>
  <si>
    <t>107</t>
  </si>
  <si>
    <t>Liquid fuel shortage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</si>
  <si>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</si>
  <si>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</si>
  <si>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</si>
  <si>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</si>
  <si>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</si>
  <si>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</si>
  <si>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</si>
  <si>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</si>
  <si>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</si>
  <si>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</si>
  <si>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</si>
  <si>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</si>
  <si>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</si>
  <si>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</si>
  <si>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</si>
  <si>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</si>
  <si>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</si>
  <si>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</si>
  <si>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</si>
  <si>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</si>
  <si>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</si>
  <si>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</si>
  <si>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</si>
  <si>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FGMO OFF</t>
  </si>
  <si>
    <t>1*400</t>
  </si>
  <si>
    <t>Bibiyana South 400 MW</t>
  </si>
  <si>
    <t>99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</si>
  <si>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</si>
  <si>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</si>
  <si>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</si>
  <si>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</si>
  <si>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</si>
  <si>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</si>
  <si>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</si>
  <si>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</si>
  <si>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</si>
  <si>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</si>
  <si>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</si>
  <si>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</si>
  <si>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</si>
  <si>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</si>
  <si>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</si>
  <si>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</si>
  <si>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</si>
  <si>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</si>
  <si>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</si>
  <si>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</si>
  <si>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</si>
  <si>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</si>
  <si>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</si>
  <si>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</si>
  <si>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</si>
  <si>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</si>
  <si>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</si>
  <si>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</si>
  <si>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Under Maintenance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</si>
  <si>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</si>
  <si>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</si>
  <si>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</si>
  <si>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</si>
  <si>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</si>
  <si>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</si>
  <si>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</si>
  <si>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</si>
  <si>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</si>
  <si>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</si>
  <si>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</si>
  <si>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</si>
  <si>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</si>
  <si>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</si>
  <si>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</si>
  <si>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</si>
  <si>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</si>
  <si>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</si>
  <si>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</si>
  <si>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</si>
  <si>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</si>
  <si>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</si>
  <si>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</si>
  <si>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</si>
  <si>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</si>
  <si>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</si>
  <si>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</si>
  <si>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</si>
  <si>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</si>
  <si>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</si>
  <si>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Jamalpur 95 MW PP(Powerpac)</t>
  </si>
  <si>
    <t>78</t>
  </si>
  <si>
    <t>Low gas pressure</t>
  </si>
  <si>
    <t>4*35+1*70</t>
  </si>
  <si>
    <t>RPCL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</si>
  <si>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</si>
  <si>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</si>
  <si>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</si>
  <si>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</si>
  <si>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</si>
  <si>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</si>
  <si>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</si>
  <si>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</si>
  <si>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</si>
  <si>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</si>
  <si>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</si>
  <si>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</si>
  <si>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</si>
  <si>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</si>
  <si>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</si>
  <si>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</si>
  <si>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</si>
  <si>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</si>
  <si>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</si>
  <si>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</si>
  <si>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</si>
  <si>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</si>
  <si>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</si>
  <si>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</si>
  <si>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</si>
  <si>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</si>
  <si>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</si>
  <si>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</si>
  <si>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</si>
  <si>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</si>
  <si>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</si>
  <si>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</si>
  <si>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</si>
  <si>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</si>
  <si>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</si>
  <si>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</si>
  <si>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</si>
  <si>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</si>
  <si>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</si>
  <si>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</si>
  <si>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</si>
  <si>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</si>
  <si>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</si>
  <si>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</si>
  <si>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</si>
  <si>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</si>
  <si>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</si>
  <si>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</si>
  <si>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</si>
  <si>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</si>
  <si>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</si>
  <si>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</si>
  <si>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</si>
  <si>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To Facilitate Major Inspection</t>
  </si>
  <si>
    <t>Ashuganj 450 MW CCPP(North)</t>
  </si>
  <si>
    <t>59</t>
  </si>
  <si>
    <t>1X142+1X75</t>
  </si>
  <si>
    <t>Ashuganj CCPP 225 MW</t>
  </si>
  <si>
    <t>58</t>
  </si>
  <si>
    <t>Chattogram Area Total</t>
  </si>
  <si>
    <t>Machine Problem</t>
  </si>
  <si>
    <t>2*600</t>
  </si>
  <si>
    <t>CPGCL</t>
  </si>
  <si>
    <t>Matarbari 2*600 MW (CPGCBL)</t>
  </si>
  <si>
    <t>57</t>
  </si>
  <si>
    <t>Wind</t>
  </si>
  <si>
    <t>Cox's Bazar Wind</t>
  </si>
  <si>
    <t>56</t>
  </si>
  <si>
    <t>2*660</t>
  </si>
  <si>
    <t>SS Power</t>
  </si>
  <si>
    <t>55</t>
  </si>
  <si>
    <t>18.5*9</t>
  </si>
  <si>
    <t>HFO/Gas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</si>
  <si>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</si>
  <si>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</si>
  <si>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</si>
  <si>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</si>
  <si>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</si>
  <si>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</si>
  <si>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</si>
  <si>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</si>
  <si>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</si>
  <si>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</si>
  <si>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</si>
  <si>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</si>
  <si>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</si>
  <si>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</si>
  <si>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</si>
  <si>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</si>
  <si>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</si>
  <si>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</si>
  <si>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</si>
  <si>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</si>
  <si>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</si>
  <si>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</si>
  <si>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</si>
  <si>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</si>
  <si>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</si>
  <si>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</si>
  <si>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</si>
  <si>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</si>
  <si>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</si>
  <si>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</si>
  <si>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</si>
  <si>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</si>
  <si>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</si>
  <si>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</si>
  <si>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</si>
  <si>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</si>
  <si>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</si>
  <si>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</si>
  <si>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</si>
  <si>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</si>
  <si>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</si>
  <si>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</si>
  <si>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</si>
  <si>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</si>
  <si>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Hydro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</si>
  <si>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</si>
  <si>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</si>
  <si>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</si>
  <si>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</si>
  <si>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</si>
  <si>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</si>
  <si>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</si>
  <si>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</si>
  <si>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</si>
  <si>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</si>
  <si>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units are under maintenance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</si>
  <si>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</si>
  <si>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</si>
  <si>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</si>
  <si>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</si>
  <si>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</si>
  <si>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</si>
  <si>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</si>
  <si>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</si>
  <si>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</si>
  <si>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</si>
  <si>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</si>
  <si>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</si>
  <si>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</si>
  <si>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</si>
  <si>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</si>
  <si>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</si>
  <si>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</si>
  <si>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</si>
  <si>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</si>
  <si>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</si>
  <si>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</si>
  <si>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</si>
  <si>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</si>
  <si>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</si>
  <si>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</si>
  <si>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</si>
  <si>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</si>
  <si>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</si>
  <si>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</si>
  <si>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</si>
  <si>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</si>
  <si>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</si>
  <si>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</si>
  <si>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</si>
  <si>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</si>
  <si>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</si>
  <si>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</si>
  <si>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</si>
  <si>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</si>
  <si>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</si>
  <si>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</si>
  <si>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</si>
  <si>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</si>
  <si>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</si>
  <si>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</si>
  <si>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</si>
  <si>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</si>
  <si>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12*8.775+1*3.5</t>
  </si>
  <si>
    <t>Bosila 108MW PP(CLC)</t>
  </si>
  <si>
    <t>21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</si>
  <si>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</si>
  <si>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</si>
  <si>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</si>
  <si>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</si>
  <si>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</si>
  <si>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</si>
  <si>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</si>
  <si>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</si>
  <si>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</si>
  <si>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</si>
  <si>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</si>
  <si>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</si>
  <si>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</si>
  <si>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</si>
  <si>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</si>
  <si>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</si>
  <si>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</si>
  <si>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</si>
  <si>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</si>
  <si>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</si>
  <si>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</si>
  <si>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</si>
  <si>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</si>
  <si>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</si>
  <si>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</si>
  <si>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</si>
  <si>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</si>
  <si>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</si>
  <si>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</si>
  <si>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</si>
  <si>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</si>
  <si>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</si>
  <si>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</si>
  <si>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</si>
  <si>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</si>
  <si>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</si>
  <si>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</si>
  <si>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</si>
  <si>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</si>
  <si>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</si>
  <si>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</si>
  <si>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</si>
  <si>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</si>
  <si>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</si>
  <si>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</si>
  <si>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</si>
  <si>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</si>
  <si>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</si>
  <si>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</si>
  <si>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</si>
  <si>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</si>
  <si>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</si>
  <si>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</si>
  <si>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</si>
  <si>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</si>
  <si>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</si>
  <si>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</si>
  <si>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</si>
  <si>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Under maintenance</t>
  </si>
  <si>
    <t>Ghorasal Repowered CCPP Unit-4</t>
  </si>
  <si>
    <t>2</t>
  </si>
  <si>
    <t>GT is under maintenance</t>
  </si>
  <si>
    <t>1*260</t>
  </si>
  <si>
    <t>Ghorasal Repowered CCPP Unit-3</t>
  </si>
  <si>
    <t>1</t>
  </si>
  <si>
    <t>MW</t>
  </si>
  <si>
    <t>Unit No. X Capacity</t>
  </si>
  <si>
    <t>Ev. Peak</t>
  </si>
  <si>
    <t>Day Peak</t>
  </si>
  <si>
    <t>during</t>
  </si>
  <si>
    <t>18-01-2025</t>
  </si>
  <si>
    <t>Remarks</t>
  </si>
  <si>
    <t>Effective Available Gen. on</t>
  </si>
  <si>
    <t>Forecasted Available Gen. on</t>
  </si>
  <si>
    <t>Actual Generation on</t>
  </si>
  <si>
    <t>Present Capacity</t>
  </si>
  <si>
    <t>Installed Capacity</t>
  </si>
  <si>
    <t xml:space="preserve">Producer </t>
  </si>
  <si>
    <t>Fuel</t>
  </si>
  <si>
    <t>Name of the
 Power Station</t>
  </si>
  <si>
    <t>Sl.</t>
  </si>
  <si>
    <t>19-01-2025</t>
  </si>
  <si>
    <t>Date :</t>
  </si>
  <si>
    <t>Forecasted Generation &amp; Demand of National Grid</t>
  </si>
  <si>
    <t>National Load Dispatch Center (NLDC)</t>
  </si>
  <si>
    <t>Power Grid Bangladesh PLC</t>
  </si>
  <si>
    <t>Superintendent Engineer</t>
  </si>
  <si>
    <t xml:space="preserve"> </t>
  </si>
  <si>
    <t xml:space="preserve">Ashuganj 420 MW CCPP(East) ST Forced Shutdown with remarks:- None </t>
  </si>
  <si>
    <t>07:40</t>
  </si>
  <si>
    <t xml:space="preserve">Ashuganj 420 MW CCPP(East) GT Forced Shutdown with remarks:- None </t>
  </si>
  <si>
    <t>07:39</t>
  </si>
  <si>
    <t xml:space="preserve">Change. </t>
  </si>
  <si>
    <t xml:space="preserve">Aminbazar-Kallyanpur 132kV Ckt-1 Scheduled S/D from Kallyanpur 132/33kV end Due to Relay </t>
  </si>
  <si>
    <t>07:36</t>
  </si>
  <si>
    <t xml:space="preserve">Minimum Generation is 7429 MW
 </t>
  </si>
  <si>
    <t>05:00</t>
  </si>
  <si>
    <t xml:space="preserve">RNPL Unit-2 synch  </t>
  </si>
  <si>
    <t>00:10</t>
  </si>
  <si>
    <t xml:space="preserve">Patuakhali 1320 MW (RNPL) unit-2 was sync. for the first time  </t>
  </si>
  <si>
    <t xml:space="preserve">Keranigonj 230/132/33kV S/S ATR-1 HT is restored. </t>
  </si>
  <si>
    <t>19:55</t>
  </si>
  <si>
    <t xml:space="preserve">Cantonment 132/33kV S/S Transformer-2 (T-2) HT is restored. </t>
  </si>
  <si>
    <t>19:12</t>
  </si>
  <si>
    <t xml:space="preserve">relays Due to 230 kV ATR-1 PRV-2 Trip </t>
  </si>
  <si>
    <t xml:space="preserve">Keranigonj 230/132/33kV S/S Earthing Trafo-1 LT Tripped showing Trip relay 86 operated. </t>
  </si>
  <si>
    <t>16:38</t>
  </si>
  <si>
    <t xml:space="preserve">to PRV-2 Trip,Trip relay 86 operated. </t>
  </si>
  <si>
    <t xml:space="preserve">Keranigonj 230/132/33kV S/S ATR-1 HT Tripped showing Trip relay 86 operated. relays Due </t>
  </si>
  <si>
    <t xml:space="preserve">Keranigonj 230/132/33kV S/S ATR-1 LT Tripped showing Trip relay 86 operated. relays Due </t>
  </si>
  <si>
    <t xml:space="preserve">Keranigonj 230/132/33kV S/S Earthing Trafo-1 HT Tripped showing Trip relay 86 operated. </t>
  </si>
  <si>
    <t xml:space="preserve">Meghnaghat CCPP(Summit) Synchronized with remarks:- GT2 </t>
  </si>
  <si>
    <t>15:53</t>
  </si>
  <si>
    <t xml:space="preserve"> Meghnaghat Summit CCPP 335 MW GT-2 was sync.  </t>
  </si>
  <si>
    <t xml:space="preserve">air intake filter replacement done </t>
  </si>
  <si>
    <t xml:space="preserve">Meghnaghat CCPP(Summit) GT-2 Synchronized with remarks:- GT-2 synch done at 15:53 after </t>
  </si>
  <si>
    <t xml:space="preserve">interrup. </t>
  </si>
  <si>
    <t xml:space="preserve">57.0MW load </t>
  </si>
  <si>
    <t xml:space="preserve">Gopalganj 132/33kV S/S T2 HT Forced S/D Due to Section ds flashing </t>
  </si>
  <si>
    <t>16:29</t>
  </si>
  <si>
    <t>14:57</t>
  </si>
  <si>
    <t xml:space="preserve">Sylhet 132/33kV S/S T2 LT Scheduled S/D Due to Due to Ten Delta Test. </t>
  </si>
  <si>
    <t>16:48</t>
  </si>
  <si>
    <t>14:42</t>
  </si>
  <si>
    <t xml:space="preserve">Sylhet 132/33kV S/S T2 HT Scheduled S/D Due to Due to Ten Delta Test. </t>
  </si>
  <si>
    <t>14:40</t>
  </si>
  <si>
    <t xml:space="preserve">Section ds flashing </t>
  </si>
  <si>
    <t xml:space="preserve">Gopalganj 132/33kV S/S T2 LT Tripped showing Over current, Earth Fault relays Due to </t>
  </si>
  <si>
    <t>13:55</t>
  </si>
  <si>
    <t xml:space="preserve">the fire fighting pipes. </t>
  </si>
  <si>
    <t xml:space="preserve">BIPTC S/S 20D10A 20MVA LT Scheduled S/D Due to Shutdown is taken for the painting work of </t>
  </si>
  <si>
    <t>17:24</t>
  </si>
  <si>
    <t>13:34</t>
  </si>
  <si>
    <t xml:space="preserve">Sylhet 132/33kV S/S T1 LT is restored. </t>
  </si>
  <si>
    <t>13:05</t>
  </si>
  <si>
    <t xml:space="preserve">Bibiyana-III 400 MW CCPP, FGMO is ON with remarks:-  </t>
  </si>
  <si>
    <t>12:11</t>
  </si>
  <si>
    <t xml:space="preserve">Day Peak generation = 9,771MW </t>
  </si>
  <si>
    <t>12:00</t>
  </si>
  <si>
    <t xml:space="preserve">replacements work. </t>
  </si>
  <si>
    <t xml:space="preserve">Khulna (C) S/S TR-1 425T HT Project Work S/D Due to Due to 33kv bus section-1, bus PT </t>
  </si>
  <si>
    <t>15:37</t>
  </si>
  <si>
    <t>11:16</t>
  </si>
  <si>
    <t xml:space="preserve">Khulna (C) S/S TR-1 425T LT Project Work S/D Due to Due to 33kv bus section-1, bus PT </t>
  </si>
  <si>
    <t>15:38</t>
  </si>
  <si>
    <t>11:15</t>
  </si>
  <si>
    <t xml:space="preserve">fighting pipes. </t>
  </si>
  <si>
    <t xml:space="preserve">BIPTC S/S 20DF44 Scheduled S/D Due to Shutdown is taken for the painting work of the fire </t>
  </si>
  <si>
    <t>17:03</t>
  </si>
  <si>
    <t>11:07</t>
  </si>
  <si>
    <t xml:space="preserve">work. </t>
  </si>
  <si>
    <t xml:space="preserve">BIPTC S/S Baharampur-4 Scheduled S/D Due to Shutdown is taken for annual maintenance </t>
  </si>
  <si>
    <t>18:47</t>
  </si>
  <si>
    <t>10:21</t>
  </si>
  <si>
    <t xml:space="preserve">Aminbazar 400/230/132kV S/S ATR-02 HT Scheduled S/D Due to Annual maintenance </t>
  </si>
  <si>
    <t>18:56</t>
  </si>
  <si>
    <t>10:20</t>
  </si>
  <si>
    <t xml:space="preserve">Aminbazar 400/230/132kV S/S ATR-02 LT Scheduled S/D Due to Annual maintenance </t>
  </si>
  <si>
    <t>18:58</t>
  </si>
  <si>
    <t xml:space="preserve">Ishurdi 132/33kV S/S 132 kV Bus-2 Scheduled S/D </t>
  </si>
  <si>
    <t>12:46</t>
  </si>
  <si>
    <t>09:58</t>
  </si>
  <si>
    <t xml:space="preserve">Sylhet 132/33kV S/S T4 LT Scheduled S/D Due to Ten Delta Test </t>
  </si>
  <si>
    <t>14:38</t>
  </si>
  <si>
    <t>09:41</t>
  </si>
  <si>
    <t xml:space="preserve">Sylhet 132/33kV S/S T4 HT Scheduled S/D Due to Ten Delta Test </t>
  </si>
  <si>
    <t>14:37</t>
  </si>
  <si>
    <t>09:40</t>
  </si>
  <si>
    <t xml:space="preserve">connection between BUSBAR &amp; Diameter 05. </t>
  </si>
  <si>
    <t xml:space="preserve">Rampura 230/132kV S/S 132 kV Busbar-1 Scheduled S/D Due to Project (G2G) work, Jumper </t>
  </si>
  <si>
    <t>13:29</t>
  </si>
  <si>
    <t>09:39</t>
  </si>
  <si>
    <t xml:space="preserve">Haripur 230/132kV S/S Auto TR-1 LT Scheduled S/D Due to Annual Maintenance. </t>
  </si>
  <si>
    <t>16:20</t>
  </si>
  <si>
    <t>09:30</t>
  </si>
  <si>
    <t xml:space="preserve">Bhulta-Ashugonj ckt-01 Shutdown taken for Dead line checking </t>
  </si>
  <si>
    <t xml:space="preserve">Ashuganj-Bhulta 400 kV Ckt-1 Scheduled S/D from Bhulta 400/230kV end Due to 400 kv </t>
  </si>
  <si>
    <t>18:48</t>
  </si>
  <si>
    <t xml:space="preserve">Haripur 230/132kV S/S Auto TR-1 HT Scheduled S/D Due to Annual Maintenance. </t>
  </si>
  <si>
    <t xml:space="preserve">25.0MW load </t>
  </si>
  <si>
    <t xml:space="preserve">Kushtia 132/33kV S/S T-3 HT Scheduled S/D Due to A/M </t>
  </si>
  <si>
    <t>16:04</t>
  </si>
  <si>
    <t>09:22</t>
  </si>
  <si>
    <t xml:space="preserve">Kushtia 132/33kV S/S T-3 LT Scheduled S/D Due to A/M </t>
  </si>
  <si>
    <t>16:05</t>
  </si>
  <si>
    <t>09:21</t>
  </si>
  <si>
    <t xml:space="preserve">Rampura 230/132kV S/S 132 kV Busbar-2 is restored. </t>
  </si>
  <si>
    <t>09:18</t>
  </si>
  <si>
    <t xml:space="preserve">to Annual maintenance works (2024-2025). </t>
  </si>
  <si>
    <t xml:space="preserve">Mymensingh RPCL -Mymensingh  132kV Ckt-2 Scheduled S/D from Mymensingh 132/33kV end Due </t>
  </si>
  <si>
    <t>17:06</t>
  </si>
  <si>
    <t>09:17</t>
  </si>
  <si>
    <t xml:space="preserve">Sreepur 230/132/33kV S/S Sreepur-Ashuganj Ckt-2 Scheduled S/D Due to Annual maintenance </t>
  </si>
  <si>
    <t>16:59</t>
  </si>
  <si>
    <t>09:02</t>
  </si>
  <si>
    <t xml:space="preserve">Kaliakoir 400/230/132kV S/S 400/132kV TR1 LT Scheduled S/D Due to Annual maintenance </t>
  </si>
  <si>
    <t>16:31</t>
  </si>
  <si>
    <t>08:45</t>
  </si>
  <si>
    <t xml:space="preserve">Kaliakoir 400/230/132kV S/S 400/132kV TR1 HT Scheduled S/D Due to annual maintenance </t>
  </si>
  <si>
    <t xml:space="preserve">taken from Rajshahi end </t>
  </si>
  <si>
    <t xml:space="preserve">HVDC Bheramera- Rajshahi   230kV Ckt-1 Scheduled S/D from BIPTC end Due to Shutdown is </t>
  </si>
  <si>
    <t>16:03</t>
  </si>
  <si>
    <t>08:44</t>
  </si>
  <si>
    <t xml:space="preserve">Annual Maintenance work and from Shahjibazar 132/33kV end Due to Line D/S Maintenece Work </t>
  </si>
  <si>
    <t xml:space="preserve">Brahmanbaria-Shahjibazar 132 kV Ckt-2 Scheduled S/D from Brahmanbaria 132/33kV end Due to </t>
  </si>
  <si>
    <t>12:52</t>
  </si>
  <si>
    <t>08:42</t>
  </si>
  <si>
    <t xml:space="preserve">Annual Maintenance Work on Tangail Grid. </t>
  </si>
  <si>
    <t xml:space="preserve">Mymensingh RPCL-Tangail  132kV Ckt-2 Scheduled S/D from Ghatail 132/33kV end Due to </t>
  </si>
  <si>
    <t>16:22</t>
  </si>
  <si>
    <t>08:40</t>
  </si>
  <si>
    <t xml:space="preserve">Mymensingh RPCL-Tangail  132kV Ckt-1 Scheduled S/D from Ghatail 132/33kV end Due to </t>
  </si>
  <si>
    <t>08:39</t>
  </si>
  <si>
    <t xml:space="preserve">Grid </t>
  </si>
  <si>
    <t xml:space="preserve">Mirzapur 132/33kV S/S Mirzapur-Tangail-ckt-2B(E03) Scheduled S/D Due to S/D Take Tangail </t>
  </si>
  <si>
    <t>14:55</t>
  </si>
  <si>
    <t>08:38</t>
  </si>
  <si>
    <t xml:space="preserve">Mirzapur 132/33kV S/S Mirzapur-Tangail-ckt-2A(E04) Scheduled S/D Due to S/D Take tangail </t>
  </si>
  <si>
    <t>14:56</t>
  </si>
  <si>
    <t xml:space="preserve">Tangail 132/33kV S/S Kaliakair-1 Scheduled S/D Due to Annual Maintenance </t>
  </si>
  <si>
    <t>15:57</t>
  </si>
  <si>
    <t>08:37</t>
  </si>
  <si>
    <t xml:space="preserve">Tangail 132/33kV S/S Tr-1 HT Scheduled S/D Due to Annual Maintenance </t>
  </si>
  <si>
    <t>15:12</t>
  </si>
  <si>
    <t xml:space="preserve">Tangail 132/33kV S/S Tr-1 LT Scheduled S/D Due to Annual Maintenance </t>
  </si>
  <si>
    <t>15:13</t>
  </si>
  <si>
    <t>08:36</t>
  </si>
  <si>
    <t xml:space="preserve">Tangail 132/33kV S/S Kaliakair-2 Scheduled S/D Due to Annual Maintenance </t>
  </si>
  <si>
    <t>08:35</t>
  </si>
  <si>
    <t xml:space="preserve">Tangail 132/33kV S/S RPCL-1 Scheduled S/D Due to Annual Maintenance </t>
  </si>
  <si>
    <t>16:39</t>
  </si>
  <si>
    <t>08:34</t>
  </si>
  <si>
    <t xml:space="preserve">Tangail 132/33kV S/S RPCL-2 Scheduled S/D Due to Annual Maintenance </t>
  </si>
  <si>
    <t>08:33</t>
  </si>
  <si>
    <t xml:space="preserve">Rajshahi 230/132/33kV S/S 230 Kv BIPTC Ckt-01 Scheduled S/D Due to Annual maintenance </t>
  </si>
  <si>
    <t>08:32</t>
  </si>
  <si>
    <t xml:space="preserve">Tangail 132/33kV S/S Tr-2 HT Scheduled S/D Due to Annual Maintenance </t>
  </si>
  <si>
    <t>15:14</t>
  </si>
  <si>
    <t>08:25</t>
  </si>
  <si>
    <t xml:space="preserve">Tangail 132/33kV S/S Tr-2 LT Scheduled S/D Due to Annual Maintenance </t>
  </si>
  <si>
    <t>15:16</t>
  </si>
  <si>
    <t xml:space="preserve">Tangail 132/33kV S/S Tr-3 HT Scheduled S/D Due to Annual Maintenance </t>
  </si>
  <si>
    <t>15:50</t>
  </si>
  <si>
    <t>08:24</t>
  </si>
  <si>
    <t xml:space="preserve">Tangail 132/33kV S/S Tr-3 LT Scheduled S/D Due to Annual Maintenance </t>
  </si>
  <si>
    <t>16:08</t>
  </si>
  <si>
    <t xml:space="preserve">Tangail 132/33kV S/S Tr-4 HT Scheduled S/D Due to Annual Maintenance </t>
  </si>
  <si>
    <t>08:23</t>
  </si>
  <si>
    <t xml:space="preserve">Tangail 132/33kV S/S Tr-4 LT Scheduled S/D Due to Annual Maintenance </t>
  </si>
  <si>
    <t xml:space="preserve">30.0MW load </t>
  </si>
  <si>
    <t xml:space="preserve">Pabna 132/33kV S/S Main Bus Scheduled S/D Due to Annual Maintenance </t>
  </si>
  <si>
    <t>15:48</t>
  </si>
  <si>
    <t>08:20</t>
  </si>
  <si>
    <t xml:space="preserve">Jamalpur 132/33kV S/S T-2 LT Scheduled S/D Due to Pdb will Change 33kv pt </t>
  </si>
  <si>
    <t>09:25</t>
  </si>
  <si>
    <t>08:18</t>
  </si>
  <si>
    <t xml:space="preserve">Jamalpur 132/33kV S/S T-2 HT Scheduled S/D Due to PDB will change 33kv PT </t>
  </si>
  <si>
    <t xml:space="preserve">Maintenance and from Bagerhat 132/33kV end Due to Goalpara bay annual maintenance </t>
  </si>
  <si>
    <t xml:space="preserve">Bagerhat-Goalpara 132 kV Ckt-1 Scheduled S/D from Goalpara 132/33kV end Due to Yearly </t>
  </si>
  <si>
    <t>16:21</t>
  </si>
  <si>
    <t>08:14</t>
  </si>
  <si>
    <t xml:space="preserve">maintenance by Daudkanti. </t>
  </si>
  <si>
    <t xml:space="preserve">shutdown for annual maintenance work and from Sonargaon 132/33kV end Due to Annual </t>
  </si>
  <si>
    <t xml:space="preserve">Daudkandi-Sonargaon 132 kV Ckt-2 Scheduled S/D from Daudkandi 132/33kV end Due to </t>
  </si>
  <si>
    <t>15:28</t>
  </si>
  <si>
    <t xml:space="preserve">Gopalganj 132/33kV S/S T1 HT Scheduled S/D Due to 33kv bus loop connection by west zone </t>
  </si>
  <si>
    <t>08:13</t>
  </si>
  <si>
    <t xml:space="preserve">Gopalganj 132/33kV S/S T1 LT Scheduled S/D Due to 33kv bus loop connection by west zone </t>
  </si>
  <si>
    <t>08:12</t>
  </si>
  <si>
    <t xml:space="preserve">Cumilla(S) 132/33kV S/S Tripura Ckt-2 Scheduled S/D Due to Annual Maintenance </t>
  </si>
  <si>
    <t>17:07</t>
  </si>
  <si>
    <t>08:03</t>
  </si>
  <si>
    <t xml:space="preserve">80.0MW load </t>
  </si>
  <si>
    <t xml:space="preserve">Bhaluka 132/33kV S/S Transformer- 01 HT Scheduled S/D Due to Annual maintenance </t>
  </si>
  <si>
    <t>17:10</t>
  </si>
  <si>
    <t xml:space="preserve">Bhaluka 132/33kV S/S Transformer- 01 LT Scheduled S/D Due to Annual maintenance </t>
  </si>
  <si>
    <t>17:13</t>
  </si>
  <si>
    <t>Description of Event</t>
  </si>
  <si>
    <t>Restoration Time</t>
  </si>
  <si>
    <t>Outage Time</t>
  </si>
  <si>
    <t>Event Summary</t>
  </si>
  <si>
    <t>Chattogram</t>
  </si>
  <si>
    <t>Zone</t>
  </si>
  <si>
    <t>Zone-wise Load-shed and Demand Summary (MW) at evening peak Hour (19:00 Hr.)</t>
  </si>
  <si>
    <t>Total Unavailable Capacity</t>
  </si>
  <si>
    <t>Sirajgonj 400 MW CCPP Unit-4 ST</t>
  </si>
  <si>
    <t>Sirajgonj 400 MW CCPP Unit-4 GT</t>
  </si>
  <si>
    <t>Siddhirgonj 210 MW  TPP</t>
  </si>
  <si>
    <t>Khulna 330 MW CCPP ST</t>
  </si>
  <si>
    <t>Khulna 330 MW CCPP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</si>
  <si>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</si>
  <si>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</si>
  <si>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</si>
  <si>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</si>
  <si>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</si>
  <si>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</si>
  <si>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</si>
  <si>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</si>
  <si>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</si>
  <si>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</si>
  <si>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</si>
  <si>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Tk.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</si>
  <si>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</si>
  <si>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</si>
  <si>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</si>
  <si>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</si>
  <si>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</si>
  <si>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</si>
  <si>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</si>
  <si>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</si>
  <si>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</si>
  <si>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</si>
  <si>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</si>
  <si>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(MWHr.)</t>
  </si>
  <si>
    <t>19:00 Hr.</t>
  </si>
  <si>
    <t>Maximum Generation of the Day</t>
  </si>
  <si>
    <t>04:00 Hr.</t>
  </si>
  <si>
    <t>Minimum Generation of the Day</t>
  </si>
  <si>
    <t>Evening Peak Demand</t>
  </si>
  <si>
    <t>MWHr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</si>
  <si>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</si>
  <si>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</si>
  <si>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</si>
  <si>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</si>
  <si>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</si>
  <si>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</si>
  <si>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</si>
  <si>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</si>
  <si>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</si>
  <si>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</si>
  <si>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</si>
  <si>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</si>
  <si>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</si>
  <si>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0</t>
  </si>
  <si>
    <t>Partial Shutdown of STG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</si>
  <si>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</si>
  <si>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</si>
  <si>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</si>
  <si>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</si>
  <si>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</si>
  <si>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</si>
  <si>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</si>
  <si>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</si>
  <si>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</si>
  <si>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</si>
  <si>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</si>
  <si>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</si>
  <si>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</si>
  <si>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</si>
  <si>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</si>
  <si>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</si>
  <si>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</si>
  <si>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</si>
  <si>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</si>
  <si>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</si>
  <si>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</si>
  <si>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</si>
  <si>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</si>
  <si>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</si>
  <si>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</si>
  <si>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</si>
  <si>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</si>
  <si>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</si>
  <si>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</si>
  <si>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</si>
  <si>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</si>
  <si>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</si>
  <si>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</si>
  <si>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</si>
  <si>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</si>
  <si>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</si>
  <si>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</si>
  <si>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13:00</t>
  </si>
  <si>
    <t>Postogola</t>
  </si>
  <si>
    <t>18:30</t>
  </si>
  <si>
    <t>Ishurdi</t>
  </si>
  <si>
    <t>Payra</t>
  </si>
  <si>
    <t>Hathazari</t>
  </si>
  <si>
    <t>21:00</t>
  </si>
  <si>
    <t>Patuakhali</t>
  </si>
  <si>
    <t>Hasnabad</t>
  </si>
  <si>
    <t>Panchagarh</t>
  </si>
  <si>
    <t>10:00</t>
  </si>
  <si>
    <t>HaripurSBU</t>
  </si>
  <si>
    <t>Palashbari</t>
  </si>
  <si>
    <t>15:00</t>
  </si>
  <si>
    <t>Halishahar</t>
  </si>
  <si>
    <t>18:00</t>
  </si>
  <si>
    <t>Pabna</t>
  </si>
  <si>
    <t>Gulshan</t>
  </si>
  <si>
    <t>PHP</t>
  </si>
  <si>
    <t>Gopalganj</t>
  </si>
  <si>
    <t>Noapara</t>
  </si>
  <si>
    <t>Gollamari</t>
  </si>
  <si>
    <t>11:00</t>
  </si>
  <si>
    <t>Niamatpur</t>
  </si>
  <si>
    <t>Goalpara</t>
  </si>
  <si>
    <t>New</t>
  </si>
  <si>
    <t>Ghorashal-230</t>
  </si>
  <si>
    <t>09:00</t>
  </si>
  <si>
    <t>Netrakona</t>
  </si>
  <si>
    <t>Ghorashal</t>
  </si>
  <si>
    <t>Nawabganj</t>
  </si>
  <si>
    <t>08:00</t>
  </si>
  <si>
    <t>Ghatail</t>
  </si>
  <si>
    <t>Natore</t>
  </si>
  <si>
    <t>GPH</t>
  </si>
  <si>
    <t>19:00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</si>
  <si>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</si>
  <si>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</si>
  <si>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</si>
  <si>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</si>
  <si>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</si>
  <si>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</si>
  <si>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</si>
  <si>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</si>
  <si>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14:00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</si>
  <si>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</si>
  <si>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</si>
  <si>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</si>
  <si>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</si>
  <si>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</si>
  <si>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</si>
  <si>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</si>
  <si>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</si>
  <si>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</si>
  <si>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</si>
  <si>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</si>
  <si>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</si>
  <si>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</si>
  <si>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</si>
  <si>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</si>
  <si>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00:00</t>
  </si>
  <si>
    <t>Modern</t>
  </si>
  <si>
    <t>Cumilla(N)</t>
  </si>
  <si>
    <t>Tongi</t>
  </si>
  <si>
    <t>Mithapukur</t>
  </si>
  <si>
    <t>23:00</t>
  </si>
  <si>
    <t>Coxsbazar</t>
  </si>
  <si>
    <t>Thakurgaon</t>
  </si>
  <si>
    <t>19:30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</si>
  <si>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</si>
  <si>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</si>
  <si>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</si>
  <si>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</si>
  <si>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</si>
  <si>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</si>
  <si>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</si>
  <si>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</si>
  <si>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</si>
  <si>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</si>
  <si>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</si>
  <si>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</si>
  <si>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</si>
  <si>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</si>
  <si>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</si>
  <si>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</si>
  <si>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</si>
  <si>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</si>
  <si>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</si>
  <si>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</si>
  <si>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</si>
  <si>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20:00</t>
  </si>
  <si>
    <t>Chandpur</t>
  </si>
  <si>
    <t>22:00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</si>
  <si>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</si>
  <si>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</si>
  <si>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</si>
  <si>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</si>
  <si>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</si>
  <si>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</si>
  <si>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</si>
  <si>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</si>
  <si>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</si>
  <si>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</si>
  <si>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</si>
  <si>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</si>
  <si>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</si>
  <si>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</si>
  <si>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</si>
  <si>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</si>
  <si>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</si>
  <si>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</si>
  <si>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</si>
  <si>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</si>
  <si>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</si>
  <si>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</si>
  <si>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</si>
  <si>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</si>
  <si>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</si>
  <si>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17:00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</si>
  <si>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</si>
  <si>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</si>
  <si>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</si>
  <si>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</si>
  <si>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</si>
  <si>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</si>
  <si>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</si>
  <si>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</si>
  <si>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</si>
  <si>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</si>
  <si>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</si>
  <si>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</si>
  <si>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</si>
  <si>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</si>
  <si>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04:00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</si>
  <si>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</si>
  <si>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</si>
  <si>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</si>
  <si>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</si>
  <si>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</si>
  <si>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</si>
  <si>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</si>
  <si>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</si>
  <si>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</si>
  <si>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</si>
  <si>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</si>
  <si>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</si>
  <si>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</si>
  <si>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</si>
  <si>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</si>
  <si>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</si>
  <si>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</si>
  <si>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</si>
  <si>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</si>
  <si>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</si>
  <si>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</si>
  <si>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</si>
  <si>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</si>
  <si>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</si>
  <si>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</si>
  <si>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</si>
  <si>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</si>
  <si>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</si>
  <si>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</si>
  <si>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</si>
  <si>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</si>
  <si>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</si>
  <si>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</si>
  <si>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</si>
  <si>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</si>
  <si>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</si>
  <si>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</si>
  <si>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</si>
  <si>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</si>
  <si>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</si>
  <si>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</si>
  <si>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</si>
  <si>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</si>
  <si>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</si>
  <si>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</si>
  <si>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</si>
  <si>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</si>
  <si>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</si>
  <si>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</si>
  <si>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</si>
  <si>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</si>
  <si>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</si>
  <si>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</si>
  <si>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</si>
  <si>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</si>
  <si>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</si>
  <si>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</si>
  <si>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</si>
  <si>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</si>
  <si>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</si>
  <si>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</si>
  <si>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</si>
  <si>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</si>
  <si>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</si>
  <si>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</si>
  <si>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</si>
  <si>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</si>
  <si>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</si>
  <si>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</si>
  <si>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</si>
  <si>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</si>
  <si>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</si>
  <si>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</si>
  <si>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</si>
  <si>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</si>
  <si>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</si>
  <si>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</si>
  <si>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</si>
  <si>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</si>
  <si>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</si>
  <si>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</si>
  <si>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</si>
  <si>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16:00</t>
  </si>
  <si>
    <t>15:30</t>
  </si>
  <si>
    <t>14:30</t>
  </si>
  <si>
    <t>13:30</t>
  </si>
  <si>
    <t>12:30</t>
  </si>
  <si>
    <t>11:30</t>
  </si>
  <si>
    <t>10:30</t>
  </si>
  <si>
    <t>08:30</t>
  </si>
  <si>
    <t>07:30</t>
  </si>
  <si>
    <t>07:00</t>
  </si>
  <si>
    <t>06:30</t>
  </si>
  <si>
    <t>06:00</t>
  </si>
  <si>
    <t>05:30</t>
  </si>
  <si>
    <t>04:30</t>
  </si>
  <si>
    <t>03:30</t>
  </si>
  <si>
    <t>03:00</t>
  </si>
  <si>
    <t>02:30</t>
  </si>
  <si>
    <t>02:00</t>
  </si>
  <si>
    <t>01:30</t>
  </si>
  <si>
    <t>01:00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</si>
  <si>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</si>
  <si>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</si>
  <si>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</si>
  <si>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</si>
  <si>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</si>
  <si>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</si>
  <si>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</si>
  <si>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</si>
  <si>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</si>
  <si>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</si>
  <si>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</si>
  <si>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</si>
  <si>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</si>
  <si>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</si>
  <si>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</si>
  <si>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</si>
  <si>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</si>
  <si>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</si>
  <si>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</si>
  <si>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</si>
  <si>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</si>
  <si>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</si>
  <si>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</si>
  <si>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</si>
  <si>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</si>
  <si>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</si>
  <si>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</si>
  <si>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</si>
  <si>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Date: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</si>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</sst>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yyyy\-mm\-dd\ h:mm:ss"/>
    <numFmt numFmtId="165" formatCode="[$-809]dd\ mmmm\ yyyy;@"/>
    <numFmt numFmtId="166" formatCode="0.00000000"/>
    <numFmt numFmtId="167" formatCode="[$-409]d\-mmm\-yy;@"/>
    <numFmt numFmtId="169" formatCode="[hh]:mm"/>
  </numFmts>
  <fonts count="7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>
      <alignment vertical="center"/>
    </xf>
    <xf numFmtId="2" fontId="19" fillId="0" borderId="0"/>
  </cellStyleXfs>
  <cellXfs count="432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0" fillId="0" borderId="1" xfId="0" applyBorder="1"/>
    <xf numFmtId="0" fontId="4" fillId="0" borderId="3" xfId="0" applyFont="1" applyBorder="1" applyAlignment="1">
      <alignment horizontal="center" vertical="center"/>
    </xf>
    <xf numFmtId="0" fontId="0" fillId="0" borderId="4" xfId="0" applyBorder="1"/>
    <xf numFmtId="0" fontId="5" fillId="0" borderId="5" xfId="0" applyFont="1" applyBorder="1" applyAlignment="1">
      <alignment horizontal="right" vertical="center"/>
    </xf>
    <xf numFmtId="0" fontId="0" fillId="0" borderId="6" xfId="0" applyBorder="1"/>
    <xf numFmtId="0" fontId="4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8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20" fontId="10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10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4" fillId="0" borderId="11" xfId="0" applyFont="1" applyBorder="1"/>
    <xf numFmtId="0" fontId="10" fillId="0" borderId="12" xfId="0" applyFont="1" applyBorder="1" applyAlignment="1">
      <alignment horizontal="center"/>
    </xf>
    <xf numFmtId="0" fontId="14" fillId="0" borderId="13" xfId="0" applyFont="1" applyBorder="1"/>
    <xf numFmtId="0" fontId="0" fillId="0" borderId="3" xfId="0" applyBorder="1"/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14" fontId="15" fillId="0" borderId="3" xfId="2" applyNumberFormat="1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7" fillId="0" borderId="3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0" fillId="0" borderId="14" xfId="0" applyBorder="1"/>
    <xf numFmtId="0" fontId="15" fillId="0" borderId="3" xfId="2" applyFont="1" applyBorder="1" applyAlignment="1">
      <alignment horizontal="center" vertical="center" wrapText="1"/>
    </xf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3" xfId="0" applyBorder="1"/>
    <xf numFmtId="0" fontId="0" fillId="0" borderId="11" xfId="0" applyBorder="1"/>
    <xf numFmtId="0" fontId="15" fillId="0" borderId="1" xfId="2" applyFont="1" applyBorder="1" applyAlignment="1">
      <alignment horizontal="center" vertical="center" wrapText="1"/>
    </xf>
    <xf numFmtId="15" fontId="15" fillId="0" borderId="7" xfId="2" applyNumberFormat="1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0" fillId="0" borderId="17" xfId="0" applyBorder="1"/>
    <xf numFmtId="0" fontId="15" fillId="0" borderId="3" xfId="2" applyFont="1" applyBorder="1" applyAlignment="1">
      <alignment horizontal="center" vertical="center" wrapText="1"/>
    </xf>
    <xf numFmtId="0" fontId="15" fillId="0" borderId="18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 wrapText="1"/>
    </xf>
    <xf numFmtId="0" fontId="18" fillId="0" borderId="0" xfId="3" applyFont="1" applyAlignment="1">
      <alignment horizontal="right" vertical="center"/>
    </xf>
    <xf numFmtId="0" fontId="19" fillId="0" borderId="0" xfId="3" applyFont="1">
      <alignment vertical="center"/>
    </xf>
    <xf numFmtId="15" fontId="18" fillId="0" borderId="0" xfId="3" applyNumberFormat="1" applyFont="1" applyAlignment="1">
      <alignment horizontal="center" vertical="center"/>
    </xf>
    <xf numFmtId="20" fontId="18" fillId="0" borderId="0" xfId="3" applyNumberFormat="1" applyFont="1" applyAlignment="1">
      <alignment horizontal="right" vertical="center"/>
    </xf>
    <xf numFmtId="0" fontId="19" fillId="0" borderId="0" xfId="2" applyFont="1" applyAlignment="1">
      <alignment vertical="center"/>
    </xf>
    <xf numFmtId="0" fontId="11" fillId="0" borderId="0" xfId="0" applyFont="1"/>
    <xf numFmtId="0" fontId="20" fillId="0" borderId="0" xfId="2" applyFont="1" applyAlignment="1">
      <alignment vertical="center"/>
    </xf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16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9" fillId="0" borderId="2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15" fontId="18" fillId="0" borderId="3" xfId="3" applyNumberFormat="1" applyFont="1" applyBorder="1" applyAlignment="1">
      <alignment horizontal="center" vertical="center"/>
    </xf>
    <xf numFmtId="15" fontId="18" fillId="0" borderId="3" xfId="3" applyNumberFormat="1" applyFont="1" applyBorder="1" applyAlignment="1">
      <alignment horizontal="center" vertical="center"/>
    </xf>
    <xf numFmtId="2" fontId="19" fillId="0" borderId="25" xfId="4" applyBorder="1" applyAlignment="1">
      <alignment horizontal="center" vertical="center"/>
    </xf>
    <xf numFmtId="0" fontId="18" fillId="0" borderId="3" xfId="3" applyFont="1" applyBorder="1" applyAlignment="1">
      <alignment horizontal="center" vertical="center"/>
    </xf>
    <xf numFmtId="0" fontId="19" fillId="0" borderId="3" xfId="3" applyFont="1" applyBorder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19" fillId="0" borderId="19" xfId="3" applyFont="1" applyBorder="1" applyAlignment="1">
      <alignment horizontal="center" vertical="center"/>
    </xf>
    <xf numFmtId="1" fontId="19" fillId="0" borderId="19" xfId="3" applyNumberFormat="1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18" fillId="0" borderId="0" xfId="3" applyFont="1" applyAlignment="1">
      <alignment horizontal="center" vertical="center"/>
    </xf>
    <xf numFmtId="1" fontId="18" fillId="0" borderId="0" xfId="3" applyNumberFormat="1" applyFont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1" fontId="19" fillId="0" borderId="1" xfId="3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1" fontId="19" fillId="0" borderId="6" xfId="3" applyNumberFormat="1" applyFont="1" applyBorder="1" applyAlignment="1">
      <alignment horizontal="center" vertical="center"/>
    </xf>
    <xf numFmtId="1" fontId="19" fillId="0" borderId="6" xfId="3" applyNumberFormat="1" applyFont="1" applyBorder="1">
      <alignment vertical="center"/>
    </xf>
    <xf numFmtId="0" fontId="19" fillId="0" borderId="6" xfId="3" applyFont="1" applyBorder="1">
      <alignment vertical="center"/>
    </xf>
    <xf numFmtId="0" fontId="19" fillId="0" borderId="26" xfId="3" applyFont="1" applyBorder="1">
      <alignment vertical="center"/>
    </xf>
    <xf numFmtId="2" fontId="19" fillId="0" borderId="21" xfId="4" applyBorder="1"/>
    <xf numFmtId="0" fontId="19" fillId="0" borderId="7" xfId="3" applyFont="1" applyBorder="1" applyAlignment="1">
      <alignment horizontal="left" vertical="center"/>
    </xf>
    <xf numFmtId="2" fontId="19" fillId="0" borderId="0" xfId="4"/>
    <xf numFmtId="0" fontId="23" fillId="0" borderId="9" xfId="0" applyFont="1" applyBorder="1" applyAlignment="1">
      <alignment horizontal="center" vertical="center"/>
    </xf>
    <xf numFmtId="15" fontId="18" fillId="0" borderId="9" xfId="3" applyNumberFormat="1" applyFont="1" applyBorder="1" applyAlignment="1">
      <alignment horizontal="center" vertical="center"/>
    </xf>
    <xf numFmtId="20" fontId="18" fillId="0" borderId="0" xfId="3" applyNumberFormat="1" applyFont="1" applyAlignment="1">
      <alignment horizontal="center" vertical="center"/>
    </xf>
    <xf numFmtId="0" fontId="18" fillId="0" borderId="0" xfId="3" applyFont="1">
      <alignment vertical="center"/>
    </xf>
    <xf numFmtId="15" fontId="19" fillId="0" borderId="0" xfId="3" applyNumberFormat="1" applyFont="1" applyAlignment="1">
      <alignment horizontal="center" vertical="center"/>
    </xf>
    <xf numFmtId="15" fontId="18" fillId="0" borderId="0" xfId="3" applyNumberFormat="1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6" fillId="0" borderId="25" xfId="0" applyFont="1" applyBorder="1" applyAlignment="1">
      <alignment horizontal="left" vertical="center"/>
    </xf>
    <xf numFmtId="0" fontId="0" fillId="0" borderId="25" xfId="0" applyBorder="1"/>
    <xf numFmtId="0" fontId="18" fillId="0" borderId="25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26" fillId="0" borderId="25" xfId="0" applyFont="1" applyBorder="1" applyAlignment="1">
      <alignment horizontal="right" vertical="center"/>
    </xf>
    <xf numFmtId="0" fontId="19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horizontal="left" vertical="center"/>
    </xf>
    <xf numFmtId="0" fontId="11" fillId="0" borderId="0" xfId="3">
      <alignment vertical="center"/>
    </xf>
    <xf numFmtId="14" fontId="18" fillId="0" borderId="10" xfId="2" applyNumberFormat="1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 wrapText="1"/>
    </xf>
    <xf numFmtId="0" fontId="18" fillId="0" borderId="19" xfId="2" applyFont="1" applyBorder="1" applyAlignment="1">
      <alignment horizontal="center" vertical="center"/>
    </xf>
    <xf numFmtId="0" fontId="18" fillId="0" borderId="19" xfId="2" applyFont="1" applyBorder="1" applyAlignment="1">
      <alignment horizontal="center" vertical="center" wrapText="1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0" fillId="0" borderId="0" xfId="0" applyFont="1"/>
    <xf numFmtId="0" fontId="31" fillId="0" borderId="0" xfId="0" applyFont="1"/>
    <xf numFmtId="0" fontId="11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1" fillId="0" borderId="0" xfId="3" applyAlignment="1">
      <alignment horizontal="left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27" xfId="0" applyFont="1" applyBorder="1" applyAlignment="1">
      <alignment horizontal="center" vertical="center"/>
    </xf>
    <xf numFmtId="0" fontId="23" fillId="0" borderId="27" xfId="0" applyFont="1" applyBorder="1" applyAlignment="1">
      <alignment horizontal="left" vertical="center"/>
    </xf>
    <xf numFmtId="0" fontId="19" fillId="0" borderId="27" xfId="0" applyFont="1" applyBorder="1" applyAlignment="1">
      <alignment horizontal="center" vertical="center"/>
    </xf>
    <xf numFmtId="0" fontId="19" fillId="0" borderId="27" xfId="0" applyFont="1" applyBorder="1" applyAlignment="1">
      <alignment horizontal="left" vertical="center"/>
    </xf>
    <xf numFmtId="0" fontId="24" fillId="2" borderId="27" xfId="0" applyFont="1" applyFill="1" applyBorder="1" applyAlignment="1">
      <alignment horizontal="center" vertical="center" wrapText="1"/>
    </xf>
    <xf numFmtId="0" fontId="18" fillId="0" borderId="28" xfId="3" applyFont="1" applyBorder="1" applyAlignment="1">
      <alignment horizontal="center" vertical="center"/>
    </xf>
    <xf numFmtId="0" fontId="13" fillId="0" borderId="28" xfId="0" applyFont="1" applyBorder="1"/>
    <xf numFmtId="0" fontId="15" fillId="0" borderId="0" xfId="3" applyFont="1">
      <alignment vertical="center"/>
    </xf>
    <xf numFmtId="1" fontId="32" fillId="0" borderId="0" xfId="3" applyNumberFormat="1" applyFont="1">
      <alignment vertical="center"/>
    </xf>
    <xf numFmtId="0" fontId="11" fillId="0" borderId="28" xfId="3" applyBorder="1">
      <alignment vertical="center"/>
    </xf>
    <xf numFmtId="0" fontId="0" fillId="0" borderId="11" xfId="0" applyBorder="1"/>
    <xf numFmtId="0" fontId="13" fillId="0" borderId="6" xfId="0" applyFont="1" applyBorder="1"/>
    <xf numFmtId="0" fontId="13" fillId="0" borderId="2" xfId="0" applyFont="1" applyBorder="1"/>
    <xf numFmtId="0" fontId="11" fillId="0" borderId="2" xfId="3" applyBorder="1">
      <alignment vertical="center"/>
    </xf>
    <xf numFmtId="0" fontId="18" fillId="0" borderId="2" xfId="3" applyFont="1" applyBorder="1">
      <alignment vertical="center"/>
    </xf>
    <xf numFmtId="1" fontId="18" fillId="0" borderId="2" xfId="3" applyNumberFormat="1" applyFont="1" applyBorder="1" applyAlignment="1">
      <alignment horizontal="right" vertical="center"/>
    </xf>
    <xf numFmtId="0" fontId="19" fillId="0" borderId="7" xfId="3" applyFont="1" applyBorder="1" applyAlignment="1">
      <alignment horizontal="right" vertical="center"/>
    </xf>
    <xf numFmtId="0" fontId="18" fillId="0" borderId="1" xfId="3" applyFont="1" applyBorder="1" applyAlignment="1">
      <alignment horizontal="center" vertical="center"/>
    </xf>
    <xf numFmtId="1" fontId="13" fillId="0" borderId="2" xfId="0" applyNumberFormat="1" applyFont="1" applyBorder="1"/>
    <xf numFmtId="0" fontId="16" fillId="0" borderId="3" xfId="3" applyFont="1" applyBorder="1" applyAlignment="1">
      <alignment horizontal="center" vertical="center"/>
    </xf>
    <xf numFmtId="0" fontId="19" fillId="0" borderId="1" xfId="3" applyFont="1" applyBorder="1">
      <alignment vertical="center"/>
    </xf>
    <xf numFmtId="1" fontId="23" fillId="0" borderId="1" xfId="0" applyNumberFormat="1" applyFont="1" applyBorder="1" applyAlignment="1">
      <alignment horizontal="right" vertical="center"/>
    </xf>
    <xf numFmtId="0" fontId="23" fillId="0" borderId="1" xfId="0" applyFont="1" applyBorder="1"/>
    <xf numFmtId="1" fontId="19" fillId="0" borderId="2" xfId="3" applyNumberFormat="1" applyFont="1" applyBorder="1" applyAlignment="1">
      <alignment horizontal="right" vertical="center"/>
    </xf>
    <xf numFmtId="1" fontId="19" fillId="0" borderId="1" xfId="3" applyNumberFormat="1" applyFont="1" applyBorder="1" applyAlignment="1">
      <alignment horizontal="left" vertical="center"/>
    </xf>
    <xf numFmtId="0" fontId="23" fillId="0" borderId="1" xfId="0" applyFont="1" applyBorder="1" applyAlignment="1">
      <alignment horizontal="right" vertical="center"/>
    </xf>
    <xf numFmtId="0" fontId="24" fillId="0" borderId="1" xfId="0" applyFont="1" applyBorder="1"/>
    <xf numFmtId="1" fontId="24" fillId="0" borderId="2" xfId="0" applyNumberFormat="1" applyFont="1" applyBorder="1" applyAlignment="1">
      <alignment horizontal="right" vertical="center"/>
    </xf>
    <xf numFmtId="0" fontId="18" fillId="0" borderId="7" xfId="3" applyFont="1" applyBorder="1" applyAlignment="1">
      <alignment horizontal="left" vertical="center"/>
    </xf>
    <xf numFmtId="0" fontId="18" fillId="0" borderId="1" xfId="3" applyFont="1" applyBorder="1">
      <alignment vertical="center"/>
    </xf>
    <xf numFmtId="1" fontId="24" fillId="0" borderId="2" xfId="0" applyNumberFormat="1" applyFont="1" applyBorder="1" applyAlignment="1">
      <alignment horizontal="right" vertical="center"/>
    </xf>
    <xf numFmtId="0" fontId="0" fillId="0" borderId="9" xfId="0" applyBorder="1"/>
    <xf numFmtId="0" fontId="18" fillId="0" borderId="0" xfId="0" applyFont="1" applyAlignment="1">
      <alignment horizontal="left" vertical="center"/>
    </xf>
    <xf numFmtId="0" fontId="13" fillId="0" borderId="0" xfId="0" applyFont="1"/>
    <xf numFmtId="0" fontId="33" fillId="0" borderId="0" xfId="0" applyFont="1" applyAlignment="1">
      <alignment horizontal="center" vertical="center"/>
    </xf>
    <xf numFmtId="0" fontId="23" fillId="0" borderId="0" xfId="0" applyFont="1"/>
    <xf numFmtId="0" fontId="33" fillId="0" borderId="3" xfId="0" applyFont="1" applyBorder="1" applyAlignment="1">
      <alignment horizontal="center" vertical="center"/>
    </xf>
    <xf numFmtId="20" fontId="34" fillId="0" borderId="3" xfId="0" applyNumberFormat="1" applyFont="1" applyBorder="1" applyAlignment="1">
      <alignment horizontal="center" vertical="center"/>
    </xf>
    <xf numFmtId="0" fontId="35" fillId="0" borderId="3" xfId="2" applyFont="1" applyBorder="1" applyAlignment="1">
      <alignment horizontal="center" vertical="center" wrapText="1"/>
    </xf>
    <xf numFmtId="0" fontId="35" fillId="0" borderId="3" xfId="2" applyFont="1" applyBorder="1" applyAlignment="1">
      <alignment horizontal="center" vertical="center"/>
    </xf>
    <xf numFmtId="0" fontId="35" fillId="0" borderId="3" xfId="2" applyFont="1" applyBorder="1" applyAlignment="1">
      <alignment horizontal="center" vertical="center" wrapText="1"/>
    </xf>
    <xf numFmtId="15" fontId="35" fillId="0" borderId="0" xfId="3" applyNumberFormat="1" applyFont="1" applyAlignment="1">
      <alignment horizontal="center" vertical="center"/>
    </xf>
    <xf numFmtId="20" fontId="35" fillId="0" borderId="0" xfId="3" applyNumberFormat="1" applyFont="1" applyAlignment="1">
      <alignment horizontal="right" vertical="center"/>
    </xf>
    <xf numFmtId="0" fontId="20" fillId="0" borderId="0" xfId="2" applyFont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7" fillId="0" borderId="0" xfId="2" applyFont="1" applyAlignment="1">
      <alignment horizontal="center" vertical="center"/>
    </xf>
    <xf numFmtId="2" fontId="11" fillId="3" borderId="29" xfId="2" applyNumberFormat="1" applyFill="1" applyBorder="1" applyAlignment="1">
      <alignment horizontal="center" vertical="center"/>
    </xf>
    <xf numFmtId="2" fontId="11" fillId="4" borderId="27" xfId="2" applyNumberFormat="1" applyFill="1" applyBorder="1" applyAlignment="1">
      <alignment horizontal="left" vertical="center"/>
    </xf>
    <xf numFmtId="2" fontId="11" fillId="5" borderId="27" xfId="2" applyNumberFormat="1" applyFill="1" applyBorder="1" applyAlignment="1">
      <alignment horizontal="left" vertical="center"/>
    </xf>
    <xf numFmtId="20" fontId="38" fillId="6" borderId="30" xfId="2" quotePrefix="1" applyNumberFormat="1" applyFont="1" applyFill="1" applyBorder="1" applyAlignment="1">
      <alignment horizontal="center" vertical="center"/>
    </xf>
    <xf numFmtId="2" fontId="39" fillId="4" borderId="27" xfId="2" applyNumberFormat="1" applyFont="1" applyFill="1" applyBorder="1" applyAlignment="1">
      <alignment vertical="center"/>
    </xf>
    <xf numFmtId="2" fontId="39" fillId="5" borderId="27" xfId="2" applyNumberFormat="1" applyFont="1" applyFill="1" applyBorder="1" applyAlignment="1">
      <alignment vertical="center"/>
    </xf>
    <xf numFmtId="0" fontId="40" fillId="0" borderId="0" xfId="0" applyFont="1" applyAlignment="1">
      <alignment horizontal="center"/>
    </xf>
    <xf numFmtId="2" fontId="39" fillId="4" borderId="27" xfId="2" applyNumberFormat="1" applyFont="1" applyFill="1" applyBorder="1" applyAlignment="1">
      <alignment horizontal="right" vertical="center"/>
    </xf>
    <xf numFmtId="2" fontId="39" fillId="5" borderId="27" xfId="2" applyNumberFormat="1" applyFont="1" applyFill="1" applyBorder="1" applyAlignment="1">
      <alignment horizontal="right" vertical="center"/>
    </xf>
    <xf numFmtId="0" fontId="41" fillId="0" borderId="0" xfId="0" applyFont="1"/>
    <xf numFmtId="0" fontId="24" fillId="0" borderId="0" xfId="0" applyFont="1"/>
    <xf numFmtId="0" fontId="40" fillId="0" borderId="0" xfId="0" applyFont="1" applyAlignment="1">
      <alignment horizontal="center" vertical="center"/>
    </xf>
    <xf numFmtId="0" fontId="42" fillId="0" borderId="0" xfId="2" applyFont="1"/>
    <xf numFmtId="0" fontId="43" fillId="0" borderId="0" xfId="2" applyFont="1"/>
    <xf numFmtId="165" fontId="42" fillId="0" borderId="0" xfId="2" applyNumberFormat="1" applyFont="1"/>
    <xf numFmtId="0" fontId="44" fillId="0" borderId="0" xfId="0" applyFont="1" applyAlignment="1">
      <alignment horizontal="center" vertical="center"/>
    </xf>
    <xf numFmtId="0" fontId="38" fillId="3" borderId="29" xfId="2" applyFont="1" applyFill="1" applyBorder="1" applyAlignment="1">
      <alignment horizontal="center" vertical="center"/>
    </xf>
    <xf numFmtId="0" fontId="38" fillId="4" borderId="27" xfId="2" applyFont="1" applyFill="1" applyBorder="1" applyAlignment="1">
      <alignment horizontal="center" vertical="center"/>
    </xf>
    <xf numFmtId="0" fontId="38" fillId="5" borderId="27" xfId="2" applyFont="1" applyFill="1" applyBorder="1" applyAlignment="1">
      <alignment horizontal="center" vertical="center"/>
    </xf>
    <xf numFmtId="0" fontId="45" fillId="6" borderId="30" xfId="2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11" fillId="0" borderId="0" xfId="2"/>
    <xf numFmtId="0" fontId="38" fillId="0" borderId="0" xfId="2" applyFont="1" applyAlignment="1">
      <alignment horizontal="center" vertical="center"/>
    </xf>
    <xf numFmtId="0" fontId="32" fillId="0" borderId="0" xfId="2" applyFont="1" applyAlignment="1">
      <alignment horizontal="center" vertical="center"/>
    </xf>
    <xf numFmtId="0" fontId="47" fillId="0" borderId="0" xfId="2" applyFont="1" applyAlignment="1">
      <alignment horizontal="left"/>
    </xf>
    <xf numFmtId="0" fontId="48" fillId="0" borderId="0" xfId="2" applyFont="1"/>
    <xf numFmtId="2" fontId="11" fillId="4" borderId="31" xfId="2" applyNumberFormat="1" applyFill="1" applyBorder="1" applyAlignment="1">
      <alignment horizontal="left" vertical="center"/>
    </xf>
    <xf numFmtId="2" fontId="39" fillId="4" borderId="31" xfId="2" applyNumberFormat="1" applyFont="1" applyFill="1" applyBorder="1" applyAlignment="1">
      <alignment vertical="center"/>
    </xf>
    <xf numFmtId="2" fontId="39" fillId="4" borderId="31" xfId="2" applyNumberFormat="1" applyFont="1" applyFill="1" applyBorder="1" applyAlignment="1">
      <alignment horizontal="right" vertical="center"/>
    </xf>
    <xf numFmtId="0" fontId="0" fillId="0" borderId="32" xfId="0" applyBorder="1"/>
    <xf numFmtId="0" fontId="41" fillId="0" borderId="27" xfId="0" applyFont="1" applyBorder="1" applyAlignment="1">
      <alignment horizontal="center"/>
    </xf>
    <xf numFmtId="0" fontId="0" fillId="0" borderId="33" xfId="0" applyBorder="1"/>
    <xf numFmtId="166" fontId="41" fillId="0" borderId="27" xfId="0" applyNumberFormat="1" applyFont="1" applyBorder="1" applyAlignment="1">
      <alignment horizontal="center" vertical="center"/>
    </xf>
    <xf numFmtId="0" fontId="41" fillId="0" borderId="27" xfId="0" applyFont="1" applyBorder="1" applyAlignment="1">
      <alignment horizontal="left"/>
    </xf>
    <xf numFmtId="0" fontId="38" fillId="4" borderId="31" xfId="2" applyFont="1" applyFill="1" applyBorder="1" applyAlignment="1">
      <alignment horizontal="center" vertical="center"/>
    </xf>
    <xf numFmtId="0" fontId="5" fillId="0" borderId="0" xfId="3" applyFont="1">
      <alignment vertical="center"/>
    </xf>
    <xf numFmtId="0" fontId="18" fillId="0" borderId="26" xfId="3" applyFont="1" applyBorder="1" applyAlignment="1">
      <alignment horizontal="left" vertical="center"/>
    </xf>
    <xf numFmtId="0" fontId="25" fillId="0" borderId="6" xfId="3" applyFont="1" applyBorder="1">
      <alignment vertical="center"/>
    </xf>
    <xf numFmtId="0" fontId="18" fillId="0" borderId="6" xfId="3" applyFont="1" applyBorder="1" applyAlignment="1">
      <alignment horizontal="left" vertical="center"/>
    </xf>
    <xf numFmtId="0" fontId="18" fillId="0" borderId="17" xfId="3" applyFont="1" applyBorder="1" applyAlignment="1">
      <alignment horizontal="left" vertical="center"/>
    </xf>
    <xf numFmtId="0" fontId="1" fillId="0" borderId="0" xfId="0" applyFont="1"/>
    <xf numFmtId="0" fontId="12" fillId="0" borderId="11" xfId="3" applyFont="1" applyBorder="1" applyAlignment="1">
      <alignment horizontal="right" vertical="center"/>
    </xf>
    <xf numFmtId="167" fontId="12" fillId="0" borderId="0" xfId="3" applyNumberFormat="1" applyFont="1" applyAlignment="1">
      <alignment horizontal="left" vertical="center"/>
    </xf>
    <xf numFmtId="0" fontId="44" fillId="0" borderId="13" xfId="0" applyFont="1" applyBorder="1" applyAlignment="1">
      <alignment vertical="center"/>
    </xf>
    <xf numFmtId="167" fontId="32" fillId="0" borderId="0" xfId="3" applyNumberFormat="1" applyFont="1" applyAlignment="1">
      <alignment horizontal="left" vertical="center"/>
    </xf>
    <xf numFmtId="0" fontId="18" fillId="0" borderId="11" xfId="3" applyFont="1" applyBorder="1" applyAlignment="1">
      <alignment horizontal="right" vertical="center"/>
    </xf>
    <xf numFmtId="15" fontId="18" fillId="0" borderId="0" xfId="3" applyNumberFormat="1" applyFont="1" applyAlignment="1">
      <alignment horizontal="left" vertical="center"/>
    </xf>
    <xf numFmtId="0" fontId="19" fillId="0" borderId="13" xfId="3" applyFont="1" applyBorder="1">
      <alignment vertical="center"/>
    </xf>
    <xf numFmtId="0" fontId="30" fillId="0" borderId="13" xfId="0" applyFont="1" applyBorder="1" applyAlignment="1">
      <alignment vertical="center"/>
    </xf>
    <xf numFmtId="0" fontId="32" fillId="0" borderId="26" xfId="3" applyFont="1" applyBorder="1" applyAlignment="1">
      <alignment horizontal="center"/>
    </xf>
    <xf numFmtId="0" fontId="32" fillId="0" borderId="34" xfId="3" applyFont="1" applyBorder="1" applyAlignment="1">
      <alignment horizontal="center" vertical="center" wrapText="1"/>
    </xf>
    <xf numFmtId="0" fontId="32" fillId="0" borderId="34" xfId="3" applyFont="1" applyBorder="1" applyAlignment="1">
      <alignment horizontal="center" vertical="center"/>
    </xf>
    <xf numFmtId="0" fontId="32" fillId="0" borderId="35" xfId="3" applyFont="1" applyBorder="1" applyAlignment="1">
      <alignment horizontal="center" vertical="center"/>
    </xf>
    <xf numFmtId="0" fontId="32" fillId="0" borderId="36" xfId="3" applyFont="1" applyBorder="1">
      <alignment vertical="center"/>
    </xf>
    <xf numFmtId="0" fontId="32" fillId="0" borderId="36" xfId="3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30" fillId="0" borderId="37" xfId="0" applyFont="1" applyBorder="1" applyAlignment="1">
      <alignment vertical="center"/>
    </xf>
    <xf numFmtId="0" fontId="32" fillId="0" borderId="38" xfId="3" applyFont="1" applyBorder="1" applyAlignment="1">
      <alignment horizontal="center"/>
    </xf>
    <xf numFmtId="0" fontId="32" fillId="0" borderId="39" xfId="3" applyFont="1" applyBorder="1" applyAlignment="1">
      <alignment horizontal="center" vertical="center"/>
    </xf>
    <xf numFmtId="0" fontId="32" fillId="0" borderId="40" xfId="3" applyFont="1" applyBorder="1" applyAlignment="1">
      <alignment horizontal="center" vertical="center"/>
    </xf>
    <xf numFmtId="0" fontId="32" fillId="0" borderId="41" xfId="3" applyFont="1" applyBorder="1">
      <alignment vertical="center"/>
    </xf>
    <xf numFmtId="0" fontId="50" fillId="0" borderId="0" xfId="0" applyFont="1" applyAlignment="1">
      <alignment vertical="center"/>
    </xf>
    <xf numFmtId="0" fontId="51" fillId="0" borderId="2" xfId="0" applyFont="1" applyBorder="1" applyAlignment="1">
      <alignment horizontal="center" vertical="center"/>
    </xf>
    <xf numFmtId="0" fontId="32" fillId="0" borderId="42" xfId="3" applyFont="1" applyBorder="1" applyAlignment="1">
      <alignment horizontal="center"/>
    </xf>
    <xf numFmtId="0" fontId="32" fillId="0" borderId="43" xfId="3" applyFont="1" applyBorder="1" applyAlignment="1">
      <alignment horizontal="center" vertical="center"/>
    </xf>
    <xf numFmtId="0" fontId="32" fillId="0" borderId="43" xfId="3" applyFont="1" applyBorder="1" applyAlignment="1">
      <alignment horizontal="left" vertical="center"/>
    </xf>
    <xf numFmtId="0" fontId="32" fillId="0" borderId="44" xfId="3" applyFont="1" applyBorder="1" applyAlignment="1">
      <alignment horizontal="center" vertical="center"/>
    </xf>
    <xf numFmtId="0" fontId="52" fillId="0" borderId="45" xfId="0" applyFont="1" applyBorder="1" applyAlignment="1">
      <alignment horizontal="center" vertical="center"/>
    </xf>
    <xf numFmtId="0" fontId="53" fillId="0" borderId="30" xfId="0" applyFont="1" applyBorder="1" applyAlignment="1">
      <alignment horizontal="left"/>
    </xf>
    <xf numFmtId="0" fontId="54" fillId="0" borderId="27" xfId="0" applyFont="1" applyBorder="1" applyAlignment="1">
      <alignment horizontal="center" vertical="center"/>
    </xf>
    <xf numFmtId="22" fontId="54" fillId="0" borderId="27" xfId="0" applyNumberFormat="1" applyFont="1" applyBorder="1" applyAlignment="1">
      <alignment horizontal="center" vertical="center"/>
    </xf>
    <xf numFmtId="0" fontId="53" fillId="0" borderId="27" xfId="0" applyFont="1" applyBorder="1" applyAlignment="1">
      <alignment horizontal="left" vertical="center"/>
    </xf>
    <xf numFmtId="0" fontId="54" fillId="7" borderId="27" xfId="0" applyFont="1" applyFill="1" applyBorder="1" applyAlignment="1">
      <alignment horizontal="center" vertical="center"/>
    </xf>
    <xf numFmtId="0" fontId="52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49" fontId="59" fillId="8" borderId="46" xfId="0" applyNumberFormat="1" applyFont="1" applyFill="1" applyBorder="1" applyAlignment="1">
      <alignment horizontal="left" vertical="center"/>
    </xf>
    <xf numFmtId="49" fontId="59" fillId="8" borderId="47" xfId="0" applyNumberFormat="1" applyFont="1" applyFill="1" applyBorder="1" applyAlignment="1">
      <alignment horizontal="center" vertical="center"/>
    </xf>
    <xf numFmtId="49" fontId="59" fillId="8" borderId="47" xfId="0" applyNumberFormat="1" applyFont="1" applyFill="1" applyBorder="1" applyAlignment="1">
      <alignment horizontal="center" vertical="center" wrapText="1"/>
    </xf>
    <xf numFmtId="49" fontId="60" fillId="8" borderId="47" xfId="0" applyNumberFormat="1" applyFont="1" applyFill="1" applyBorder="1" applyAlignment="1">
      <alignment horizontal="center" vertical="center" wrapText="1"/>
    </xf>
    <xf numFmtId="0" fontId="52" fillId="0" borderId="48" xfId="0" applyFont="1" applyBorder="1" applyAlignment="1">
      <alignment horizontal="center" vertical="center"/>
    </xf>
    <xf numFmtId="20" fontId="54" fillId="0" borderId="27" xfId="0" applyNumberFormat="1" applyFont="1" applyBorder="1" applyAlignment="1">
      <alignment horizontal="center" vertical="center"/>
    </xf>
    <xf numFmtId="0" fontId="55" fillId="0" borderId="26" xfId="0" applyFont="1" applyBorder="1" applyAlignment="1">
      <alignment vertical="center"/>
    </xf>
    <xf numFmtId="0" fontId="56" fillId="0" borderId="28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2" fillId="0" borderId="49" xfId="0" applyFont="1" applyBorder="1" applyAlignment="1">
      <alignment horizontal="center" vertical="center"/>
    </xf>
    <xf numFmtId="0" fontId="55" fillId="0" borderId="11" xfId="0" applyFont="1" applyBorder="1" applyAlignment="1">
      <alignment vertical="center"/>
    </xf>
    <xf numFmtId="0" fontId="56" fillId="0" borderId="50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/>
    </xf>
    <xf numFmtId="0" fontId="54" fillId="9" borderId="27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4" fillId="0" borderId="29" xfId="0" applyFont="1" applyBorder="1" applyAlignment="1">
      <alignment horizontal="center" vertical="center"/>
    </xf>
    <xf numFmtId="49" fontId="38" fillId="10" borderId="30" xfId="0" applyNumberFormat="1" applyFont="1" applyFill="1" applyBorder="1" applyAlignment="1">
      <alignment horizontal="center" vertical="center"/>
    </xf>
    <xf numFmtId="49" fontId="38" fillId="10" borderId="27" xfId="0" applyNumberFormat="1" applyFont="1" applyFill="1" applyBorder="1" applyAlignment="1">
      <alignment horizontal="center" vertical="center"/>
    </xf>
    <xf numFmtId="43" fontId="38" fillId="10" borderId="27" xfId="1" applyFont="1" applyFill="1" applyBorder="1" applyAlignment="1">
      <alignment horizontal="left" vertical="center"/>
    </xf>
    <xf numFmtId="43" fontId="61" fillId="10" borderId="27" xfId="1" applyFont="1" applyFill="1" applyBorder="1" applyAlignment="1">
      <alignment horizontal="left" vertical="center"/>
    </xf>
    <xf numFmtId="43" fontId="38" fillId="10" borderId="31" xfId="1" applyFont="1" applyFill="1" applyBorder="1" applyAlignment="1">
      <alignment horizontal="left" vertical="center"/>
    </xf>
    <xf numFmtId="43" fontId="38" fillId="10" borderId="51" xfId="1" applyFont="1" applyFill="1" applyBorder="1" applyAlignment="1">
      <alignment horizontal="left" vertical="center"/>
    </xf>
    <xf numFmtId="49" fontId="38" fillId="11" borderId="52" xfId="0" applyNumberFormat="1" applyFont="1" applyFill="1" applyBorder="1" applyAlignment="1">
      <alignment horizontal="left" vertical="center"/>
    </xf>
    <xf numFmtId="49" fontId="38" fillId="11" borderId="53" xfId="0" applyNumberFormat="1" applyFont="1" applyFill="1" applyBorder="1" applyAlignment="1">
      <alignment horizontal="left" vertical="center"/>
    </xf>
    <xf numFmtId="49" fontId="38" fillId="11" borderId="54" xfId="0" applyNumberFormat="1" applyFont="1" applyFill="1" applyBorder="1" applyAlignment="1">
      <alignment horizontal="center" vertical="center"/>
    </xf>
    <xf numFmtId="49" fontId="38" fillId="11" borderId="54" xfId="0" applyNumberFormat="1" applyFont="1" applyFill="1" applyBorder="1" applyAlignment="1">
      <alignment horizontal="center" vertical="center" wrapText="1"/>
    </xf>
    <xf numFmtId="49" fontId="38" fillId="11" borderId="55" xfId="0" applyNumberFormat="1" applyFont="1" applyFill="1" applyBorder="1" applyAlignment="1">
      <alignment horizontal="left" vertical="center"/>
    </xf>
    <xf numFmtId="49" fontId="17" fillId="8" borderId="47" xfId="0" applyNumberFormat="1" applyFont="1" applyFill="1" applyBorder="1" applyAlignment="1">
      <alignment horizontal="center" vertical="center" wrapText="1"/>
    </xf>
    <xf numFmtId="49" fontId="62" fillId="12" borderId="47" xfId="0" applyNumberFormat="1" applyFont="1" applyFill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/>
    </xf>
    <xf numFmtId="0" fontId="63" fillId="0" borderId="42" xfId="3" applyFont="1" applyBorder="1" applyAlignment="1">
      <alignment horizontal="center"/>
    </xf>
    <xf numFmtId="20" fontId="64" fillId="0" borderId="43" xfId="3" applyNumberFormat="1" applyFont="1" applyBorder="1" applyAlignment="1">
      <alignment horizontal="center" vertical="center"/>
    </xf>
    <xf numFmtId="0" fontId="63" fillId="0" borderId="43" xfId="3" applyFont="1" applyBorder="1" applyAlignment="1">
      <alignment horizontal="left" vertical="center"/>
    </xf>
    <xf numFmtId="169" fontId="64" fillId="0" borderId="43" xfId="3" applyNumberFormat="1" applyFont="1" applyBorder="1" applyAlignment="1">
      <alignment horizontal="center" vertical="center"/>
    </xf>
    <xf numFmtId="20" fontId="32" fillId="0" borderId="43" xfId="3" applyNumberFormat="1" applyFont="1" applyBorder="1" applyAlignment="1">
      <alignment horizontal="center" vertical="center"/>
    </xf>
    <xf numFmtId="169" fontId="64" fillId="0" borderId="44" xfId="3" applyNumberFormat="1" applyFont="1" applyBorder="1" applyAlignment="1">
      <alignment horizontal="center" vertical="center"/>
    </xf>
    <xf numFmtId="20" fontId="38" fillId="13" borderId="30" xfId="0" applyNumberFormat="1" applyFont="1" applyFill="1" applyBorder="1" applyAlignment="1">
      <alignment horizontal="center" vertical="center"/>
    </xf>
    <xf numFmtId="0" fontId="6" fillId="14" borderId="25" xfId="0" applyFont="1" applyFill="1" applyBorder="1" applyAlignment="1">
      <alignment horizontal="center" vertical="center" wrapText="1"/>
    </xf>
    <xf numFmtId="0" fontId="6" fillId="14" borderId="20" xfId="0" applyFont="1" applyFill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/>
    </xf>
    <xf numFmtId="0" fontId="53" fillId="0" borderId="57" xfId="0" applyFont="1" applyBorder="1" applyAlignment="1">
      <alignment horizontal="left" vertical="center"/>
    </xf>
    <xf numFmtId="0" fontId="53" fillId="0" borderId="58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20" fontId="4" fillId="0" borderId="27" xfId="0" applyNumberFormat="1" applyFont="1" applyBorder="1" applyAlignment="1">
      <alignment horizontal="center" vertical="center"/>
    </xf>
    <xf numFmtId="20" fontId="6" fillId="14" borderId="59" xfId="0" applyNumberFormat="1" applyFont="1" applyFill="1" applyBorder="1" applyAlignment="1">
      <alignment horizontal="center" vertical="center" wrapText="1"/>
    </xf>
    <xf numFmtId="20" fontId="6" fillId="14" borderId="60" xfId="0" applyNumberFormat="1" applyFont="1" applyFill="1" applyBorder="1" applyAlignment="1">
      <alignment horizontal="center" vertical="center" wrapText="1"/>
    </xf>
    <xf numFmtId="0" fontId="53" fillId="0" borderId="61" xfId="0" applyFont="1" applyBorder="1" applyAlignment="1">
      <alignment horizontal="left" vertical="center"/>
    </xf>
    <xf numFmtId="20" fontId="38" fillId="15" borderId="30" xfId="0" applyNumberFormat="1" applyFont="1" applyFill="1" applyBorder="1" applyAlignment="1">
      <alignment horizontal="center" vertical="center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20" fontId="38" fillId="15" borderId="62" xfId="0" applyNumberFormat="1" applyFont="1" applyFill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20" fontId="38" fillId="15" borderId="64" xfId="0" applyNumberFormat="1" applyFont="1" applyFill="1" applyBorder="1" applyAlignment="1">
      <alignment horizontal="center" vertical="center"/>
    </xf>
    <xf numFmtId="20" fontId="6" fillId="0" borderId="65" xfId="0" applyNumberFormat="1" applyFont="1" applyBorder="1" applyAlignment="1">
      <alignment horizontal="center" vertical="center" wrapText="1"/>
    </xf>
    <xf numFmtId="20" fontId="6" fillId="0" borderId="66" xfId="0" applyNumberFormat="1" applyFont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/>
    </xf>
    <xf numFmtId="20" fontId="49" fillId="0" borderId="0" xfId="0" applyNumberFormat="1" applyFont="1" applyAlignment="1">
      <alignment vertical="center"/>
    </xf>
    <xf numFmtId="0" fontId="49" fillId="0" borderId="27" xfId="0" applyFont="1" applyBorder="1" applyAlignment="1">
      <alignment horizontal="left" vertical="center"/>
    </xf>
    <xf numFmtId="1" fontId="49" fillId="0" borderId="27" xfId="0" applyNumberFormat="1" applyFont="1" applyBorder="1" applyAlignment="1">
      <alignment horizontal="left" vertical="center"/>
    </xf>
    <xf numFmtId="1" fontId="49" fillId="7" borderId="0" xfId="0" applyNumberFormat="1" applyFont="1" applyFill="1" applyAlignment="1">
      <alignment vertical="center"/>
    </xf>
    <xf numFmtId="1" fontId="49" fillId="7" borderId="27" xfId="0" applyNumberFormat="1" applyFont="1" applyFill="1" applyBorder="1" applyAlignment="1">
      <alignment horizontal="left"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49" fillId="7" borderId="27" xfId="0" applyFont="1" applyFill="1" applyBorder="1" applyAlignment="1">
      <alignment horizontal="left" vertical="center"/>
    </xf>
    <xf numFmtId="0" fontId="49" fillId="7" borderId="0" xfId="0" applyFont="1" applyFill="1" applyAlignment="1">
      <alignment vertical="center"/>
    </xf>
    <xf numFmtId="0" fontId="40" fillId="14" borderId="20" xfId="0" applyFont="1" applyFill="1" applyBorder="1" applyAlignment="1">
      <alignment horizontal="center" vertical="center" wrapText="1"/>
    </xf>
    <xf numFmtId="20" fontId="40" fillId="14" borderId="60" xfId="0" applyNumberFormat="1" applyFont="1" applyFill="1" applyBorder="1" applyAlignment="1">
      <alignment horizontal="center" vertical="center" wrapText="1"/>
    </xf>
    <xf numFmtId="0" fontId="40" fillId="0" borderId="60" xfId="0" applyFont="1" applyBorder="1" applyAlignment="1">
      <alignment horizontal="center" vertical="center" wrapText="1"/>
    </xf>
    <xf numFmtId="0" fontId="65" fillId="0" borderId="0" xfId="0" applyFont="1" applyAlignment="1">
      <alignment vertical="center"/>
    </xf>
    <xf numFmtId="0" fontId="40" fillId="0" borderId="2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40" fillId="0" borderId="67" xfId="0" applyNumberFormat="1" applyFont="1" applyBorder="1" applyAlignment="1">
      <alignment horizontal="center" vertical="center"/>
    </xf>
    <xf numFmtId="20" fontId="40" fillId="0" borderId="66" xfId="0" applyNumberFormat="1" applyFont="1" applyBorder="1" applyAlignment="1">
      <alignment horizontal="center" vertical="center" wrapText="1"/>
    </xf>
    <xf numFmtId="0" fontId="30" fillId="0" borderId="68" xfId="0" applyFont="1" applyBorder="1" applyAlignment="1">
      <alignment horizontal="center" vertical="center"/>
    </xf>
    <xf numFmtId="0" fontId="66" fillId="0" borderId="0" xfId="0" applyFont="1" applyAlignment="1">
      <alignment vertical="center"/>
    </xf>
    <xf numFmtId="0" fontId="67" fillId="0" borderId="0" xfId="0" applyFont="1" applyAlignment="1">
      <alignment horizontal="center" vertical="center"/>
    </xf>
    <xf numFmtId="1" fontId="40" fillId="0" borderId="0" xfId="0" applyNumberFormat="1" applyFont="1" applyAlignment="1">
      <alignment horizontal="center" vertical="center"/>
    </xf>
    <xf numFmtId="20" fontId="40" fillId="0" borderId="0" xfId="0" applyNumberFormat="1" applyFont="1" applyAlignment="1">
      <alignment horizontal="center" vertical="center" wrapText="1"/>
    </xf>
    <xf numFmtId="0" fontId="30" fillId="0" borderId="69" xfId="0" applyFont="1" applyBorder="1" applyAlignment="1">
      <alignment horizontal="center" vertical="center"/>
    </xf>
    <xf numFmtId="0" fontId="68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22" fontId="54" fillId="0" borderId="0" xfId="0" applyNumberFormat="1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1" fillId="0" borderId="70" xfId="0" applyFont="1" applyBorder="1" applyAlignment="1">
      <alignment horizontal="center" vertical="center"/>
    </xf>
    <xf numFmtId="0" fontId="41" fillId="0" borderId="53" xfId="0" applyFont="1" applyBorder="1" applyAlignment="1">
      <alignment horizontal="center" vertical="center"/>
    </xf>
    <xf numFmtId="0" fontId="41" fillId="0" borderId="32" xfId="0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70" fillId="0" borderId="0" xfId="0" applyFont="1" applyAlignment="1">
      <alignment horizontal="left" vertical="center"/>
    </xf>
    <xf numFmtId="20" fontId="41" fillId="0" borderId="27" xfId="0" applyNumberFormat="1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41" fillId="9" borderId="32" xfId="0" applyFont="1" applyFill="1" applyBorder="1" applyAlignment="1">
      <alignment horizontal="center" vertical="center"/>
    </xf>
    <xf numFmtId="0" fontId="30" fillId="0" borderId="71" xfId="0" applyFont="1" applyBorder="1" applyAlignment="1">
      <alignment horizontal="center" vertical="center"/>
    </xf>
    <xf numFmtId="0" fontId="67" fillId="0" borderId="0" xfId="0" applyFont="1" applyAlignment="1">
      <alignment vertical="center"/>
    </xf>
    <xf numFmtId="0" fontId="41" fillId="0" borderId="39" xfId="0" applyFont="1" applyBorder="1" applyAlignment="1">
      <alignment horizontal="center" vertical="center"/>
    </xf>
    <xf numFmtId="0" fontId="41" fillId="0" borderId="72" xfId="0" applyFont="1" applyBorder="1" applyAlignment="1">
      <alignment horizontal="center" vertical="center"/>
    </xf>
    <xf numFmtId="1" fontId="49" fillId="0" borderId="0" xfId="0" applyNumberFormat="1" applyFont="1" applyAlignment="1">
      <alignment vertical="center"/>
    </xf>
    <xf numFmtId="0" fontId="63" fillId="0" borderId="43" xfId="0" applyFont="1" applyBorder="1"/>
    <xf numFmtId="0" fontId="5" fillId="0" borderId="43" xfId="0" applyFont="1" applyBorder="1" applyAlignment="1">
      <alignment horizontal="center" vertical="center"/>
    </xf>
    <xf numFmtId="20" fontId="71" fillId="0" borderId="43" xfId="0" applyNumberFormat="1" applyFont="1" applyBorder="1" applyAlignment="1">
      <alignment horizontal="center" vertical="center"/>
    </xf>
    <xf numFmtId="0" fontId="72" fillId="0" borderId="43" xfId="0" applyFont="1" applyBorder="1" applyAlignment="1">
      <alignment vertical="center"/>
    </xf>
    <xf numFmtId="169" fontId="64" fillId="0" borderId="73" xfId="3" applyNumberFormat="1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53" fillId="0" borderId="61" xfId="0" applyFont="1" applyBorder="1" applyAlignment="1">
      <alignment horizontal="left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6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38" fillId="0" borderId="0" xfId="3" applyFont="1">
      <alignment vertical="center"/>
    </xf>
    <xf numFmtId="22" fontId="54" fillId="9" borderId="2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27" fillId="0" borderId="71" xfId="0" applyFont="1" applyBorder="1" applyAlignment="1">
      <alignment vertical="center"/>
    </xf>
    <xf numFmtId="0" fontId="27" fillId="0" borderId="74" xfId="0" applyFont="1" applyBorder="1" applyAlignment="1">
      <alignment vertical="center"/>
    </xf>
    <xf numFmtId="0" fontId="74" fillId="7" borderId="27" xfId="0" applyFont="1" applyFill="1" applyBorder="1" applyAlignment="1">
      <alignment horizontal="center" vertical="center"/>
    </xf>
    <xf numFmtId="0" fontId="49" fillId="7" borderId="27" xfId="0" applyFont="1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53" fillId="0" borderId="64" xfId="0" applyFont="1" applyBorder="1" applyAlignment="1">
      <alignment horizontal="left"/>
    </xf>
    <xf numFmtId="0" fontId="53" fillId="0" borderId="30" xfId="0" applyFont="1" applyBorder="1" applyAlignment="1">
      <alignment horizontal="left" vertical="top"/>
    </xf>
    <xf numFmtId="0" fontId="75" fillId="0" borderId="27" xfId="0" applyFont="1" applyBorder="1" applyAlignment="1">
      <alignment horizontal="center" vertical="center"/>
    </xf>
    <xf numFmtId="22" fontId="75" fillId="0" borderId="27" xfId="0" applyNumberFormat="1" applyFont="1" applyBorder="1" applyAlignment="1">
      <alignment horizontal="center" vertical="center"/>
    </xf>
    <xf numFmtId="0" fontId="75" fillId="9" borderId="27" xfId="0" applyFont="1" applyFill="1" applyBorder="1" applyAlignment="1">
      <alignment horizontal="center" vertical="center"/>
    </xf>
    <xf numFmtId="0" fontId="1" fillId="0" borderId="75" xfId="0" applyFont="1" applyBorder="1"/>
    <xf numFmtId="0" fontId="1" fillId="0" borderId="75" xfId="0" applyFont="1" applyBorder="1" applyAlignment="1">
      <alignment horizontal="center"/>
    </xf>
    <xf numFmtId="0" fontId="1" fillId="0" borderId="76" xfId="0" applyFont="1" applyBorder="1" applyAlignment="1">
      <alignment horizontal="center"/>
    </xf>
    <xf numFmtId="0" fontId="76" fillId="0" borderId="15" xfId="0" applyFont="1" applyBorder="1"/>
    <xf numFmtId="0" fontId="27" fillId="0" borderId="50" xfId="0" applyFont="1" applyBorder="1" applyAlignment="1">
      <alignment horizontal="center"/>
    </xf>
    <xf numFmtId="0" fontId="76" fillId="0" borderId="50" xfId="0" applyFont="1" applyBorder="1"/>
    <xf numFmtId="0" fontId="27" fillId="0" borderId="50" xfId="0" applyFont="1" applyBorder="1"/>
    <xf numFmtId="0" fontId="27" fillId="0" borderId="70" xfId="0" applyFont="1" applyBorder="1"/>
    <xf numFmtId="0" fontId="76" fillId="0" borderId="11" xfId="0" applyFont="1" applyBorder="1"/>
    <xf numFmtId="0" fontId="76" fillId="0" borderId="0" xfId="0" applyFont="1"/>
    <xf numFmtId="0" fontId="27" fillId="0" borderId="13" xfId="0" applyFont="1" applyBorder="1"/>
    <xf numFmtId="0" fontId="23" fillId="0" borderId="11" xfId="0" applyFont="1" applyBorder="1"/>
    <xf numFmtId="0" fontId="23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 applyProtection="1">
      <alignment vertical="center"/>
      <protection locked="0"/>
    </xf>
    <xf numFmtId="0" fontId="23" fillId="0" borderId="13" xfId="0" applyFont="1" applyBorder="1"/>
    <xf numFmtId="0" fontId="18" fillId="0" borderId="14" xfId="0" applyFont="1" applyBorder="1" applyAlignment="1" applyProtection="1">
      <alignment vertical="center"/>
      <protection locked="0"/>
    </xf>
    <xf numFmtId="0" fontId="23" fillId="0" borderId="9" xfId="0" applyFont="1" applyBorder="1"/>
    <xf numFmtId="0" fontId="18" fillId="0" borderId="9" xfId="0" applyFont="1" applyBorder="1" applyAlignment="1" applyProtection="1">
      <alignment vertical="center"/>
      <protection locked="0"/>
    </xf>
    <xf numFmtId="0" fontId="24" fillId="0" borderId="8" xfId="0" applyFont="1" applyBorder="1"/>
  </cellXfs>
  <cellStyles count="5">
    <cellStyle name="Comma" xfId="1" builtinId="3"/>
    <cellStyle name="float_format" xfId="4" xr:uid="{65894CB0-90A3-4225-B256-BA8C01D07B31}"/>
    <cellStyle name="Normal" xfId="0" builtinId="0"/>
    <cellStyle name="Normal_8am report 2" xfId="2" xr:uid="{7D0E5BF8-19D8-45DD-BB24-623C8BC94A88}"/>
    <cellStyle name="Normal_REPORT" xfId="3" xr:uid="{67DD43BE-C335-43FC-A6FE-045FFBA553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07-407B-9F45-422B9D8DDF3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07-407B-9F45-422B9D8DDF3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07-407B-9F45-422B9D8DDF3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07-407B-9F45-422B9D8DDF3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07-407B-9F45-422B9D8DDF3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07-407B-9F45-422B9D8DDF3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207-407B-9F45-422B9D8DDF3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207-407B-9F45-422B9D8DDF3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111942.514</c:v>
                </c:pt>
                <c:pt idx="1">
                  <c:v>66346.743270000006</c:v>
                </c:pt>
                <c:pt idx="2">
                  <c:v>3788.078</c:v>
                </c:pt>
                <c:pt idx="3">
                  <c:v>0</c:v>
                </c:pt>
                <c:pt idx="4">
                  <c:v>724.32</c:v>
                </c:pt>
                <c:pt idx="5">
                  <c:v>3533.9112</c:v>
                </c:pt>
                <c:pt idx="6">
                  <c:v>33699.362000000001</c:v>
                </c:pt>
                <c:pt idx="7">
                  <c:v>238.08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207-407B-9F45-422B9D8DD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1F-4CE2-9C67-3713E4D927A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1F-4CE2-9C67-3713E4D927A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1F-4CE2-9C67-3713E4D927A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1F-4CE2-9C67-3713E4D927A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21F-4CE2-9C67-3713E4D927A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21F-4CE2-9C67-3713E4D927A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21F-4CE2-9C67-3713E4D927A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21F-4CE2-9C67-3713E4D927A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398647690.51999998</c:v>
                </c:pt>
                <c:pt idx="1">
                  <c:v>469462298.0381</c:v>
                </c:pt>
                <c:pt idx="2">
                  <c:v>73640267.799999997</c:v>
                </c:pt>
                <c:pt idx="3">
                  <c:v>0</c:v>
                </c:pt>
                <c:pt idx="4">
                  <c:v>72432</c:v>
                </c:pt>
                <c:pt idx="5">
                  <c:v>55570281.329999998</c:v>
                </c:pt>
                <c:pt idx="6">
                  <c:v>161958096.46000001</c:v>
                </c:pt>
                <c:pt idx="7">
                  <c:v>3714048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21F-4CE2-9C67-3713E4D92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2136913</xdr:colOff>
      <xdr:row>0</xdr:row>
      <xdr:rowOff>49696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C876C5-555E-4A9C-A425-829E3F450D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652" y="4969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6FEA80-2503-4804-BEBB-9BE65CDB6C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E141CB2-74C1-4527-9587-67EF0FFC2A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BC01F1D-DFEA-409E-9A34-A64FCA92C78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C06347-93D7-42F0-9C2B-92B01DFD8B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363AC6-1CB3-403A-A2BD-C32D021525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25FD9F-AD5F-457A-9E1A-C1EF4B55D1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429EAD-59A3-476B-8FC1-4F2DB30078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1</xdr:rowOff>
    </xdr:from>
    <xdr:ext cx="5658971" cy="6477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D14CDAA-BB91-4AAF-800B-8F89CE2AAD8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1"/>
          <a:ext cx="5658971" cy="6477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0A9B40-B02B-489D-9C5A-10AFA07205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19-01-25\18-01-2025%20P1%20Report.xlsx" TargetMode="External"/><Relationship Id="rId1" Type="http://schemas.openxmlformats.org/officeDocument/2006/relationships/externalLinkPath" Target="file:///C:\Users\bdnld\Desktop\19-01-25\18-01-2025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H4">
            <v>228</v>
          </cell>
          <cell r="T4">
            <v>250</v>
          </cell>
          <cell r="V4">
            <v>158</v>
          </cell>
          <cell r="AC4">
            <v>600</v>
          </cell>
          <cell r="AG4">
            <v>43</v>
          </cell>
          <cell r="AH4">
            <v>184</v>
          </cell>
          <cell r="AM4">
            <v>50</v>
          </cell>
          <cell r="AP4">
            <v>350</v>
          </cell>
          <cell r="AS4">
            <v>300</v>
          </cell>
          <cell r="AU4">
            <v>19</v>
          </cell>
          <cell r="AW4">
            <v>30</v>
          </cell>
          <cell r="AZ4">
            <v>20</v>
          </cell>
          <cell r="BA4">
            <v>41</v>
          </cell>
          <cell r="BD4">
            <v>205</v>
          </cell>
          <cell r="BH4">
            <v>2</v>
          </cell>
          <cell r="BJ4">
            <v>13</v>
          </cell>
          <cell r="BK4">
            <v>295</v>
          </cell>
          <cell r="BL4">
            <v>320</v>
          </cell>
          <cell r="BR4">
            <v>46</v>
          </cell>
          <cell r="BS4">
            <v>30</v>
          </cell>
          <cell r="BW4">
            <v>16</v>
          </cell>
          <cell r="BX4">
            <v>18</v>
          </cell>
          <cell r="BY4">
            <v>22</v>
          </cell>
          <cell r="BZ4">
            <v>17</v>
          </cell>
          <cell r="CA4">
            <v>29</v>
          </cell>
          <cell r="CS4">
            <v>288</v>
          </cell>
          <cell r="CY4">
            <v>5</v>
          </cell>
          <cell r="CZ4">
            <v>51</v>
          </cell>
          <cell r="DM4">
            <v>8</v>
          </cell>
          <cell r="DS4">
            <v>345</v>
          </cell>
          <cell r="DT4">
            <v>16</v>
          </cell>
          <cell r="ED4">
            <v>24</v>
          </cell>
          <cell r="EF4">
            <v>752</v>
          </cell>
          <cell r="EJ4">
            <v>4925</v>
          </cell>
          <cell r="EY4">
            <v>220</v>
          </cell>
          <cell r="FC4">
            <v>140</v>
          </cell>
          <cell r="FF4">
            <v>140</v>
          </cell>
          <cell r="FG4">
            <v>7</v>
          </cell>
          <cell r="FM4">
            <v>917</v>
          </cell>
        </row>
        <row r="5">
          <cell r="B5">
            <v>30</v>
          </cell>
          <cell r="H5">
            <v>228</v>
          </cell>
          <cell r="T5">
            <v>250</v>
          </cell>
          <cell r="V5">
            <v>108</v>
          </cell>
          <cell r="AC5">
            <v>600</v>
          </cell>
          <cell r="AG5">
            <v>43</v>
          </cell>
          <cell r="AH5">
            <v>186</v>
          </cell>
          <cell r="AM5">
            <v>50</v>
          </cell>
          <cell r="AP5">
            <v>350</v>
          </cell>
          <cell r="AS5">
            <v>300</v>
          </cell>
          <cell r="AU5">
            <v>21</v>
          </cell>
          <cell r="AW5">
            <v>30</v>
          </cell>
          <cell r="AZ5">
            <v>20</v>
          </cell>
          <cell r="BA5">
            <v>5</v>
          </cell>
          <cell r="BD5">
            <v>204</v>
          </cell>
          <cell r="BH5">
            <v>2</v>
          </cell>
          <cell r="BJ5">
            <v>13</v>
          </cell>
          <cell r="BK5">
            <v>300</v>
          </cell>
          <cell r="BL5">
            <v>320</v>
          </cell>
          <cell r="BR5">
            <v>44</v>
          </cell>
          <cell r="BS5">
            <v>39</v>
          </cell>
          <cell r="BW5">
            <v>16</v>
          </cell>
          <cell r="BX5">
            <v>10</v>
          </cell>
          <cell r="BY5">
            <v>22</v>
          </cell>
          <cell r="BZ5">
            <v>17</v>
          </cell>
          <cell r="CA5">
            <v>30</v>
          </cell>
          <cell r="CS5">
            <v>288</v>
          </cell>
          <cell r="CY5">
            <v>5</v>
          </cell>
          <cell r="CZ5">
            <v>5</v>
          </cell>
          <cell r="DM5">
            <v>8</v>
          </cell>
          <cell r="DS5">
            <v>334</v>
          </cell>
          <cell r="ED5">
            <v>21</v>
          </cell>
          <cell r="EF5">
            <v>754</v>
          </cell>
          <cell r="EJ5">
            <v>4773</v>
          </cell>
          <cell r="EY5">
            <v>220</v>
          </cell>
          <cell r="FC5">
            <v>140</v>
          </cell>
          <cell r="FF5">
            <v>140</v>
          </cell>
          <cell r="FG5">
            <v>6</v>
          </cell>
          <cell r="FM5">
            <v>727</v>
          </cell>
        </row>
        <row r="6">
          <cell r="B6">
            <v>30</v>
          </cell>
          <cell r="H6">
            <v>188</v>
          </cell>
          <cell r="T6">
            <v>250</v>
          </cell>
          <cell r="V6">
            <v>78</v>
          </cell>
          <cell r="AC6">
            <v>603</v>
          </cell>
          <cell r="AG6">
            <v>5</v>
          </cell>
          <cell r="AH6">
            <v>186</v>
          </cell>
          <cell r="AM6">
            <v>50</v>
          </cell>
          <cell r="AP6">
            <v>339</v>
          </cell>
          <cell r="AS6">
            <v>300</v>
          </cell>
          <cell r="AU6">
            <v>23</v>
          </cell>
          <cell r="AW6">
            <v>30</v>
          </cell>
          <cell r="AZ6">
            <v>20</v>
          </cell>
          <cell r="BA6">
            <v>5</v>
          </cell>
          <cell r="BD6">
            <v>207</v>
          </cell>
          <cell r="BH6">
            <v>2</v>
          </cell>
          <cell r="BJ6">
            <v>13</v>
          </cell>
          <cell r="BK6">
            <v>295</v>
          </cell>
          <cell r="BL6">
            <v>320</v>
          </cell>
          <cell r="BR6">
            <v>46</v>
          </cell>
          <cell r="BS6">
            <v>39</v>
          </cell>
          <cell r="BW6">
            <v>16</v>
          </cell>
          <cell r="BX6">
            <v>10</v>
          </cell>
          <cell r="BY6">
            <v>22</v>
          </cell>
          <cell r="BZ6">
            <v>17</v>
          </cell>
          <cell r="CA6">
            <v>30</v>
          </cell>
          <cell r="CS6">
            <v>289</v>
          </cell>
          <cell r="CY6">
            <v>5</v>
          </cell>
          <cell r="CZ6">
            <v>5</v>
          </cell>
          <cell r="DS6">
            <v>335</v>
          </cell>
          <cell r="ED6">
            <v>33</v>
          </cell>
          <cell r="EF6">
            <v>751</v>
          </cell>
          <cell r="EJ6">
            <v>4662</v>
          </cell>
          <cell r="EY6">
            <v>180</v>
          </cell>
          <cell r="FC6">
            <v>140</v>
          </cell>
          <cell r="FF6">
            <v>100</v>
          </cell>
          <cell r="FG6">
            <v>6</v>
          </cell>
          <cell r="FM6">
            <v>728</v>
          </cell>
        </row>
        <row r="7">
          <cell r="B7">
            <v>30</v>
          </cell>
          <cell r="H7">
            <v>188</v>
          </cell>
          <cell r="T7">
            <v>250</v>
          </cell>
          <cell r="V7">
            <v>78</v>
          </cell>
          <cell r="AC7">
            <v>605</v>
          </cell>
          <cell r="AG7">
            <v>5</v>
          </cell>
          <cell r="AH7">
            <v>182</v>
          </cell>
          <cell r="AM7">
            <v>50</v>
          </cell>
          <cell r="AP7">
            <v>321</v>
          </cell>
          <cell r="AS7">
            <v>300</v>
          </cell>
          <cell r="AU7">
            <v>25</v>
          </cell>
          <cell r="AW7">
            <v>30</v>
          </cell>
          <cell r="AZ7">
            <v>20</v>
          </cell>
          <cell r="BA7">
            <v>5</v>
          </cell>
          <cell r="BD7">
            <v>206</v>
          </cell>
          <cell r="BH7">
            <v>2</v>
          </cell>
          <cell r="BJ7">
            <v>13</v>
          </cell>
          <cell r="BK7">
            <v>295</v>
          </cell>
          <cell r="BL7">
            <v>320</v>
          </cell>
          <cell r="BR7">
            <v>48</v>
          </cell>
          <cell r="BS7">
            <v>39</v>
          </cell>
          <cell r="BW7">
            <v>16</v>
          </cell>
          <cell r="BX7">
            <v>10</v>
          </cell>
          <cell r="BY7">
            <v>22</v>
          </cell>
          <cell r="BZ7">
            <v>17</v>
          </cell>
          <cell r="CA7">
            <v>30</v>
          </cell>
          <cell r="CS7">
            <v>283</v>
          </cell>
          <cell r="CY7">
            <v>5</v>
          </cell>
          <cell r="CZ7">
            <v>5</v>
          </cell>
          <cell r="DS7">
            <v>303</v>
          </cell>
          <cell r="ED7">
            <v>37</v>
          </cell>
          <cell r="EF7">
            <v>753</v>
          </cell>
          <cell r="EJ7">
            <v>4613</v>
          </cell>
          <cell r="EY7">
            <v>180</v>
          </cell>
          <cell r="FC7">
            <v>140</v>
          </cell>
          <cell r="FF7">
            <v>100</v>
          </cell>
          <cell r="FG7">
            <v>6</v>
          </cell>
          <cell r="FM7">
            <v>634</v>
          </cell>
        </row>
        <row r="8">
          <cell r="B8">
            <v>30</v>
          </cell>
          <cell r="H8">
            <v>188</v>
          </cell>
          <cell r="T8">
            <v>250</v>
          </cell>
          <cell r="V8">
            <v>78</v>
          </cell>
          <cell r="AC8">
            <v>605</v>
          </cell>
          <cell r="AG8">
            <v>5</v>
          </cell>
          <cell r="AH8">
            <v>206</v>
          </cell>
          <cell r="AM8">
            <v>50</v>
          </cell>
          <cell r="AP8">
            <v>299</v>
          </cell>
          <cell r="AS8">
            <v>300</v>
          </cell>
          <cell r="AU8">
            <v>24</v>
          </cell>
          <cell r="AW8">
            <v>30</v>
          </cell>
          <cell r="AZ8">
            <v>20</v>
          </cell>
          <cell r="BA8">
            <v>5</v>
          </cell>
          <cell r="BD8">
            <v>204</v>
          </cell>
          <cell r="BH8">
            <v>2</v>
          </cell>
          <cell r="BJ8">
            <v>13</v>
          </cell>
          <cell r="BK8">
            <v>305</v>
          </cell>
          <cell r="BL8">
            <v>300</v>
          </cell>
          <cell r="BR8">
            <v>48</v>
          </cell>
          <cell r="BS8">
            <v>39</v>
          </cell>
          <cell r="BW8">
            <v>16</v>
          </cell>
          <cell r="BX8">
            <v>10</v>
          </cell>
          <cell r="BY8">
            <v>22</v>
          </cell>
          <cell r="BZ8">
            <v>17</v>
          </cell>
          <cell r="CA8">
            <v>30</v>
          </cell>
          <cell r="CS8">
            <v>293</v>
          </cell>
          <cell r="CY8">
            <v>5</v>
          </cell>
          <cell r="CZ8">
            <v>5</v>
          </cell>
          <cell r="DS8">
            <v>301</v>
          </cell>
          <cell r="ED8">
            <v>27</v>
          </cell>
          <cell r="EF8">
            <v>753</v>
          </cell>
          <cell r="EJ8">
            <v>4600</v>
          </cell>
          <cell r="EY8">
            <v>180</v>
          </cell>
          <cell r="FC8">
            <v>140</v>
          </cell>
          <cell r="FF8">
            <v>80</v>
          </cell>
          <cell r="FG8">
            <v>6</v>
          </cell>
          <cell r="FM8">
            <v>634</v>
          </cell>
        </row>
        <row r="9">
          <cell r="B9">
            <v>30</v>
          </cell>
          <cell r="H9">
            <v>228</v>
          </cell>
          <cell r="T9">
            <v>250</v>
          </cell>
          <cell r="V9">
            <v>125</v>
          </cell>
          <cell r="AC9">
            <v>603</v>
          </cell>
          <cell r="AG9">
            <v>38</v>
          </cell>
          <cell r="AH9">
            <v>192</v>
          </cell>
          <cell r="AM9">
            <v>50</v>
          </cell>
          <cell r="AP9">
            <v>308</v>
          </cell>
          <cell r="AS9">
            <v>300</v>
          </cell>
          <cell r="AU9">
            <v>24</v>
          </cell>
          <cell r="AW9">
            <v>30</v>
          </cell>
          <cell r="AZ9">
            <v>20</v>
          </cell>
          <cell r="BA9">
            <v>5</v>
          </cell>
          <cell r="BD9">
            <v>204</v>
          </cell>
          <cell r="BH9">
            <v>2</v>
          </cell>
          <cell r="BJ9">
            <v>13</v>
          </cell>
          <cell r="BK9">
            <v>310</v>
          </cell>
          <cell r="BL9">
            <v>300</v>
          </cell>
          <cell r="BR9">
            <v>44</v>
          </cell>
          <cell r="BS9">
            <v>39</v>
          </cell>
          <cell r="BW9">
            <v>16</v>
          </cell>
          <cell r="BX9">
            <v>14</v>
          </cell>
          <cell r="BY9">
            <v>22</v>
          </cell>
          <cell r="BZ9">
            <v>17</v>
          </cell>
          <cell r="CA9">
            <v>30</v>
          </cell>
          <cell r="CS9">
            <v>294</v>
          </cell>
          <cell r="CY9">
            <v>5</v>
          </cell>
          <cell r="CZ9">
            <v>5</v>
          </cell>
          <cell r="DM9">
            <v>3</v>
          </cell>
          <cell r="DO9">
            <v>10</v>
          </cell>
          <cell r="DS9">
            <v>343</v>
          </cell>
          <cell r="ED9">
            <v>36</v>
          </cell>
          <cell r="EF9">
            <v>754</v>
          </cell>
          <cell r="EJ9">
            <v>4827</v>
          </cell>
          <cell r="EY9">
            <v>220</v>
          </cell>
          <cell r="FC9">
            <v>140</v>
          </cell>
          <cell r="FF9">
            <v>140</v>
          </cell>
          <cell r="FG9">
            <v>6</v>
          </cell>
          <cell r="FM9">
            <v>727</v>
          </cell>
        </row>
        <row r="10">
          <cell r="B10">
            <v>30</v>
          </cell>
          <cell r="G10">
            <v>1</v>
          </cell>
          <cell r="H10">
            <v>228</v>
          </cell>
          <cell r="T10">
            <v>250</v>
          </cell>
          <cell r="V10">
            <v>190</v>
          </cell>
          <cell r="AC10">
            <v>600</v>
          </cell>
          <cell r="AG10">
            <v>46</v>
          </cell>
          <cell r="AH10">
            <v>198</v>
          </cell>
          <cell r="AL10">
            <v>5</v>
          </cell>
          <cell r="AM10">
            <v>50</v>
          </cell>
          <cell r="AP10">
            <v>351</v>
          </cell>
          <cell r="AS10">
            <v>300</v>
          </cell>
          <cell r="AU10">
            <v>22</v>
          </cell>
          <cell r="AV10">
            <v>0</v>
          </cell>
          <cell r="AW10">
            <v>30</v>
          </cell>
          <cell r="AZ10">
            <v>20</v>
          </cell>
          <cell r="BA10">
            <v>86</v>
          </cell>
          <cell r="BD10">
            <v>205</v>
          </cell>
          <cell r="BH10">
            <v>2</v>
          </cell>
          <cell r="BJ10">
            <v>13</v>
          </cell>
          <cell r="BK10">
            <v>315</v>
          </cell>
          <cell r="BL10">
            <v>300</v>
          </cell>
          <cell r="BN10">
            <v>6</v>
          </cell>
          <cell r="BR10">
            <v>46</v>
          </cell>
          <cell r="BS10">
            <v>35</v>
          </cell>
          <cell r="BW10">
            <v>16</v>
          </cell>
          <cell r="BX10">
            <v>14</v>
          </cell>
          <cell r="BY10">
            <v>22</v>
          </cell>
          <cell r="BZ10">
            <v>17</v>
          </cell>
          <cell r="CA10">
            <v>30</v>
          </cell>
          <cell r="CG10">
            <v>26</v>
          </cell>
          <cell r="CH10">
            <v>10</v>
          </cell>
          <cell r="CL10">
            <v>0</v>
          </cell>
          <cell r="CS10">
            <v>290</v>
          </cell>
          <cell r="CY10">
            <v>10</v>
          </cell>
          <cell r="CZ10">
            <v>26</v>
          </cell>
          <cell r="DM10">
            <v>18</v>
          </cell>
          <cell r="DO10">
            <v>10</v>
          </cell>
          <cell r="DS10">
            <v>375</v>
          </cell>
          <cell r="DT10">
            <v>47</v>
          </cell>
          <cell r="DY10">
            <v>1</v>
          </cell>
          <cell r="ED10">
            <v>32</v>
          </cell>
          <cell r="EE10">
            <v>2</v>
          </cell>
          <cell r="EF10">
            <v>853</v>
          </cell>
          <cell r="EJ10">
            <v>5291</v>
          </cell>
          <cell r="EV10">
            <v>1</v>
          </cell>
          <cell r="EY10">
            <v>220</v>
          </cell>
          <cell r="FC10">
            <v>140</v>
          </cell>
          <cell r="FD10">
            <v>0</v>
          </cell>
          <cell r="FF10">
            <v>140</v>
          </cell>
          <cell r="FG10">
            <v>6</v>
          </cell>
          <cell r="FM10">
            <v>917</v>
          </cell>
        </row>
        <row r="11">
          <cell r="B11">
            <v>30</v>
          </cell>
          <cell r="G11">
            <v>6</v>
          </cell>
          <cell r="H11">
            <v>228</v>
          </cell>
          <cell r="T11">
            <v>250</v>
          </cell>
          <cell r="V11">
            <v>190</v>
          </cell>
          <cell r="AC11">
            <v>763</v>
          </cell>
          <cell r="AG11">
            <v>47</v>
          </cell>
          <cell r="AH11">
            <v>180</v>
          </cell>
          <cell r="AL11">
            <v>23</v>
          </cell>
          <cell r="AM11">
            <v>50</v>
          </cell>
          <cell r="AP11">
            <v>350</v>
          </cell>
          <cell r="AS11">
            <v>300</v>
          </cell>
          <cell r="AU11">
            <v>17</v>
          </cell>
          <cell r="AV11">
            <v>10</v>
          </cell>
          <cell r="AW11">
            <v>30</v>
          </cell>
          <cell r="AZ11">
            <v>20</v>
          </cell>
          <cell r="BA11">
            <v>86</v>
          </cell>
          <cell r="BD11">
            <v>204</v>
          </cell>
          <cell r="BH11">
            <v>2</v>
          </cell>
          <cell r="BJ11">
            <v>13</v>
          </cell>
          <cell r="BK11">
            <v>300</v>
          </cell>
          <cell r="BL11">
            <v>300</v>
          </cell>
          <cell r="BN11">
            <v>24</v>
          </cell>
          <cell r="BR11">
            <v>46</v>
          </cell>
          <cell r="BS11">
            <v>12</v>
          </cell>
          <cell r="BW11">
            <v>16</v>
          </cell>
          <cell r="BX11">
            <v>18</v>
          </cell>
          <cell r="BY11">
            <v>22</v>
          </cell>
          <cell r="BZ11">
            <v>17</v>
          </cell>
          <cell r="CA11">
            <v>28</v>
          </cell>
          <cell r="CG11">
            <v>26</v>
          </cell>
          <cell r="CH11">
            <v>32</v>
          </cell>
          <cell r="CK11">
            <v>40</v>
          </cell>
          <cell r="CL11">
            <v>1</v>
          </cell>
          <cell r="CS11">
            <v>259</v>
          </cell>
          <cell r="CY11">
            <v>10</v>
          </cell>
          <cell r="CZ11">
            <v>51</v>
          </cell>
          <cell r="DM11">
            <v>18</v>
          </cell>
          <cell r="DO11">
            <v>32</v>
          </cell>
          <cell r="DS11">
            <v>380</v>
          </cell>
          <cell r="DT11">
            <v>47</v>
          </cell>
          <cell r="DY11">
            <v>9</v>
          </cell>
          <cell r="ED11">
            <v>19</v>
          </cell>
          <cell r="EE11">
            <v>19</v>
          </cell>
          <cell r="EF11">
            <v>1029</v>
          </cell>
          <cell r="EJ11">
            <v>5717</v>
          </cell>
          <cell r="EV11">
            <v>18</v>
          </cell>
          <cell r="EY11">
            <v>220</v>
          </cell>
          <cell r="FC11">
            <v>250</v>
          </cell>
          <cell r="FD11">
            <v>0</v>
          </cell>
          <cell r="FF11">
            <v>140</v>
          </cell>
          <cell r="FG11">
            <v>5</v>
          </cell>
          <cell r="FM11">
            <v>917</v>
          </cell>
        </row>
        <row r="12">
          <cell r="B12">
            <v>30</v>
          </cell>
          <cell r="G12">
            <v>12</v>
          </cell>
          <cell r="H12">
            <v>227</v>
          </cell>
          <cell r="T12">
            <v>250</v>
          </cell>
          <cell r="V12">
            <v>125</v>
          </cell>
          <cell r="AC12">
            <v>705</v>
          </cell>
          <cell r="AG12">
            <v>47</v>
          </cell>
          <cell r="AH12">
            <v>180</v>
          </cell>
          <cell r="AL12">
            <v>29</v>
          </cell>
          <cell r="AM12">
            <v>51</v>
          </cell>
          <cell r="AP12">
            <v>350</v>
          </cell>
          <cell r="AS12">
            <v>300</v>
          </cell>
          <cell r="AU12">
            <v>10</v>
          </cell>
          <cell r="AV12">
            <v>24</v>
          </cell>
          <cell r="AW12">
            <v>30</v>
          </cell>
          <cell r="AZ12">
            <v>20</v>
          </cell>
          <cell r="BA12">
            <v>86</v>
          </cell>
          <cell r="BD12">
            <v>205</v>
          </cell>
          <cell r="BH12">
            <v>2</v>
          </cell>
          <cell r="BJ12">
            <v>13</v>
          </cell>
          <cell r="BK12">
            <v>285</v>
          </cell>
          <cell r="BL12">
            <v>320</v>
          </cell>
          <cell r="BN12">
            <v>24</v>
          </cell>
          <cell r="BR12">
            <v>48</v>
          </cell>
          <cell r="BS12">
            <v>2</v>
          </cell>
          <cell r="BW12">
            <v>16</v>
          </cell>
          <cell r="BX12">
            <v>17</v>
          </cell>
          <cell r="BY12">
            <v>22</v>
          </cell>
          <cell r="BZ12">
            <v>17</v>
          </cell>
          <cell r="CA12">
            <v>26</v>
          </cell>
          <cell r="CG12">
            <v>26</v>
          </cell>
          <cell r="CH12">
            <v>32</v>
          </cell>
          <cell r="CK12">
            <v>50</v>
          </cell>
          <cell r="CL12">
            <v>2</v>
          </cell>
          <cell r="CS12">
            <v>264</v>
          </cell>
          <cell r="CY12">
            <v>10</v>
          </cell>
          <cell r="CZ12">
            <v>51</v>
          </cell>
          <cell r="DM12">
            <v>18</v>
          </cell>
          <cell r="DO12">
            <v>52</v>
          </cell>
          <cell r="DS12">
            <v>380</v>
          </cell>
          <cell r="DT12">
            <v>47</v>
          </cell>
          <cell r="DY12">
            <v>18</v>
          </cell>
          <cell r="EA12">
            <v>8</v>
          </cell>
          <cell r="ED12">
            <v>17</v>
          </cell>
          <cell r="EE12">
            <v>40</v>
          </cell>
          <cell r="EF12">
            <v>982</v>
          </cell>
          <cell r="EJ12">
            <v>5591</v>
          </cell>
          <cell r="EV12">
            <v>43</v>
          </cell>
          <cell r="EY12">
            <v>220</v>
          </cell>
          <cell r="FC12">
            <v>200</v>
          </cell>
          <cell r="FD12">
            <v>0</v>
          </cell>
          <cell r="FF12">
            <v>140</v>
          </cell>
          <cell r="FG12">
            <v>4</v>
          </cell>
          <cell r="FM12">
            <v>916</v>
          </cell>
        </row>
        <row r="23">
          <cell r="B23">
            <v>30</v>
          </cell>
          <cell r="H23">
            <v>227</v>
          </cell>
          <cell r="T23">
            <v>250</v>
          </cell>
          <cell r="V23">
            <v>199</v>
          </cell>
          <cell r="AC23">
            <v>1068</v>
          </cell>
          <cell r="AG23">
            <v>48</v>
          </cell>
          <cell r="AH23">
            <v>182</v>
          </cell>
          <cell r="AL23">
            <v>5</v>
          </cell>
          <cell r="AM23">
            <v>50</v>
          </cell>
          <cell r="AP23">
            <v>351</v>
          </cell>
          <cell r="AS23">
            <v>350</v>
          </cell>
          <cell r="AU23">
            <v>18</v>
          </cell>
          <cell r="AW23">
            <v>30</v>
          </cell>
          <cell r="AZ23">
            <v>20</v>
          </cell>
          <cell r="BA23">
            <v>86</v>
          </cell>
          <cell r="BD23">
            <v>204</v>
          </cell>
          <cell r="BH23">
            <v>2</v>
          </cell>
          <cell r="BJ23">
            <v>13</v>
          </cell>
          <cell r="BK23">
            <v>280</v>
          </cell>
          <cell r="BL23">
            <v>320</v>
          </cell>
          <cell r="BN23">
            <v>9</v>
          </cell>
          <cell r="BR23">
            <v>54</v>
          </cell>
          <cell r="BS23">
            <v>14</v>
          </cell>
          <cell r="BW23">
            <v>16</v>
          </cell>
          <cell r="BX23">
            <v>18</v>
          </cell>
          <cell r="BY23">
            <v>22</v>
          </cell>
          <cell r="BZ23">
            <v>25</v>
          </cell>
          <cell r="CA23">
            <v>30</v>
          </cell>
          <cell r="CD23">
            <v>17</v>
          </cell>
          <cell r="CE23">
            <v>54</v>
          </cell>
          <cell r="CG23">
            <v>26</v>
          </cell>
          <cell r="CH23">
            <v>48</v>
          </cell>
          <cell r="CK23">
            <v>52</v>
          </cell>
          <cell r="CS23">
            <v>239</v>
          </cell>
          <cell r="CY23">
            <v>10</v>
          </cell>
          <cell r="CZ23">
            <v>51</v>
          </cell>
          <cell r="DM23">
            <v>18</v>
          </cell>
          <cell r="DO23">
            <v>70</v>
          </cell>
          <cell r="DS23">
            <v>348</v>
          </cell>
          <cell r="DT23">
            <v>14</v>
          </cell>
          <cell r="DZ23">
            <v>16</v>
          </cell>
          <cell r="ED23">
            <v>29</v>
          </cell>
          <cell r="EF23">
            <v>990</v>
          </cell>
          <cell r="EJ23">
            <v>6066</v>
          </cell>
          <cell r="EY23">
            <v>220</v>
          </cell>
          <cell r="FC23">
            <v>301</v>
          </cell>
          <cell r="FF23">
            <v>140</v>
          </cell>
          <cell r="FG23">
            <v>6</v>
          </cell>
          <cell r="FM23">
            <v>917</v>
          </cell>
        </row>
        <row r="24">
          <cell r="B24">
            <v>30</v>
          </cell>
          <cell r="H24">
            <v>224</v>
          </cell>
          <cell r="T24">
            <v>280</v>
          </cell>
          <cell r="V24">
            <v>199</v>
          </cell>
          <cell r="AC24">
            <v>1000</v>
          </cell>
          <cell r="AG24">
            <v>48</v>
          </cell>
          <cell r="AH24">
            <v>213</v>
          </cell>
          <cell r="AL24">
            <v>5</v>
          </cell>
          <cell r="AM24">
            <v>52</v>
          </cell>
          <cell r="AP24">
            <v>340</v>
          </cell>
          <cell r="AS24">
            <v>300</v>
          </cell>
          <cell r="AU24">
            <v>18</v>
          </cell>
          <cell r="AW24">
            <v>30</v>
          </cell>
          <cell r="AZ24">
            <v>20</v>
          </cell>
          <cell r="BA24">
            <v>86</v>
          </cell>
          <cell r="BD24">
            <v>204</v>
          </cell>
          <cell r="BH24">
            <v>2</v>
          </cell>
          <cell r="BJ24">
            <v>13</v>
          </cell>
          <cell r="BK24">
            <v>330</v>
          </cell>
          <cell r="BL24">
            <v>320</v>
          </cell>
          <cell r="BN24">
            <v>24</v>
          </cell>
          <cell r="BR24">
            <v>54</v>
          </cell>
          <cell r="BS24">
            <v>17</v>
          </cell>
          <cell r="BW24">
            <v>16</v>
          </cell>
          <cell r="BX24">
            <v>18</v>
          </cell>
          <cell r="BY24">
            <v>22</v>
          </cell>
          <cell r="BZ24">
            <v>25</v>
          </cell>
          <cell r="CA24">
            <v>30</v>
          </cell>
          <cell r="CD24">
            <v>9</v>
          </cell>
          <cell r="CE24">
            <v>35</v>
          </cell>
          <cell r="CG24">
            <v>26</v>
          </cell>
          <cell r="CH24">
            <v>48</v>
          </cell>
          <cell r="CK24">
            <v>52</v>
          </cell>
          <cell r="CS24">
            <v>309</v>
          </cell>
          <cell r="CY24">
            <v>10</v>
          </cell>
          <cell r="CZ24">
            <v>51</v>
          </cell>
          <cell r="DM24">
            <v>18</v>
          </cell>
          <cell r="DO24">
            <v>70</v>
          </cell>
          <cell r="DS24">
            <v>395</v>
          </cell>
          <cell r="DT24">
            <v>56</v>
          </cell>
          <cell r="ED24">
            <v>36</v>
          </cell>
          <cell r="EF24">
            <v>909</v>
          </cell>
          <cell r="EJ24">
            <v>6107</v>
          </cell>
          <cell r="EY24">
            <v>220</v>
          </cell>
          <cell r="FC24">
            <v>250</v>
          </cell>
          <cell r="FF24">
            <v>140</v>
          </cell>
          <cell r="FG24">
            <v>6</v>
          </cell>
          <cell r="FM24">
            <v>917</v>
          </cell>
        </row>
        <row r="25">
          <cell r="B25">
            <v>30</v>
          </cell>
          <cell r="H25">
            <v>227</v>
          </cell>
          <cell r="T25">
            <v>280</v>
          </cell>
          <cell r="V25">
            <v>197</v>
          </cell>
          <cell r="AC25">
            <v>1000</v>
          </cell>
          <cell r="AG25">
            <v>48</v>
          </cell>
          <cell r="AH25">
            <v>198</v>
          </cell>
          <cell r="AL25">
            <v>5</v>
          </cell>
          <cell r="AM25">
            <v>50</v>
          </cell>
          <cell r="AP25">
            <v>352</v>
          </cell>
          <cell r="AS25">
            <v>300</v>
          </cell>
          <cell r="AU25">
            <v>17</v>
          </cell>
          <cell r="AW25">
            <v>30</v>
          </cell>
          <cell r="AZ25">
            <v>20</v>
          </cell>
          <cell r="BA25">
            <v>86</v>
          </cell>
          <cell r="BD25">
            <v>204</v>
          </cell>
          <cell r="BH25">
            <v>2</v>
          </cell>
          <cell r="BJ25">
            <v>13</v>
          </cell>
          <cell r="BK25">
            <v>315</v>
          </cell>
          <cell r="BL25">
            <v>320</v>
          </cell>
          <cell r="BN25">
            <v>24</v>
          </cell>
          <cell r="BR25">
            <v>58</v>
          </cell>
          <cell r="BS25">
            <v>20</v>
          </cell>
          <cell r="BW25">
            <v>16</v>
          </cell>
          <cell r="BX25">
            <v>18</v>
          </cell>
          <cell r="BY25">
            <v>22</v>
          </cell>
          <cell r="BZ25">
            <v>25</v>
          </cell>
          <cell r="CA25">
            <v>30</v>
          </cell>
          <cell r="CG25">
            <v>26</v>
          </cell>
          <cell r="CH25">
            <v>48</v>
          </cell>
          <cell r="CK25">
            <v>52</v>
          </cell>
          <cell r="CS25">
            <v>295</v>
          </cell>
          <cell r="CY25">
            <v>10</v>
          </cell>
          <cell r="CZ25">
            <v>51</v>
          </cell>
          <cell r="DM25">
            <v>18</v>
          </cell>
          <cell r="DO25">
            <v>70</v>
          </cell>
          <cell r="DS25">
            <v>373</v>
          </cell>
          <cell r="DT25">
            <v>56</v>
          </cell>
          <cell r="ED25">
            <v>34</v>
          </cell>
          <cell r="EF25">
            <v>911</v>
          </cell>
          <cell r="EJ25">
            <v>6014</v>
          </cell>
          <cell r="EY25">
            <v>220</v>
          </cell>
          <cell r="FC25">
            <v>250</v>
          </cell>
          <cell r="FF25">
            <v>140</v>
          </cell>
          <cell r="FG25">
            <v>7</v>
          </cell>
          <cell r="FM25">
            <v>917</v>
          </cell>
        </row>
        <row r="26">
          <cell r="B26">
            <v>30</v>
          </cell>
          <cell r="H26">
            <v>227</v>
          </cell>
          <cell r="T26">
            <v>280</v>
          </cell>
          <cell r="V26">
            <v>197</v>
          </cell>
          <cell r="AC26">
            <v>970</v>
          </cell>
          <cell r="AG26">
            <v>48</v>
          </cell>
          <cell r="AH26">
            <v>195</v>
          </cell>
          <cell r="AL26">
            <v>5</v>
          </cell>
          <cell r="AM26">
            <v>50</v>
          </cell>
          <cell r="AP26">
            <v>352</v>
          </cell>
          <cell r="AS26">
            <v>300</v>
          </cell>
          <cell r="AU26">
            <v>18</v>
          </cell>
          <cell r="AW26">
            <v>30</v>
          </cell>
          <cell r="AZ26">
            <v>20</v>
          </cell>
          <cell r="BA26">
            <v>86</v>
          </cell>
          <cell r="BD26">
            <v>203</v>
          </cell>
          <cell r="BH26">
            <v>2</v>
          </cell>
          <cell r="BJ26">
            <v>13</v>
          </cell>
          <cell r="BK26">
            <v>310</v>
          </cell>
          <cell r="BL26">
            <v>320</v>
          </cell>
          <cell r="BN26">
            <v>24</v>
          </cell>
          <cell r="BR26">
            <v>56</v>
          </cell>
          <cell r="BS26">
            <v>23</v>
          </cell>
          <cell r="BW26">
            <v>16</v>
          </cell>
          <cell r="BX26">
            <v>18</v>
          </cell>
          <cell r="BY26">
            <v>22</v>
          </cell>
          <cell r="BZ26">
            <v>25</v>
          </cell>
          <cell r="CA26">
            <v>30</v>
          </cell>
          <cell r="CG26">
            <v>8</v>
          </cell>
          <cell r="CH26">
            <v>32</v>
          </cell>
          <cell r="CK26">
            <v>34</v>
          </cell>
          <cell r="CS26">
            <v>292</v>
          </cell>
          <cell r="CY26">
            <v>10</v>
          </cell>
          <cell r="CZ26">
            <v>51</v>
          </cell>
          <cell r="DM26">
            <v>18</v>
          </cell>
          <cell r="DO26">
            <v>63</v>
          </cell>
          <cell r="DS26">
            <v>380</v>
          </cell>
          <cell r="DT26">
            <v>56</v>
          </cell>
          <cell r="ED26">
            <v>15</v>
          </cell>
          <cell r="EF26">
            <v>911</v>
          </cell>
          <cell r="EJ26">
            <v>5903</v>
          </cell>
          <cell r="EY26">
            <v>220</v>
          </cell>
          <cell r="FC26">
            <v>250</v>
          </cell>
          <cell r="FF26">
            <v>140</v>
          </cell>
          <cell r="FG26">
            <v>7</v>
          </cell>
          <cell r="FM26">
            <v>917</v>
          </cell>
        </row>
        <row r="27">
          <cell r="B27">
            <v>30</v>
          </cell>
          <cell r="H27">
            <v>227</v>
          </cell>
          <cell r="T27">
            <v>280</v>
          </cell>
          <cell r="V27">
            <v>197</v>
          </cell>
          <cell r="AC27">
            <v>900</v>
          </cell>
          <cell r="AG27">
            <v>48</v>
          </cell>
          <cell r="AH27">
            <v>181</v>
          </cell>
          <cell r="AL27">
            <v>5</v>
          </cell>
          <cell r="AM27">
            <v>50</v>
          </cell>
          <cell r="AP27">
            <v>351</v>
          </cell>
          <cell r="AS27">
            <v>300</v>
          </cell>
          <cell r="AU27">
            <v>18</v>
          </cell>
          <cell r="AW27">
            <v>30</v>
          </cell>
          <cell r="AZ27">
            <v>20</v>
          </cell>
          <cell r="BA27">
            <v>86</v>
          </cell>
          <cell r="BD27">
            <v>203</v>
          </cell>
          <cell r="BH27">
            <v>2</v>
          </cell>
          <cell r="BJ27">
            <v>13</v>
          </cell>
          <cell r="BK27">
            <v>310</v>
          </cell>
          <cell r="BL27">
            <v>320</v>
          </cell>
          <cell r="BN27">
            <v>24</v>
          </cell>
          <cell r="BR27">
            <v>54</v>
          </cell>
          <cell r="BS27">
            <v>32</v>
          </cell>
          <cell r="BW27">
            <v>16</v>
          </cell>
          <cell r="BX27">
            <v>18</v>
          </cell>
          <cell r="BY27">
            <v>22</v>
          </cell>
          <cell r="BZ27">
            <v>25</v>
          </cell>
          <cell r="CA27">
            <v>29</v>
          </cell>
          <cell r="CH27">
            <v>16</v>
          </cell>
          <cell r="CK27">
            <v>34</v>
          </cell>
          <cell r="CS27">
            <v>281</v>
          </cell>
          <cell r="CY27">
            <v>10</v>
          </cell>
          <cell r="CZ27">
            <v>51</v>
          </cell>
          <cell r="DM27">
            <v>18</v>
          </cell>
          <cell r="DO27">
            <v>51</v>
          </cell>
          <cell r="DS27">
            <v>347</v>
          </cell>
          <cell r="DT27">
            <v>56</v>
          </cell>
          <cell r="ED27">
            <v>8</v>
          </cell>
          <cell r="EF27">
            <v>912</v>
          </cell>
          <cell r="EJ27">
            <v>5738</v>
          </cell>
          <cell r="EY27">
            <v>220</v>
          </cell>
          <cell r="FC27">
            <v>219</v>
          </cell>
          <cell r="FF27">
            <v>140</v>
          </cell>
          <cell r="FG27">
            <v>7</v>
          </cell>
          <cell r="FM27">
            <v>917</v>
          </cell>
        </row>
        <row r="28">
          <cell r="B28">
            <v>30</v>
          </cell>
          <cell r="H28">
            <v>228</v>
          </cell>
          <cell r="T28">
            <v>280</v>
          </cell>
          <cell r="V28">
            <v>158</v>
          </cell>
          <cell r="AC28">
            <v>840</v>
          </cell>
          <cell r="AG28">
            <v>48</v>
          </cell>
          <cell r="AH28">
            <v>160</v>
          </cell>
          <cell r="AM28">
            <v>50</v>
          </cell>
          <cell r="AP28">
            <v>350</v>
          </cell>
          <cell r="AS28">
            <v>300</v>
          </cell>
          <cell r="AU28">
            <v>17</v>
          </cell>
          <cell r="AW28">
            <v>30</v>
          </cell>
          <cell r="AZ28">
            <v>20</v>
          </cell>
          <cell r="BA28">
            <v>86</v>
          </cell>
          <cell r="BD28">
            <v>206</v>
          </cell>
          <cell r="BH28">
            <v>2</v>
          </cell>
          <cell r="BJ28">
            <v>13</v>
          </cell>
          <cell r="BK28">
            <v>285</v>
          </cell>
          <cell r="BL28">
            <v>320</v>
          </cell>
          <cell r="BN28">
            <v>24</v>
          </cell>
          <cell r="BR28">
            <v>58</v>
          </cell>
          <cell r="BS28">
            <v>38</v>
          </cell>
          <cell r="BW28">
            <v>16</v>
          </cell>
          <cell r="BX28">
            <v>18</v>
          </cell>
          <cell r="BY28">
            <v>22</v>
          </cell>
          <cell r="BZ28">
            <v>25</v>
          </cell>
          <cell r="CA28">
            <v>29</v>
          </cell>
          <cell r="CK28">
            <v>34</v>
          </cell>
          <cell r="CS28">
            <v>292</v>
          </cell>
          <cell r="CY28">
            <v>10</v>
          </cell>
          <cell r="CZ28">
            <v>51</v>
          </cell>
          <cell r="DM28">
            <v>18</v>
          </cell>
          <cell r="DO28">
            <v>40</v>
          </cell>
          <cell r="DS28">
            <v>381</v>
          </cell>
          <cell r="DT28">
            <v>16</v>
          </cell>
          <cell r="ED28">
            <v>13</v>
          </cell>
          <cell r="EF28">
            <v>815</v>
          </cell>
          <cell r="EJ28">
            <v>5486</v>
          </cell>
          <cell r="EY28">
            <v>220</v>
          </cell>
          <cell r="FC28">
            <v>160</v>
          </cell>
          <cell r="FF28">
            <v>140</v>
          </cell>
          <cell r="FG28">
            <v>7</v>
          </cell>
          <cell r="FM28">
            <v>917</v>
          </cell>
        </row>
        <row r="29">
          <cell r="B29">
            <v>30</v>
          </cell>
          <cell r="H29">
            <v>228</v>
          </cell>
          <cell r="T29">
            <v>250</v>
          </cell>
          <cell r="V29">
            <v>158</v>
          </cell>
          <cell r="AC29">
            <v>776</v>
          </cell>
          <cell r="AG29">
            <v>43</v>
          </cell>
          <cell r="AH29">
            <v>182</v>
          </cell>
          <cell r="AM29">
            <v>50</v>
          </cell>
          <cell r="AP29">
            <v>350</v>
          </cell>
          <cell r="AS29">
            <v>300</v>
          </cell>
          <cell r="AU29">
            <v>18</v>
          </cell>
          <cell r="AW29">
            <v>30</v>
          </cell>
          <cell r="AZ29">
            <v>20</v>
          </cell>
          <cell r="BA29">
            <v>86</v>
          </cell>
          <cell r="BD29">
            <v>205</v>
          </cell>
          <cell r="BH29">
            <v>2</v>
          </cell>
          <cell r="BJ29">
            <v>13</v>
          </cell>
          <cell r="BK29">
            <v>305</v>
          </cell>
          <cell r="BL29">
            <v>320</v>
          </cell>
          <cell r="BN29">
            <v>24</v>
          </cell>
          <cell r="BR29">
            <v>54</v>
          </cell>
          <cell r="BS29">
            <v>30</v>
          </cell>
          <cell r="BW29">
            <v>16</v>
          </cell>
          <cell r="BX29">
            <v>19</v>
          </cell>
          <cell r="BY29">
            <v>22</v>
          </cell>
          <cell r="BZ29">
            <v>22</v>
          </cell>
          <cell r="CA29">
            <v>29</v>
          </cell>
          <cell r="CK29">
            <v>17</v>
          </cell>
          <cell r="CS29">
            <v>275</v>
          </cell>
          <cell r="CY29">
            <v>10</v>
          </cell>
          <cell r="CZ29">
            <v>51</v>
          </cell>
          <cell r="DM29">
            <v>18</v>
          </cell>
          <cell r="DO29">
            <v>28</v>
          </cell>
          <cell r="DS29">
            <v>344</v>
          </cell>
          <cell r="DT29">
            <v>16</v>
          </cell>
          <cell r="ED29">
            <v>17</v>
          </cell>
          <cell r="EF29">
            <v>808</v>
          </cell>
          <cell r="EJ29">
            <v>5286</v>
          </cell>
          <cell r="EY29">
            <v>220</v>
          </cell>
          <cell r="FC29">
            <v>140</v>
          </cell>
          <cell r="FF29">
            <v>140</v>
          </cell>
          <cell r="FG29">
            <v>7</v>
          </cell>
          <cell r="FM29">
            <v>917</v>
          </cell>
        </row>
        <row r="30">
          <cell r="B30">
            <v>724320</v>
          </cell>
          <cell r="F30">
            <v>0</v>
          </cell>
          <cell r="G30">
            <v>132435</v>
          </cell>
          <cell r="H30">
            <v>5122654</v>
          </cell>
          <cell r="M30">
            <v>38672</v>
          </cell>
          <cell r="N30">
            <v>0</v>
          </cell>
          <cell r="O30">
            <v>25091</v>
          </cell>
          <cell r="S30">
            <v>108000</v>
          </cell>
          <cell r="T30">
            <v>6819503</v>
          </cell>
          <cell r="V30">
            <v>3947636</v>
          </cell>
          <cell r="AC30">
            <v>15169089</v>
          </cell>
          <cell r="AG30">
            <v>1107216</v>
          </cell>
          <cell r="AH30">
            <v>4468000</v>
          </cell>
          <cell r="AL30">
            <v>113760</v>
          </cell>
          <cell r="AM30">
            <v>1193360</v>
          </cell>
          <cell r="AP30">
            <v>8838000</v>
          </cell>
          <cell r="AS30">
            <v>7880500</v>
          </cell>
          <cell r="AU30">
            <v>508800</v>
          </cell>
          <cell r="AV30">
            <v>251090</v>
          </cell>
          <cell r="AW30">
            <v>715000</v>
          </cell>
          <cell r="AZ30">
            <v>475968</v>
          </cell>
          <cell r="BA30">
            <v>1654080</v>
          </cell>
          <cell r="BD30">
            <v>5231250</v>
          </cell>
          <cell r="BH30">
            <v>56112</v>
          </cell>
          <cell r="BJ30">
            <v>328080</v>
          </cell>
          <cell r="BK30">
            <v>7171000</v>
          </cell>
          <cell r="BL30">
            <v>7681600</v>
          </cell>
          <cell r="BM30">
            <v>32491</v>
          </cell>
          <cell r="BN30">
            <v>162000</v>
          </cell>
          <cell r="BR30">
            <v>1184640</v>
          </cell>
          <cell r="BS30">
            <v>503040</v>
          </cell>
          <cell r="BW30">
            <v>289430</v>
          </cell>
          <cell r="BX30">
            <v>396000</v>
          </cell>
          <cell r="BY30">
            <v>531000</v>
          </cell>
          <cell r="BZ30">
            <v>521900</v>
          </cell>
          <cell r="CA30">
            <v>517600</v>
          </cell>
          <cell r="CD30">
            <v>79800</v>
          </cell>
          <cell r="CE30">
            <v>113760</v>
          </cell>
          <cell r="CG30">
            <v>354240</v>
          </cell>
          <cell r="CH30">
            <v>386880</v>
          </cell>
          <cell r="CJ30">
            <v>0</v>
          </cell>
          <cell r="CK30">
            <v>586560</v>
          </cell>
          <cell r="CL30">
            <v>1039</v>
          </cell>
          <cell r="CM30">
            <v>0</v>
          </cell>
          <cell r="CN30">
            <v>0</v>
          </cell>
          <cell r="CS30">
            <v>4341062</v>
          </cell>
          <cell r="CU30">
            <v>0</v>
          </cell>
          <cell r="CY30">
            <v>352008</v>
          </cell>
          <cell r="CZ30">
            <v>910480</v>
          </cell>
          <cell r="DA30">
            <v>0</v>
          </cell>
          <cell r="DM30">
            <v>309600</v>
          </cell>
          <cell r="DO30">
            <v>687024</v>
          </cell>
          <cell r="DP30">
            <v>0</v>
          </cell>
          <cell r="DQ30">
            <v>24000</v>
          </cell>
          <cell r="DS30">
            <v>7964000</v>
          </cell>
          <cell r="DT30">
            <v>775200</v>
          </cell>
          <cell r="DU30">
            <v>0</v>
          </cell>
          <cell r="DV30">
            <v>0</v>
          </cell>
          <cell r="DW30">
            <v>27600</v>
          </cell>
          <cell r="DX30">
            <v>0</v>
          </cell>
          <cell r="DY30">
            <v>172512</v>
          </cell>
          <cell r="DZ30">
            <v>68160</v>
          </cell>
          <cell r="EA30">
            <v>31680</v>
          </cell>
          <cell r="EB30">
            <v>0</v>
          </cell>
          <cell r="ED30">
            <v>238080</v>
          </cell>
          <cell r="EE30">
            <v>374691</v>
          </cell>
          <cell r="EF30">
            <v>21141818</v>
          </cell>
          <cell r="EH30">
            <v>0</v>
          </cell>
          <cell r="EJ30">
            <v>126551586</v>
          </cell>
          <cell r="EU30">
            <v>0</v>
          </cell>
          <cell r="EV30">
            <v>461520</v>
          </cell>
          <cell r="EX30">
            <v>22800</v>
          </cell>
          <cell r="EY30">
            <v>5166950</v>
          </cell>
          <cell r="FA30">
            <v>0</v>
          </cell>
          <cell r="FC30">
            <v>4376000</v>
          </cell>
          <cell r="FD30">
            <v>3048</v>
          </cell>
          <cell r="FF30">
            <v>2977000</v>
          </cell>
          <cell r="FG30">
            <v>134266</v>
          </cell>
          <cell r="FM30">
            <v>20539000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47C2D-69A2-4302-82FB-D8A95BE1EAAE}">
  <dimension ref="A1:O451"/>
  <sheetViews>
    <sheetView tabSelected="1" zoomScale="115" zoomScaleNormal="115" zoomScaleSheetLayoutView="85" workbookViewId="0">
      <selection activeCell="O3" sqref="O3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7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35.1" customHeight="1">
      <c r="A2" s="72"/>
      <c r="B2" s="72"/>
      <c r="C2" s="74" t="s">
        <v>546</v>
      </c>
      <c r="D2" s="1"/>
      <c r="E2" s="1"/>
      <c r="F2" s="1"/>
      <c r="G2" s="1"/>
      <c r="H2" s="1"/>
      <c r="I2" s="1"/>
      <c r="J2" s="1"/>
      <c r="K2" s="1"/>
      <c r="L2" s="1"/>
      <c r="M2" s="1"/>
      <c r="N2" s="72"/>
    </row>
    <row r="3" spans="1:15" ht="30" customHeight="1">
      <c r="A3" s="72"/>
      <c r="B3" s="72"/>
      <c r="C3" s="73" t="s">
        <v>545</v>
      </c>
      <c r="D3" s="1"/>
      <c r="E3" s="1"/>
      <c r="F3" s="1"/>
      <c r="G3" s="1"/>
      <c r="H3" s="1"/>
      <c r="I3" s="1"/>
      <c r="J3" s="1"/>
      <c r="K3" s="1"/>
      <c r="L3" s="1"/>
      <c r="M3" s="1"/>
      <c r="N3" s="72"/>
    </row>
    <row r="4" spans="1:15" ht="30" customHeight="1">
      <c r="A4" s="72"/>
      <c r="B4" s="72"/>
      <c r="C4" s="73" t="s">
        <v>544</v>
      </c>
      <c r="D4" s="1"/>
      <c r="E4" s="1"/>
      <c r="F4" s="1"/>
      <c r="G4" s="1"/>
      <c r="H4" s="1"/>
      <c r="I4" s="1"/>
      <c r="J4" s="1"/>
      <c r="K4" s="1"/>
      <c r="L4" s="1"/>
      <c r="M4" s="1"/>
      <c r="N4" s="72"/>
    </row>
    <row r="5" spans="1:15" ht="20.25" customHeight="1">
      <c r="A5" s="72"/>
      <c r="B5" s="72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5" ht="18.75" customHeight="1" thickBot="1">
      <c r="A6" s="70"/>
      <c r="B6" s="69" t="s">
        <v>543</v>
      </c>
      <c r="C6" s="68" t="s">
        <v>542</v>
      </c>
      <c r="D6" s="1"/>
      <c r="E6" s="67"/>
      <c r="F6" s="67"/>
      <c r="G6" s="67"/>
      <c r="H6" s="67"/>
      <c r="I6" s="67"/>
      <c r="J6" s="67"/>
      <c r="K6" s="67"/>
      <c r="L6" s="67"/>
      <c r="M6" s="67"/>
      <c r="N6" s="66"/>
    </row>
    <row r="7" spans="1:15" ht="15" customHeight="1" thickBot="1">
      <c r="A7" s="65" t="s">
        <v>541</v>
      </c>
      <c r="B7" s="50" t="s">
        <v>540</v>
      </c>
      <c r="C7" s="64" t="s">
        <v>539</v>
      </c>
      <c r="D7" s="50" t="s">
        <v>538</v>
      </c>
      <c r="E7" s="50" t="s">
        <v>537</v>
      </c>
      <c r="F7" s="62"/>
      <c r="G7" s="63" t="s">
        <v>536</v>
      </c>
      <c r="H7" s="63" t="s">
        <v>535</v>
      </c>
      <c r="I7" s="9"/>
      <c r="J7" s="63" t="s">
        <v>534</v>
      </c>
      <c r="K7" s="9"/>
      <c r="L7" s="63" t="s">
        <v>533</v>
      </c>
      <c r="M7" s="9"/>
      <c r="N7" s="50" t="s">
        <v>532</v>
      </c>
      <c r="O7" s="62"/>
    </row>
    <row r="8" spans="1:15" ht="15" customHeight="1" thickBot="1">
      <c r="A8" s="56"/>
      <c r="B8" s="56"/>
      <c r="C8" s="58"/>
      <c r="D8" s="56"/>
      <c r="E8" s="58"/>
      <c r="F8" s="57"/>
      <c r="G8" s="56"/>
      <c r="H8" s="61" t="s">
        <v>531</v>
      </c>
      <c r="I8" s="59" t="s">
        <v>530</v>
      </c>
      <c r="J8" s="60" t="str">
        <f>C6</f>
        <v>19-01-2025</v>
      </c>
      <c r="K8" s="59" t="s">
        <v>530</v>
      </c>
      <c r="L8" s="60" t="str">
        <f>J8</f>
        <v>19-01-2025</v>
      </c>
      <c r="M8" s="59" t="s">
        <v>530</v>
      </c>
      <c r="N8" s="58"/>
      <c r="O8" s="57"/>
    </row>
    <row r="9" spans="1:15" ht="15.75" customHeight="1" thickBot="1">
      <c r="A9" s="56"/>
      <c r="B9" s="54"/>
      <c r="C9" s="55"/>
      <c r="D9" s="54"/>
      <c r="E9" s="52"/>
      <c r="F9" s="25"/>
      <c r="G9" s="54"/>
      <c r="H9" s="53" t="s">
        <v>529</v>
      </c>
      <c r="I9" s="53" t="s">
        <v>528</v>
      </c>
      <c r="J9" s="53" t="s">
        <v>529</v>
      </c>
      <c r="K9" s="53" t="s">
        <v>528</v>
      </c>
      <c r="L9" s="53" t="s">
        <v>529</v>
      </c>
      <c r="M9" s="53" t="s">
        <v>528</v>
      </c>
      <c r="N9" s="52"/>
      <c r="O9" s="25"/>
    </row>
    <row r="10" spans="1:15" ht="18.75" customHeight="1" thickBot="1">
      <c r="A10" s="51"/>
      <c r="B10" s="50"/>
      <c r="C10" s="9"/>
      <c r="D10" s="47"/>
      <c r="E10" s="49" t="s">
        <v>527</v>
      </c>
      <c r="F10" s="48" t="s">
        <v>526</v>
      </c>
      <c r="G10" s="48" t="s">
        <v>526</v>
      </c>
      <c r="H10" s="47" t="s">
        <v>526</v>
      </c>
      <c r="I10" s="47" t="s">
        <v>526</v>
      </c>
      <c r="J10" s="47" t="s">
        <v>526</v>
      </c>
      <c r="K10" s="47" t="s">
        <v>526</v>
      </c>
      <c r="L10" s="47" t="s">
        <v>526</v>
      </c>
      <c r="M10" s="47" t="s">
        <v>526</v>
      </c>
      <c r="N10" s="46"/>
      <c r="O10" s="9"/>
    </row>
    <row r="11" spans="1:15" ht="18" customHeight="1" thickBot="1">
      <c r="A11" s="44" t="s">
        <v>525</v>
      </c>
      <c r="B11" s="45" t="s">
        <v>524</v>
      </c>
      <c r="C11" s="44" t="s">
        <v>109</v>
      </c>
      <c r="D11" s="44" t="s">
        <v>69</v>
      </c>
      <c r="E11" s="44" t="s">
        <v>523</v>
      </c>
      <c r="F11" s="44">
        <v>260</v>
      </c>
      <c r="G11" s="44">
        <v>260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3" t="s">
        <v>522</v>
      </c>
      <c r="O11" s="40"/>
    </row>
    <row r="12" spans="1:15" ht="18" customHeight="1" thickBot="1">
      <c r="A12" s="44" t="s">
        <v>521</v>
      </c>
      <c r="B12" s="45" t="s">
        <v>520</v>
      </c>
      <c r="C12" s="44" t="s">
        <v>109</v>
      </c>
      <c r="D12" s="44" t="s">
        <v>69</v>
      </c>
      <c r="E12" s="44" t="s">
        <v>483</v>
      </c>
      <c r="F12" s="44">
        <v>210</v>
      </c>
      <c r="G12" s="44">
        <v>174.8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3" t="s">
        <v>519</v>
      </c>
      <c r="O12" s="40"/>
    </row>
    <row r="13" spans="1:15" ht="18" customHeight="1" thickBot="1">
      <c r="A13" s="44"/>
      <c r="B13" s="45" t="s">
        <v>518</v>
      </c>
      <c r="C13" s="44" t="s">
        <v>109</v>
      </c>
      <c r="D13" s="44" t="s">
        <v>69</v>
      </c>
      <c r="E13" s="44" t="s">
        <v>483</v>
      </c>
      <c r="F13" s="44">
        <v>210</v>
      </c>
      <c r="G13" s="44">
        <v>174.8</v>
      </c>
      <c r="H13" s="44">
        <v>0</v>
      </c>
      <c r="I13" s="44">
        <v>0</v>
      </c>
      <c r="J13" s="44">
        <v>174.8</v>
      </c>
      <c r="K13" s="44">
        <v>174.8</v>
      </c>
      <c r="L13" s="44">
        <v>0</v>
      </c>
      <c r="M13" s="44">
        <v>0</v>
      </c>
      <c r="N13" s="43" t="s">
        <v>51</v>
      </c>
      <c r="O13" s="40"/>
    </row>
    <row r="14" spans="1:15" ht="18" customHeight="1" thickBot="1">
      <c r="A14" s="44" t="s">
        <v>517</v>
      </c>
      <c r="B14" s="45" t="s">
        <v>516</v>
      </c>
      <c r="C14" s="44" t="s">
        <v>109</v>
      </c>
      <c r="D14" s="44" t="s">
        <v>69</v>
      </c>
      <c r="E14" s="44" t="s">
        <v>515</v>
      </c>
      <c r="F14" s="44">
        <v>365</v>
      </c>
      <c r="G14" s="44">
        <v>365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3" t="s">
        <v>514</v>
      </c>
      <c r="O14" s="40"/>
    </row>
    <row r="15" spans="1:15" ht="18" customHeight="1" thickBot="1">
      <c r="A15" s="44" t="s">
        <v>513</v>
      </c>
      <c r="B15" s="45" t="s">
        <v>512</v>
      </c>
      <c r="C15" s="44" t="s">
        <v>109</v>
      </c>
      <c r="D15" s="44" t="s">
        <v>57</v>
      </c>
      <c r="E15" s="44" t="s">
        <v>511</v>
      </c>
      <c r="F15" s="44">
        <v>108</v>
      </c>
      <c r="G15" s="44">
        <v>97.7</v>
      </c>
      <c r="H15" s="44">
        <v>0</v>
      </c>
      <c r="I15" s="44">
        <v>0</v>
      </c>
      <c r="J15" s="44">
        <v>97.3</v>
      </c>
      <c r="K15" s="44">
        <v>97.3</v>
      </c>
      <c r="L15" s="44">
        <v>0</v>
      </c>
      <c r="M15" s="44">
        <v>0</v>
      </c>
      <c r="N15" s="43" t="s">
        <v>510</v>
      </c>
      <c r="O15" s="40"/>
    </row>
    <row r="16" spans="1:15" ht="18" customHeight="1" thickBot="1">
      <c r="A16" s="44" t="s">
        <v>509</v>
      </c>
      <c r="B16" s="45" t="s">
        <v>508</v>
      </c>
      <c r="C16" s="44" t="s">
        <v>109</v>
      </c>
      <c r="D16" s="44" t="s">
        <v>507</v>
      </c>
      <c r="E16" s="44" t="s">
        <v>506</v>
      </c>
      <c r="F16" s="44">
        <v>32</v>
      </c>
      <c r="G16" s="44">
        <v>40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3" t="s">
        <v>51</v>
      </c>
      <c r="O16" s="40"/>
    </row>
    <row r="17" spans="1:15" ht="18" customHeight="1" thickBot="1">
      <c r="A17" s="44" t="s">
        <v>505</v>
      </c>
      <c r="B17" s="45" t="s">
        <v>504</v>
      </c>
      <c r="C17" s="44" t="s">
        <v>109</v>
      </c>
      <c r="D17" s="44" t="s">
        <v>285</v>
      </c>
      <c r="E17" s="44" t="s">
        <v>503</v>
      </c>
      <c r="F17" s="44">
        <v>412</v>
      </c>
      <c r="G17" s="44">
        <v>400.37</v>
      </c>
      <c r="H17" s="44">
        <v>375</v>
      </c>
      <c r="I17" s="44">
        <v>351</v>
      </c>
      <c r="J17" s="44">
        <v>400.37</v>
      </c>
      <c r="K17" s="44">
        <v>400.37</v>
      </c>
      <c r="L17" s="44">
        <v>400.37</v>
      </c>
      <c r="M17" s="44">
        <v>400.37</v>
      </c>
      <c r="N17" s="43" t="s">
        <v>51</v>
      </c>
      <c r="O17" s="40"/>
    </row>
    <row r="18" spans="1:15" ht="18" customHeight="1" thickBot="1">
      <c r="A18" s="44"/>
      <c r="B18" s="45" t="s">
        <v>502</v>
      </c>
      <c r="C18" s="44" t="s">
        <v>109</v>
      </c>
      <c r="D18" s="44" t="s">
        <v>57</v>
      </c>
      <c r="E18" s="44" t="s">
        <v>501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3" t="s">
        <v>51</v>
      </c>
      <c r="O18" s="40"/>
    </row>
    <row r="19" spans="1:15" ht="18" customHeight="1" thickBot="1">
      <c r="A19" s="44" t="s">
        <v>500</v>
      </c>
      <c r="B19" s="45" t="s">
        <v>499</v>
      </c>
      <c r="C19" s="44" t="s">
        <v>109</v>
      </c>
      <c r="D19" s="44" t="s">
        <v>57</v>
      </c>
      <c r="E19" s="44" t="s">
        <v>498</v>
      </c>
      <c r="F19" s="44">
        <v>450</v>
      </c>
      <c r="G19" s="44">
        <v>450</v>
      </c>
      <c r="H19" s="44">
        <v>320</v>
      </c>
      <c r="I19" s="44">
        <v>350</v>
      </c>
      <c r="J19" s="44">
        <v>450</v>
      </c>
      <c r="K19" s="44">
        <v>450</v>
      </c>
      <c r="L19" s="44">
        <v>350</v>
      </c>
      <c r="M19" s="44">
        <v>350</v>
      </c>
      <c r="N19" s="43" t="s">
        <v>51</v>
      </c>
      <c r="O19" s="40"/>
    </row>
    <row r="20" spans="1:15" ht="18" customHeight="1" thickBot="1">
      <c r="A20" s="44" t="s">
        <v>497</v>
      </c>
      <c r="B20" s="45" t="s">
        <v>496</v>
      </c>
      <c r="C20" s="44" t="s">
        <v>109</v>
      </c>
      <c r="D20" s="44" t="s">
        <v>57</v>
      </c>
      <c r="E20" s="44" t="s">
        <v>495</v>
      </c>
      <c r="F20" s="44">
        <v>335</v>
      </c>
      <c r="G20" s="44">
        <v>335</v>
      </c>
      <c r="H20" s="44">
        <v>125</v>
      </c>
      <c r="I20" s="44">
        <v>239</v>
      </c>
      <c r="J20" s="44">
        <v>170</v>
      </c>
      <c r="K20" s="44">
        <v>335</v>
      </c>
      <c r="L20" s="44">
        <v>300</v>
      </c>
      <c r="M20" s="44">
        <v>300</v>
      </c>
      <c r="N20" s="43" t="s">
        <v>160</v>
      </c>
      <c r="O20" s="40"/>
    </row>
    <row r="21" spans="1:15" ht="18" customHeight="1" thickBot="1">
      <c r="A21" s="44" t="s">
        <v>494</v>
      </c>
      <c r="B21" s="45" t="s">
        <v>493</v>
      </c>
      <c r="C21" s="44" t="s">
        <v>60</v>
      </c>
      <c r="D21" s="44" t="s">
        <v>57</v>
      </c>
      <c r="E21" s="44" t="s">
        <v>492</v>
      </c>
      <c r="F21" s="44">
        <v>55</v>
      </c>
      <c r="G21" s="44">
        <v>55</v>
      </c>
      <c r="H21" s="44">
        <v>0</v>
      </c>
      <c r="I21" s="44">
        <v>0</v>
      </c>
      <c r="J21" s="44">
        <v>55</v>
      </c>
      <c r="K21" s="44">
        <v>55</v>
      </c>
      <c r="L21" s="44">
        <v>55</v>
      </c>
      <c r="M21" s="44">
        <v>55</v>
      </c>
      <c r="N21" s="43" t="s">
        <v>51</v>
      </c>
      <c r="O21" s="40"/>
    </row>
    <row r="22" spans="1:15" ht="18" customHeight="1" thickBot="1">
      <c r="A22" s="44" t="s">
        <v>491</v>
      </c>
      <c r="B22" s="45" t="s">
        <v>490</v>
      </c>
      <c r="C22" s="44" t="s">
        <v>60</v>
      </c>
      <c r="D22" s="44" t="s">
        <v>132</v>
      </c>
      <c r="E22" s="44" t="s">
        <v>489</v>
      </c>
      <c r="F22" s="44">
        <v>100</v>
      </c>
      <c r="G22" s="44">
        <v>75.239999999999995</v>
      </c>
      <c r="H22" s="44">
        <v>0</v>
      </c>
      <c r="I22" s="44">
        <v>0</v>
      </c>
      <c r="J22" s="44">
        <v>13</v>
      </c>
      <c r="K22" s="44">
        <v>13</v>
      </c>
      <c r="L22" s="44">
        <v>13</v>
      </c>
      <c r="M22" s="44">
        <v>13</v>
      </c>
      <c r="N22" s="43" t="s">
        <v>51</v>
      </c>
      <c r="O22" s="40"/>
    </row>
    <row r="23" spans="1:15" ht="18" customHeight="1" thickBot="1">
      <c r="A23" s="44" t="s">
        <v>488</v>
      </c>
      <c r="B23" s="45" t="s">
        <v>487</v>
      </c>
      <c r="C23" s="44" t="s">
        <v>109</v>
      </c>
      <c r="D23" s="44" t="s">
        <v>108</v>
      </c>
      <c r="E23" s="44" t="s">
        <v>486</v>
      </c>
      <c r="F23" s="44">
        <v>22</v>
      </c>
      <c r="G23" s="44">
        <v>22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3" t="s">
        <v>51</v>
      </c>
      <c r="O23" s="40"/>
    </row>
    <row r="24" spans="1:15" ht="18" customHeight="1" thickBot="1">
      <c r="A24" s="44" t="s">
        <v>485</v>
      </c>
      <c r="B24" s="45" t="s">
        <v>484</v>
      </c>
      <c r="C24" s="44" t="s">
        <v>109</v>
      </c>
      <c r="D24" s="44" t="s">
        <v>69</v>
      </c>
      <c r="E24" s="44" t="s">
        <v>483</v>
      </c>
      <c r="F24" s="44">
        <v>210</v>
      </c>
      <c r="G24" s="44">
        <v>93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3" t="s">
        <v>482</v>
      </c>
      <c r="O24" s="40"/>
    </row>
    <row r="25" spans="1:15" ht="18" customHeight="1" thickBot="1">
      <c r="A25" s="44" t="s">
        <v>481</v>
      </c>
      <c r="B25" s="45" t="s">
        <v>480</v>
      </c>
      <c r="C25" s="44" t="s">
        <v>109</v>
      </c>
      <c r="D25" s="44" t="s">
        <v>285</v>
      </c>
      <c r="E25" s="44" t="s">
        <v>479</v>
      </c>
      <c r="F25" s="44">
        <v>210</v>
      </c>
      <c r="G25" s="44">
        <v>210</v>
      </c>
      <c r="H25" s="44">
        <v>0</v>
      </c>
      <c r="I25" s="44">
        <v>0</v>
      </c>
      <c r="J25" s="44">
        <v>210</v>
      </c>
      <c r="K25" s="44">
        <v>210</v>
      </c>
      <c r="L25" s="44">
        <v>0</v>
      </c>
      <c r="M25" s="44">
        <v>0</v>
      </c>
      <c r="N25" s="43" t="s">
        <v>51</v>
      </c>
      <c r="O25" s="40"/>
    </row>
    <row r="26" spans="1:15" ht="18" customHeight="1" thickBot="1">
      <c r="A26" s="44" t="s">
        <v>478</v>
      </c>
      <c r="B26" s="45" t="s">
        <v>477</v>
      </c>
      <c r="C26" s="44" t="s">
        <v>109</v>
      </c>
      <c r="D26" s="44" t="s">
        <v>285</v>
      </c>
      <c r="E26" s="44" t="s">
        <v>476</v>
      </c>
      <c r="F26" s="44">
        <v>335</v>
      </c>
      <c r="G26" s="44">
        <v>335</v>
      </c>
      <c r="H26" s="44">
        <v>335</v>
      </c>
      <c r="I26" s="44">
        <v>250</v>
      </c>
      <c r="J26" s="44">
        <v>335</v>
      </c>
      <c r="K26" s="44">
        <v>335</v>
      </c>
      <c r="L26" s="44">
        <v>280</v>
      </c>
      <c r="M26" s="44">
        <v>280</v>
      </c>
      <c r="N26" s="43" t="s">
        <v>51</v>
      </c>
      <c r="O26" s="40"/>
    </row>
    <row r="27" spans="1:15" ht="18" customHeight="1" thickBot="1">
      <c r="A27" s="44" t="s">
        <v>475</v>
      </c>
      <c r="B27" s="45" t="s">
        <v>474</v>
      </c>
      <c r="C27" s="44" t="s">
        <v>60</v>
      </c>
      <c r="D27" s="44" t="s">
        <v>57</v>
      </c>
      <c r="E27" s="44" t="s">
        <v>101</v>
      </c>
      <c r="F27" s="44">
        <v>102</v>
      </c>
      <c r="G27" s="44">
        <v>102</v>
      </c>
      <c r="H27" s="44">
        <v>0</v>
      </c>
      <c r="I27" s="44">
        <v>0</v>
      </c>
      <c r="J27" s="44">
        <v>0</v>
      </c>
      <c r="K27" s="44">
        <v>8</v>
      </c>
      <c r="L27" s="44">
        <v>0</v>
      </c>
      <c r="M27" s="44">
        <v>8</v>
      </c>
      <c r="N27" s="43" t="s">
        <v>51</v>
      </c>
      <c r="O27" s="40"/>
    </row>
    <row r="28" spans="1:15" ht="18" customHeight="1" thickBot="1">
      <c r="A28" s="44" t="s">
        <v>473</v>
      </c>
      <c r="B28" s="45" t="s">
        <v>472</v>
      </c>
      <c r="C28" s="44" t="s">
        <v>60</v>
      </c>
      <c r="D28" s="44" t="s">
        <v>57</v>
      </c>
      <c r="E28" s="44" t="s">
        <v>471</v>
      </c>
      <c r="F28" s="44">
        <v>51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3" t="s">
        <v>51</v>
      </c>
      <c r="O28" s="40"/>
    </row>
    <row r="29" spans="1:15" ht="18" customHeight="1" thickBot="1">
      <c r="A29" s="44" t="s">
        <v>470</v>
      </c>
      <c r="B29" s="45" t="s">
        <v>469</v>
      </c>
      <c r="C29" s="44" t="s">
        <v>60</v>
      </c>
      <c r="D29" s="44" t="s">
        <v>57</v>
      </c>
      <c r="E29" s="44" t="s">
        <v>468</v>
      </c>
      <c r="F29" s="44">
        <v>54</v>
      </c>
      <c r="G29" s="44">
        <v>53.97</v>
      </c>
      <c r="H29" s="44">
        <v>0</v>
      </c>
      <c r="I29" s="44">
        <v>0</v>
      </c>
      <c r="J29" s="44">
        <v>53.97</v>
      </c>
      <c r="K29" s="44">
        <v>53.97</v>
      </c>
      <c r="L29" s="44">
        <v>53.97</v>
      </c>
      <c r="M29" s="44">
        <v>53.97</v>
      </c>
      <c r="N29" s="43" t="s">
        <v>51</v>
      </c>
      <c r="O29" s="40"/>
    </row>
    <row r="30" spans="1:15" ht="18" customHeight="1" thickBot="1">
      <c r="A30" s="44" t="s">
        <v>465</v>
      </c>
      <c r="B30" s="45" t="s">
        <v>467</v>
      </c>
      <c r="C30" s="44" t="s">
        <v>60</v>
      </c>
      <c r="D30" s="44" t="s">
        <v>416</v>
      </c>
      <c r="E30" s="44" t="s">
        <v>466</v>
      </c>
      <c r="F30" s="44">
        <v>149</v>
      </c>
      <c r="G30" s="44">
        <v>149.36000000000001</v>
      </c>
      <c r="H30" s="44">
        <v>16</v>
      </c>
      <c r="I30" s="44">
        <v>48</v>
      </c>
      <c r="J30" s="44">
        <v>149.36000000000001</v>
      </c>
      <c r="K30" s="44">
        <v>149.36000000000001</v>
      </c>
      <c r="L30" s="44">
        <v>149.36000000000001</v>
      </c>
      <c r="M30" s="44">
        <v>149.36000000000001</v>
      </c>
      <c r="N30" s="43" t="s">
        <v>51</v>
      </c>
      <c r="O30" s="40"/>
    </row>
    <row r="31" spans="1:15" ht="18" customHeight="1" thickBot="1">
      <c r="A31" s="44" t="s">
        <v>465</v>
      </c>
      <c r="B31" s="45" t="s">
        <v>464</v>
      </c>
      <c r="C31" s="44" t="s">
        <v>60</v>
      </c>
      <c r="D31" s="44" t="s">
        <v>57</v>
      </c>
      <c r="E31" s="44" t="s">
        <v>461</v>
      </c>
      <c r="F31" s="44">
        <v>55</v>
      </c>
      <c r="G31" s="44">
        <v>55</v>
      </c>
      <c r="H31" s="44">
        <v>0</v>
      </c>
      <c r="I31" s="44">
        <v>0</v>
      </c>
      <c r="J31" s="44">
        <v>55</v>
      </c>
      <c r="K31" s="44">
        <v>55</v>
      </c>
      <c r="L31" s="44">
        <v>55</v>
      </c>
      <c r="M31" s="44">
        <v>55</v>
      </c>
      <c r="N31" s="43" t="s">
        <v>51</v>
      </c>
      <c r="O31" s="40"/>
    </row>
    <row r="32" spans="1:15" ht="18" customHeight="1" thickBot="1">
      <c r="A32" s="44" t="s">
        <v>463</v>
      </c>
      <c r="B32" s="45" t="s">
        <v>462</v>
      </c>
      <c r="C32" s="44" t="s">
        <v>60</v>
      </c>
      <c r="D32" s="44" t="s">
        <v>57</v>
      </c>
      <c r="E32" s="44" t="s">
        <v>461</v>
      </c>
      <c r="F32" s="44">
        <v>55</v>
      </c>
      <c r="G32" s="44">
        <v>55</v>
      </c>
      <c r="H32" s="44">
        <v>0</v>
      </c>
      <c r="I32" s="44">
        <v>0</v>
      </c>
      <c r="J32" s="44">
        <v>55</v>
      </c>
      <c r="K32" s="44">
        <v>55</v>
      </c>
      <c r="L32" s="44">
        <v>55</v>
      </c>
      <c r="M32" s="44">
        <v>55</v>
      </c>
      <c r="N32" s="43" t="s">
        <v>51</v>
      </c>
      <c r="O32" s="40"/>
    </row>
    <row r="33" spans="1:15" ht="18" customHeight="1" thickBot="1">
      <c r="A33" s="44" t="s">
        <v>460</v>
      </c>
      <c r="B33" s="45" t="s">
        <v>459</v>
      </c>
      <c r="C33" s="44" t="s">
        <v>60</v>
      </c>
      <c r="D33" s="44" t="s">
        <v>57</v>
      </c>
      <c r="E33" s="44" t="s">
        <v>458</v>
      </c>
      <c r="F33" s="44">
        <v>108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3" t="s">
        <v>51</v>
      </c>
      <c r="O33" s="40"/>
    </row>
    <row r="34" spans="1:15" ht="18" customHeight="1" thickBot="1">
      <c r="A34" s="44" t="s">
        <v>456</v>
      </c>
      <c r="B34" s="45" t="s">
        <v>457</v>
      </c>
      <c r="C34" s="44" t="s">
        <v>109</v>
      </c>
      <c r="D34" s="44" t="s">
        <v>57</v>
      </c>
      <c r="E34" s="44"/>
      <c r="F34" s="44">
        <v>44.75</v>
      </c>
      <c r="G34" s="44">
        <v>33.75</v>
      </c>
      <c r="H34" s="44">
        <v>19.5</v>
      </c>
      <c r="I34" s="44">
        <v>18.5</v>
      </c>
      <c r="J34" s="44">
        <v>30</v>
      </c>
      <c r="K34" s="44">
        <v>30</v>
      </c>
      <c r="L34" s="44">
        <v>30</v>
      </c>
      <c r="M34" s="44">
        <v>30</v>
      </c>
      <c r="N34" s="43" t="s">
        <v>279</v>
      </c>
      <c r="O34" s="40"/>
    </row>
    <row r="35" spans="1:15" ht="18" customHeight="1" thickBot="1">
      <c r="A35" s="44" t="s">
        <v>456</v>
      </c>
      <c r="B35" s="45" t="s">
        <v>455</v>
      </c>
      <c r="C35" s="44" t="s">
        <v>109</v>
      </c>
      <c r="D35" s="44" t="s">
        <v>57</v>
      </c>
      <c r="E35" s="44" t="s">
        <v>454</v>
      </c>
      <c r="F35" s="44">
        <v>24.3</v>
      </c>
      <c r="G35" s="44">
        <v>23</v>
      </c>
      <c r="H35" s="44">
        <v>22</v>
      </c>
      <c r="I35" s="44">
        <v>22</v>
      </c>
      <c r="J35" s="44">
        <v>23</v>
      </c>
      <c r="K35" s="44">
        <v>23</v>
      </c>
      <c r="L35" s="44">
        <v>23</v>
      </c>
      <c r="M35" s="44">
        <v>23</v>
      </c>
      <c r="N35" s="43" t="s">
        <v>51</v>
      </c>
      <c r="O35" s="40"/>
    </row>
    <row r="36" spans="1:15" ht="18" customHeight="1" thickBot="1">
      <c r="A36" s="44" t="s">
        <v>453</v>
      </c>
      <c r="B36" s="45" t="s">
        <v>452</v>
      </c>
      <c r="C36" s="44" t="s">
        <v>109</v>
      </c>
      <c r="D36" s="44" t="s">
        <v>57</v>
      </c>
      <c r="E36" s="44" t="s">
        <v>449</v>
      </c>
      <c r="F36" s="44">
        <v>33</v>
      </c>
      <c r="G36" s="44">
        <v>33</v>
      </c>
      <c r="H36" s="44">
        <v>25</v>
      </c>
      <c r="I36" s="44">
        <v>25</v>
      </c>
      <c r="J36" s="44">
        <v>33</v>
      </c>
      <c r="K36" s="44">
        <v>33</v>
      </c>
      <c r="L36" s="44">
        <v>33</v>
      </c>
      <c r="M36" s="44">
        <v>33</v>
      </c>
      <c r="N36" s="43" t="s">
        <v>51</v>
      </c>
      <c r="O36" s="40"/>
    </row>
    <row r="37" spans="1:15" ht="18" customHeight="1" thickBot="1">
      <c r="A37" s="44" t="s">
        <v>451</v>
      </c>
      <c r="B37" s="45" t="s">
        <v>450</v>
      </c>
      <c r="C37" s="44" t="s">
        <v>109</v>
      </c>
      <c r="D37" s="44" t="s">
        <v>57</v>
      </c>
      <c r="E37" s="44" t="s">
        <v>449</v>
      </c>
      <c r="F37" s="44">
        <v>33</v>
      </c>
      <c r="G37" s="44">
        <v>33</v>
      </c>
      <c r="H37" s="44">
        <v>33</v>
      </c>
      <c r="I37" s="44">
        <v>30</v>
      </c>
      <c r="J37" s="44">
        <v>33</v>
      </c>
      <c r="K37" s="44">
        <v>33</v>
      </c>
      <c r="L37" s="44">
        <v>33</v>
      </c>
      <c r="M37" s="44">
        <v>33</v>
      </c>
      <c r="N37" s="43" t="s">
        <v>51</v>
      </c>
      <c r="O37" s="40"/>
    </row>
    <row r="38" spans="1:15" ht="18" customHeight="1" thickBot="1">
      <c r="A38" s="44" t="s">
        <v>448</v>
      </c>
      <c r="B38" s="45" t="s">
        <v>447</v>
      </c>
      <c r="C38" s="44" t="s">
        <v>60</v>
      </c>
      <c r="D38" s="44" t="s">
        <v>281</v>
      </c>
      <c r="E38" s="44" t="s">
        <v>138</v>
      </c>
      <c r="F38" s="44">
        <v>52</v>
      </c>
      <c r="G38" s="44">
        <v>52.19</v>
      </c>
      <c r="H38" s="44">
        <v>26</v>
      </c>
      <c r="I38" s="44">
        <v>26</v>
      </c>
      <c r="J38" s="44">
        <v>52.19</v>
      </c>
      <c r="K38" s="44">
        <v>52.19</v>
      </c>
      <c r="L38" s="44">
        <v>27</v>
      </c>
      <c r="M38" s="44">
        <v>27</v>
      </c>
      <c r="N38" s="43" t="s">
        <v>51</v>
      </c>
      <c r="O38" s="40"/>
    </row>
    <row r="39" spans="1:15" ht="18" customHeight="1" thickBot="1">
      <c r="A39" s="44" t="s">
        <v>446</v>
      </c>
      <c r="B39" s="45" t="s">
        <v>445</v>
      </c>
      <c r="C39" s="44" t="s">
        <v>109</v>
      </c>
      <c r="D39" s="44" t="s">
        <v>69</v>
      </c>
      <c r="E39" s="44" t="s">
        <v>444</v>
      </c>
      <c r="F39" s="44">
        <v>105</v>
      </c>
      <c r="G39" s="44">
        <v>105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3" t="s">
        <v>443</v>
      </c>
      <c r="O39" s="40"/>
    </row>
    <row r="40" spans="1:15" ht="18" customHeight="1" thickBot="1">
      <c r="A40" s="44" t="s">
        <v>442</v>
      </c>
      <c r="B40" s="45" t="s">
        <v>441</v>
      </c>
      <c r="C40" s="44" t="s">
        <v>60</v>
      </c>
      <c r="D40" s="44" t="s">
        <v>57</v>
      </c>
      <c r="E40" s="44" t="s">
        <v>440</v>
      </c>
      <c r="F40" s="44">
        <v>300</v>
      </c>
      <c r="G40" s="44">
        <v>300</v>
      </c>
      <c r="H40" s="44">
        <v>0</v>
      </c>
      <c r="I40" s="44">
        <v>0</v>
      </c>
      <c r="J40" s="44">
        <v>300</v>
      </c>
      <c r="K40" s="44">
        <v>300</v>
      </c>
      <c r="L40" s="44">
        <v>300</v>
      </c>
      <c r="M40" s="44">
        <v>300</v>
      </c>
      <c r="N40" s="43" t="s">
        <v>51</v>
      </c>
      <c r="O40" s="40"/>
    </row>
    <row r="41" spans="1:15" ht="18" customHeight="1" thickBot="1">
      <c r="A41" s="44" t="s">
        <v>439</v>
      </c>
      <c r="B41" s="45" t="s">
        <v>438</v>
      </c>
      <c r="C41" s="44" t="s">
        <v>60</v>
      </c>
      <c r="D41" s="44" t="s">
        <v>57</v>
      </c>
      <c r="E41" s="44" t="s">
        <v>437</v>
      </c>
      <c r="F41" s="44">
        <v>149</v>
      </c>
      <c r="G41" s="44">
        <v>150</v>
      </c>
      <c r="H41" s="44">
        <v>35</v>
      </c>
      <c r="I41" s="44">
        <v>70</v>
      </c>
      <c r="J41" s="44">
        <v>149</v>
      </c>
      <c r="K41" s="44">
        <v>149</v>
      </c>
      <c r="L41" s="44">
        <v>149</v>
      </c>
      <c r="M41" s="44">
        <v>149</v>
      </c>
      <c r="N41" s="43" t="s">
        <v>51</v>
      </c>
      <c r="O41" s="40"/>
    </row>
    <row r="42" spans="1:15" ht="18" customHeight="1" thickBot="1">
      <c r="A42" s="44" t="s">
        <v>436</v>
      </c>
      <c r="B42" s="45" t="s">
        <v>435</v>
      </c>
      <c r="C42" s="44" t="s">
        <v>60</v>
      </c>
      <c r="D42" s="44" t="s">
        <v>281</v>
      </c>
      <c r="E42" s="44" t="s">
        <v>389</v>
      </c>
      <c r="F42" s="44">
        <v>105</v>
      </c>
      <c r="G42" s="44">
        <v>105</v>
      </c>
      <c r="H42" s="44">
        <v>34</v>
      </c>
      <c r="I42" s="44">
        <v>52</v>
      </c>
      <c r="J42" s="44">
        <v>105</v>
      </c>
      <c r="K42" s="44">
        <v>105</v>
      </c>
      <c r="L42" s="44">
        <v>105</v>
      </c>
      <c r="M42" s="44">
        <v>105</v>
      </c>
      <c r="N42" s="43" t="s">
        <v>51</v>
      </c>
      <c r="O42" s="40"/>
    </row>
    <row r="43" spans="1:15" ht="18" customHeight="1" thickBot="1">
      <c r="A43" s="44" t="s">
        <v>434</v>
      </c>
      <c r="B43" s="45" t="s">
        <v>433</v>
      </c>
      <c r="C43" s="44" t="s">
        <v>60</v>
      </c>
      <c r="D43" s="44" t="s">
        <v>57</v>
      </c>
      <c r="E43" s="44" t="s">
        <v>432</v>
      </c>
      <c r="F43" s="44">
        <v>104</v>
      </c>
      <c r="G43" s="44">
        <v>104</v>
      </c>
      <c r="H43" s="44">
        <v>0</v>
      </c>
      <c r="I43" s="44">
        <v>0</v>
      </c>
      <c r="J43" s="44">
        <v>104</v>
      </c>
      <c r="K43" s="44">
        <v>104</v>
      </c>
      <c r="L43" s="44">
        <v>0</v>
      </c>
      <c r="M43" s="44">
        <v>0</v>
      </c>
      <c r="N43" s="43" t="s">
        <v>190</v>
      </c>
      <c r="O43" s="40"/>
    </row>
    <row r="44" spans="1:15" ht="18" customHeight="1" thickBot="1">
      <c r="A44" s="44" t="s">
        <v>431</v>
      </c>
      <c r="B44" s="45" t="s">
        <v>430</v>
      </c>
      <c r="C44" s="44" t="s">
        <v>60</v>
      </c>
      <c r="D44" s="44" t="s">
        <v>57</v>
      </c>
      <c r="E44" s="44" t="s">
        <v>415</v>
      </c>
      <c r="F44" s="44">
        <v>162</v>
      </c>
      <c r="G44" s="44">
        <v>162</v>
      </c>
      <c r="H44" s="44">
        <v>0</v>
      </c>
      <c r="I44" s="44">
        <v>54</v>
      </c>
      <c r="J44" s="44">
        <v>162</v>
      </c>
      <c r="K44" s="44">
        <v>162</v>
      </c>
      <c r="L44" s="44">
        <v>162</v>
      </c>
      <c r="M44" s="44">
        <v>162</v>
      </c>
      <c r="N44" s="43" t="s">
        <v>51</v>
      </c>
      <c r="O44" s="40"/>
    </row>
    <row r="45" spans="1:15" ht="18" customHeight="1" thickBot="1">
      <c r="A45" s="44" t="s">
        <v>429</v>
      </c>
      <c r="B45" s="45" t="s">
        <v>428</v>
      </c>
      <c r="C45" s="44" t="s">
        <v>53</v>
      </c>
      <c r="D45" s="44" t="s">
        <v>57</v>
      </c>
      <c r="E45" s="44"/>
      <c r="F45" s="44">
        <v>35</v>
      </c>
      <c r="G45" s="44">
        <v>35</v>
      </c>
      <c r="H45" s="44">
        <v>27</v>
      </c>
      <c r="I45" s="44">
        <v>0</v>
      </c>
      <c r="J45" s="44">
        <v>30</v>
      </c>
      <c r="K45" s="44">
        <v>0</v>
      </c>
      <c r="L45" s="44">
        <v>30</v>
      </c>
      <c r="M45" s="44">
        <v>0</v>
      </c>
      <c r="N45" s="43" t="s">
        <v>51</v>
      </c>
      <c r="O45" s="40"/>
    </row>
    <row r="46" spans="1:15" ht="18" customHeight="1" thickBot="1">
      <c r="A46" s="44" t="s">
        <v>427</v>
      </c>
      <c r="B46" s="45" t="s">
        <v>426</v>
      </c>
      <c r="C46" s="44" t="s">
        <v>60</v>
      </c>
      <c r="D46" s="44" t="s">
        <v>57</v>
      </c>
      <c r="E46" s="44" t="s">
        <v>425</v>
      </c>
      <c r="F46" s="44">
        <v>55</v>
      </c>
      <c r="G46" s="44">
        <v>36.090000000000003</v>
      </c>
      <c r="H46" s="44">
        <v>0</v>
      </c>
      <c r="I46" s="44">
        <v>0</v>
      </c>
      <c r="J46" s="44">
        <v>36</v>
      </c>
      <c r="K46" s="44">
        <v>36</v>
      </c>
      <c r="L46" s="44">
        <v>36</v>
      </c>
      <c r="M46" s="44">
        <v>36</v>
      </c>
      <c r="N46" s="43" t="s">
        <v>424</v>
      </c>
      <c r="O46" s="40"/>
    </row>
    <row r="47" spans="1:15" ht="18" customHeight="1" thickBot="1">
      <c r="A47" s="44" t="s">
        <v>423</v>
      </c>
      <c r="B47" s="45" t="s">
        <v>422</v>
      </c>
      <c r="C47" s="44" t="s">
        <v>109</v>
      </c>
      <c r="D47" s="44" t="s">
        <v>57</v>
      </c>
      <c r="E47" s="44"/>
      <c r="F47" s="44">
        <v>584</v>
      </c>
      <c r="G47" s="44">
        <v>584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3" t="s">
        <v>51</v>
      </c>
      <c r="O47" s="40"/>
    </row>
    <row r="48" spans="1:15" ht="18" customHeight="1" thickBot="1">
      <c r="A48" s="44" t="s">
        <v>421</v>
      </c>
      <c r="B48" s="45" t="s">
        <v>420</v>
      </c>
      <c r="C48" s="44" t="s">
        <v>117</v>
      </c>
      <c r="D48" s="44" t="s">
        <v>57</v>
      </c>
      <c r="E48" s="44"/>
      <c r="F48" s="44">
        <v>583</v>
      </c>
      <c r="G48" s="44">
        <v>583</v>
      </c>
      <c r="H48" s="44">
        <v>0</v>
      </c>
      <c r="I48" s="44">
        <v>0</v>
      </c>
      <c r="J48" s="44">
        <v>583</v>
      </c>
      <c r="K48" s="44">
        <v>583</v>
      </c>
      <c r="L48" s="44">
        <v>0.01</v>
      </c>
      <c r="M48" s="44">
        <v>0.01</v>
      </c>
      <c r="N48" s="43" t="s">
        <v>120</v>
      </c>
      <c r="O48" s="40"/>
    </row>
    <row r="49" spans="1:15" ht="18" customHeight="1" thickBot="1">
      <c r="A49" s="44"/>
      <c r="B49" s="45" t="s">
        <v>419</v>
      </c>
      <c r="C49" s="44" t="s">
        <v>109</v>
      </c>
      <c r="D49" s="44" t="s">
        <v>57</v>
      </c>
      <c r="E49" s="44" t="s">
        <v>418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3" t="s">
        <v>51</v>
      </c>
      <c r="O49" s="40"/>
    </row>
    <row r="50" spans="1:15" ht="18" customHeight="1" thickBot="1">
      <c r="A50" s="44"/>
      <c r="B50" s="45" t="s">
        <v>417</v>
      </c>
      <c r="C50" s="44" t="s">
        <v>60</v>
      </c>
      <c r="D50" s="44" t="s">
        <v>416</v>
      </c>
      <c r="E50" s="44" t="s">
        <v>415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3" t="s">
        <v>51</v>
      </c>
      <c r="O50" s="40"/>
    </row>
    <row r="51" spans="1:15" ht="18" customHeight="1" thickBot="1">
      <c r="A51" s="41" t="s">
        <v>414</v>
      </c>
      <c r="B51" s="40"/>
      <c r="C51" s="40"/>
      <c r="D51" s="40"/>
      <c r="E51" s="40"/>
      <c r="F51" s="42">
        <v>6257.05</v>
      </c>
      <c r="G51" s="42">
        <v>5842.27</v>
      </c>
      <c r="H51" s="42">
        <v>1392.5</v>
      </c>
      <c r="I51" s="42">
        <v>1535.5</v>
      </c>
      <c r="J51" s="42">
        <v>3858.99</v>
      </c>
      <c r="K51" s="42">
        <v>4001.99</v>
      </c>
      <c r="L51" s="42">
        <v>2639.73</v>
      </c>
      <c r="M51" s="42">
        <v>2617.73</v>
      </c>
      <c r="N51" s="41"/>
      <c r="O51" s="40"/>
    </row>
    <row r="52" spans="1:15" ht="18" customHeight="1" thickBot="1">
      <c r="A52" s="44" t="s">
        <v>413</v>
      </c>
      <c r="B52" s="45" t="s">
        <v>412</v>
      </c>
      <c r="C52" s="44" t="s">
        <v>109</v>
      </c>
      <c r="D52" s="44" t="s">
        <v>69</v>
      </c>
      <c r="E52" s="44" t="s">
        <v>411</v>
      </c>
      <c r="F52" s="44">
        <v>420</v>
      </c>
      <c r="G52" s="44">
        <v>360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3" t="s">
        <v>410</v>
      </c>
      <c r="O52" s="40"/>
    </row>
    <row r="53" spans="1:15" ht="18" customHeight="1" thickBot="1">
      <c r="A53" s="44" t="s">
        <v>409</v>
      </c>
      <c r="B53" s="45" t="s">
        <v>408</v>
      </c>
      <c r="C53" s="44" t="s">
        <v>60</v>
      </c>
      <c r="D53" s="44" t="s">
        <v>57</v>
      </c>
      <c r="E53" s="44" t="s">
        <v>407</v>
      </c>
      <c r="F53" s="44">
        <v>25</v>
      </c>
      <c r="G53" s="44">
        <v>25.5</v>
      </c>
      <c r="H53" s="44">
        <v>0</v>
      </c>
      <c r="I53" s="44">
        <v>0</v>
      </c>
      <c r="J53" s="44">
        <v>25.5</v>
      </c>
      <c r="K53" s="44">
        <v>25.5</v>
      </c>
      <c r="L53" s="44">
        <v>25.5</v>
      </c>
      <c r="M53" s="44">
        <v>25.5</v>
      </c>
      <c r="N53" s="43" t="s">
        <v>51</v>
      </c>
      <c r="O53" s="40"/>
    </row>
    <row r="54" spans="1:15" ht="18" customHeight="1" thickBot="1">
      <c r="A54" s="44" t="s">
        <v>406</v>
      </c>
      <c r="B54" s="45" t="s">
        <v>405</v>
      </c>
      <c r="C54" s="44" t="s">
        <v>53</v>
      </c>
      <c r="D54" s="44" t="s">
        <v>57</v>
      </c>
      <c r="E54" s="44"/>
      <c r="F54" s="44">
        <v>20</v>
      </c>
      <c r="G54" s="44">
        <v>20</v>
      </c>
      <c r="H54" s="44">
        <v>15</v>
      </c>
      <c r="I54" s="44">
        <v>0</v>
      </c>
      <c r="J54" s="44">
        <v>20</v>
      </c>
      <c r="K54" s="44">
        <v>0</v>
      </c>
      <c r="L54" s="44">
        <v>20</v>
      </c>
      <c r="M54" s="44">
        <v>0</v>
      </c>
      <c r="N54" s="43" t="s">
        <v>51</v>
      </c>
      <c r="O54" s="40"/>
    </row>
    <row r="55" spans="1:15" ht="18" customHeight="1" thickBot="1">
      <c r="A55" s="44" t="s">
        <v>404</v>
      </c>
      <c r="B55" s="45" t="s">
        <v>403</v>
      </c>
      <c r="C55" s="44" t="s">
        <v>60</v>
      </c>
      <c r="D55" s="44" t="s">
        <v>57</v>
      </c>
      <c r="E55" s="44" t="s">
        <v>402</v>
      </c>
      <c r="F55" s="44">
        <v>50</v>
      </c>
      <c r="G55" s="44">
        <v>50</v>
      </c>
      <c r="H55" s="44">
        <v>0</v>
      </c>
      <c r="I55" s="44">
        <v>0</v>
      </c>
      <c r="J55" s="44">
        <v>50</v>
      </c>
      <c r="K55" s="44">
        <v>50</v>
      </c>
      <c r="L55" s="44">
        <v>50</v>
      </c>
      <c r="M55" s="44">
        <v>50</v>
      </c>
      <c r="N55" s="43" t="s">
        <v>51</v>
      </c>
      <c r="O55" s="40"/>
    </row>
    <row r="56" spans="1:15" ht="18" customHeight="1" thickBot="1">
      <c r="A56" s="44" t="s">
        <v>401</v>
      </c>
      <c r="B56" s="45" t="s">
        <v>400</v>
      </c>
      <c r="C56" s="44" t="s">
        <v>399</v>
      </c>
      <c r="D56" s="44" t="s">
        <v>69</v>
      </c>
      <c r="E56" s="44" t="s">
        <v>398</v>
      </c>
      <c r="F56" s="44">
        <v>230</v>
      </c>
      <c r="G56" s="44">
        <v>230</v>
      </c>
      <c r="H56" s="44">
        <v>30</v>
      </c>
      <c r="I56" s="44">
        <v>30</v>
      </c>
      <c r="J56" s="44">
        <v>40</v>
      </c>
      <c r="K56" s="44">
        <v>40</v>
      </c>
      <c r="L56" s="44">
        <v>40</v>
      </c>
      <c r="M56" s="44">
        <v>40</v>
      </c>
      <c r="N56" s="43" t="s">
        <v>51</v>
      </c>
      <c r="O56" s="40"/>
    </row>
    <row r="57" spans="1:15" ht="18" customHeight="1" thickBot="1">
      <c r="A57" s="44" t="s">
        <v>397</v>
      </c>
      <c r="B57" s="45" t="s">
        <v>396</v>
      </c>
      <c r="C57" s="44" t="s">
        <v>117</v>
      </c>
      <c r="D57" s="44" t="s">
        <v>69</v>
      </c>
      <c r="E57" s="44" t="s">
        <v>124</v>
      </c>
      <c r="F57" s="44">
        <v>225</v>
      </c>
      <c r="G57" s="44">
        <v>225</v>
      </c>
      <c r="H57" s="44">
        <v>225</v>
      </c>
      <c r="I57" s="44">
        <v>227</v>
      </c>
      <c r="J57" s="44">
        <v>225</v>
      </c>
      <c r="K57" s="44">
        <v>225</v>
      </c>
      <c r="L57" s="44">
        <v>225</v>
      </c>
      <c r="M57" s="44">
        <v>225</v>
      </c>
      <c r="N57" s="43" t="s">
        <v>51</v>
      </c>
      <c r="O57" s="40"/>
    </row>
    <row r="58" spans="1:15" ht="18" customHeight="1" thickBot="1">
      <c r="A58" s="44" t="s">
        <v>395</v>
      </c>
      <c r="B58" s="45" t="s">
        <v>394</v>
      </c>
      <c r="C58" s="44" t="s">
        <v>117</v>
      </c>
      <c r="D58" s="44" t="s">
        <v>69</v>
      </c>
      <c r="E58" s="44" t="s">
        <v>393</v>
      </c>
      <c r="F58" s="44">
        <v>150</v>
      </c>
      <c r="G58" s="44">
        <v>126.5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3" t="s">
        <v>392</v>
      </c>
      <c r="O58" s="40"/>
    </row>
    <row r="59" spans="1:15" ht="18" customHeight="1" thickBot="1">
      <c r="A59" s="44" t="s">
        <v>391</v>
      </c>
      <c r="B59" s="45" t="s">
        <v>390</v>
      </c>
      <c r="C59" s="44" t="s">
        <v>60</v>
      </c>
      <c r="D59" s="44" t="s">
        <v>57</v>
      </c>
      <c r="E59" s="44" t="s">
        <v>389</v>
      </c>
      <c r="F59" s="44">
        <v>105</v>
      </c>
      <c r="G59" s="44">
        <v>105</v>
      </c>
      <c r="H59" s="44">
        <v>0</v>
      </c>
      <c r="I59" s="44">
        <v>0</v>
      </c>
      <c r="J59" s="44">
        <v>105</v>
      </c>
      <c r="K59" s="44">
        <v>105</v>
      </c>
      <c r="L59" s="44">
        <v>105</v>
      </c>
      <c r="M59" s="44">
        <v>105</v>
      </c>
      <c r="N59" s="43" t="s">
        <v>388</v>
      </c>
      <c r="O59" s="40"/>
    </row>
    <row r="60" spans="1:15" ht="18" customHeight="1" thickBot="1">
      <c r="A60" s="44" t="s">
        <v>387</v>
      </c>
      <c r="B60" s="45" t="s">
        <v>386</v>
      </c>
      <c r="C60" s="44" t="s">
        <v>60</v>
      </c>
      <c r="D60" s="44" t="s">
        <v>69</v>
      </c>
      <c r="E60" s="44" t="s">
        <v>385</v>
      </c>
      <c r="F60" s="44">
        <v>98</v>
      </c>
      <c r="G60" s="44">
        <v>94</v>
      </c>
      <c r="H60" s="44">
        <v>0</v>
      </c>
      <c r="I60" s="44">
        <v>0</v>
      </c>
      <c r="J60" s="44">
        <v>32</v>
      </c>
      <c r="K60" s="44">
        <v>32</v>
      </c>
      <c r="L60" s="44">
        <v>32</v>
      </c>
      <c r="M60" s="44">
        <v>32</v>
      </c>
      <c r="N60" s="43" t="s">
        <v>75</v>
      </c>
      <c r="O60" s="40"/>
    </row>
    <row r="61" spans="1:15" ht="18" customHeight="1" thickBot="1">
      <c r="A61" s="44" t="s">
        <v>384</v>
      </c>
      <c r="B61" s="45" t="s">
        <v>383</v>
      </c>
      <c r="C61" s="44" t="s">
        <v>60</v>
      </c>
      <c r="D61" s="44" t="s">
        <v>69</v>
      </c>
      <c r="E61" s="44" t="s">
        <v>382</v>
      </c>
      <c r="F61" s="44">
        <v>102</v>
      </c>
      <c r="G61" s="44">
        <v>98</v>
      </c>
      <c r="H61" s="44">
        <v>0</v>
      </c>
      <c r="I61" s="44">
        <v>0</v>
      </c>
      <c r="J61" s="44">
        <v>85</v>
      </c>
      <c r="K61" s="44">
        <v>85</v>
      </c>
      <c r="L61" s="44">
        <v>85</v>
      </c>
      <c r="M61" s="44">
        <v>85</v>
      </c>
      <c r="N61" s="43" t="s">
        <v>51</v>
      </c>
      <c r="O61" s="40"/>
    </row>
    <row r="62" spans="1:15" ht="18" customHeight="1" thickBot="1">
      <c r="A62" s="44" t="s">
        <v>381</v>
      </c>
      <c r="B62" s="45" t="s">
        <v>380</v>
      </c>
      <c r="C62" s="44" t="s">
        <v>60</v>
      </c>
      <c r="D62" s="44" t="s">
        <v>57</v>
      </c>
      <c r="E62" s="44" t="s">
        <v>379</v>
      </c>
      <c r="F62" s="44">
        <v>100</v>
      </c>
      <c r="G62" s="44">
        <v>100</v>
      </c>
      <c r="H62" s="44">
        <v>0</v>
      </c>
      <c r="I62" s="44">
        <v>0</v>
      </c>
      <c r="J62" s="44">
        <v>100</v>
      </c>
      <c r="K62" s="44">
        <v>100</v>
      </c>
      <c r="L62" s="44">
        <v>100</v>
      </c>
      <c r="M62" s="44">
        <v>100</v>
      </c>
      <c r="N62" s="43" t="s">
        <v>51</v>
      </c>
      <c r="O62" s="40"/>
    </row>
    <row r="63" spans="1:15" ht="18" customHeight="1" thickBot="1">
      <c r="A63" s="44"/>
      <c r="B63" s="45" t="s">
        <v>378</v>
      </c>
      <c r="C63" s="44" t="s">
        <v>109</v>
      </c>
      <c r="D63" s="44" t="s">
        <v>57</v>
      </c>
      <c r="E63" s="44" t="s">
        <v>377</v>
      </c>
      <c r="F63" s="44">
        <v>0</v>
      </c>
      <c r="G63" s="44">
        <v>42</v>
      </c>
      <c r="H63" s="44">
        <v>6</v>
      </c>
      <c r="I63" s="44">
        <v>14</v>
      </c>
      <c r="J63" s="44">
        <v>2</v>
      </c>
      <c r="K63" s="44">
        <v>10</v>
      </c>
      <c r="L63" s="44">
        <v>2</v>
      </c>
      <c r="M63" s="44">
        <v>10</v>
      </c>
      <c r="N63" s="43" t="s">
        <v>51</v>
      </c>
      <c r="O63" s="40"/>
    </row>
    <row r="64" spans="1:15" ht="18" customHeight="1" thickBot="1">
      <c r="A64" s="44" t="s">
        <v>376</v>
      </c>
      <c r="B64" s="45" t="s">
        <v>375</v>
      </c>
      <c r="C64" s="44" t="s">
        <v>60</v>
      </c>
      <c r="D64" s="44" t="s">
        <v>57</v>
      </c>
      <c r="E64" s="44" t="s">
        <v>374</v>
      </c>
      <c r="F64" s="44">
        <v>108</v>
      </c>
      <c r="G64" s="44">
        <v>108</v>
      </c>
      <c r="H64" s="44">
        <v>0</v>
      </c>
      <c r="I64" s="44">
        <v>0</v>
      </c>
      <c r="J64" s="44">
        <v>108</v>
      </c>
      <c r="K64" s="44">
        <v>108</v>
      </c>
      <c r="L64" s="44">
        <v>50</v>
      </c>
      <c r="M64" s="44">
        <v>50</v>
      </c>
      <c r="N64" s="43" t="s">
        <v>190</v>
      </c>
      <c r="O64" s="40"/>
    </row>
    <row r="65" spans="1:15" ht="18" customHeight="1" thickBot="1">
      <c r="A65" s="44" t="s">
        <v>373</v>
      </c>
      <c r="B65" s="45" t="s">
        <v>372</v>
      </c>
      <c r="C65" s="44" t="s">
        <v>53</v>
      </c>
      <c r="D65" s="44" t="s">
        <v>69</v>
      </c>
      <c r="E65" s="44"/>
      <c r="F65" s="44">
        <v>7</v>
      </c>
      <c r="G65" s="44">
        <v>7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3" t="s">
        <v>51</v>
      </c>
      <c r="O65" s="40"/>
    </row>
    <row r="66" spans="1:15" ht="18" customHeight="1" thickBot="1">
      <c r="A66" s="44" t="s">
        <v>371</v>
      </c>
      <c r="B66" s="45" t="s">
        <v>370</v>
      </c>
      <c r="C66" s="44" t="s">
        <v>60</v>
      </c>
      <c r="D66" s="44" t="s">
        <v>57</v>
      </c>
      <c r="E66" s="44" t="s">
        <v>369</v>
      </c>
      <c r="F66" s="44">
        <v>300</v>
      </c>
      <c r="G66" s="44">
        <v>300</v>
      </c>
      <c r="H66" s="44">
        <v>0</v>
      </c>
      <c r="I66" s="44">
        <v>0</v>
      </c>
      <c r="J66" s="44">
        <v>300</v>
      </c>
      <c r="K66" s="44">
        <v>300</v>
      </c>
      <c r="L66" s="44">
        <v>300</v>
      </c>
      <c r="M66" s="44">
        <v>300</v>
      </c>
      <c r="N66" s="43" t="s">
        <v>51</v>
      </c>
      <c r="O66" s="40"/>
    </row>
    <row r="67" spans="1:15" ht="18" customHeight="1" thickBot="1">
      <c r="A67" s="44" t="s">
        <v>368</v>
      </c>
      <c r="B67" s="45" t="s">
        <v>367</v>
      </c>
      <c r="C67" s="44" t="s">
        <v>60</v>
      </c>
      <c r="D67" s="44" t="s">
        <v>57</v>
      </c>
      <c r="E67" s="44" t="s">
        <v>366</v>
      </c>
      <c r="F67" s="44">
        <v>54.36</v>
      </c>
      <c r="G67" s="44">
        <v>54.36</v>
      </c>
      <c r="H67" s="44">
        <v>0</v>
      </c>
      <c r="I67" s="44">
        <v>0</v>
      </c>
      <c r="J67" s="44">
        <v>54.36</v>
      </c>
      <c r="K67" s="44">
        <v>54.36</v>
      </c>
      <c r="L67" s="44">
        <v>54.36</v>
      </c>
      <c r="M67" s="44">
        <v>54.36</v>
      </c>
      <c r="N67" s="43" t="s">
        <v>51</v>
      </c>
      <c r="O67" s="40"/>
    </row>
    <row r="68" spans="1:15" ht="18" customHeight="1" thickBot="1">
      <c r="A68" s="44" t="s">
        <v>365</v>
      </c>
      <c r="B68" s="45" t="s">
        <v>364</v>
      </c>
      <c r="C68" s="44" t="s">
        <v>60</v>
      </c>
      <c r="D68" s="44" t="s">
        <v>57</v>
      </c>
      <c r="E68" s="44" t="s">
        <v>363</v>
      </c>
      <c r="F68" s="44">
        <v>110</v>
      </c>
      <c r="G68" s="44">
        <v>110</v>
      </c>
      <c r="H68" s="44">
        <v>0</v>
      </c>
      <c r="I68" s="44">
        <v>0</v>
      </c>
      <c r="J68" s="44">
        <v>110</v>
      </c>
      <c r="K68" s="44">
        <v>110</v>
      </c>
      <c r="L68" s="44">
        <v>110</v>
      </c>
      <c r="M68" s="44">
        <v>110</v>
      </c>
      <c r="N68" s="43" t="s">
        <v>51</v>
      </c>
      <c r="O68" s="40"/>
    </row>
    <row r="69" spans="1:15" ht="18" customHeight="1" thickBot="1">
      <c r="A69" s="44" t="s">
        <v>362</v>
      </c>
      <c r="B69" s="45" t="s">
        <v>361</v>
      </c>
      <c r="C69" s="44" t="s">
        <v>60</v>
      </c>
      <c r="D69" s="44" t="s">
        <v>57</v>
      </c>
      <c r="E69" s="44" t="s">
        <v>360</v>
      </c>
      <c r="F69" s="44">
        <v>100</v>
      </c>
      <c r="G69" s="44">
        <v>100</v>
      </c>
      <c r="H69" s="44">
        <v>0</v>
      </c>
      <c r="I69" s="44">
        <v>0</v>
      </c>
      <c r="J69" s="44">
        <v>100</v>
      </c>
      <c r="K69" s="44">
        <v>100</v>
      </c>
      <c r="L69" s="44">
        <v>100</v>
      </c>
      <c r="M69" s="44">
        <v>100</v>
      </c>
      <c r="N69" s="43" t="s">
        <v>51</v>
      </c>
      <c r="O69" s="40"/>
    </row>
    <row r="70" spans="1:15" ht="18" customHeight="1" thickBot="1">
      <c r="A70" s="44" t="s">
        <v>359</v>
      </c>
      <c r="B70" s="45" t="s">
        <v>358</v>
      </c>
      <c r="C70" s="44" t="s">
        <v>60</v>
      </c>
      <c r="D70" s="44" t="s">
        <v>57</v>
      </c>
      <c r="E70" s="44" t="s">
        <v>357</v>
      </c>
      <c r="F70" s="44">
        <v>116</v>
      </c>
      <c r="G70" s="44">
        <v>116</v>
      </c>
      <c r="H70" s="44">
        <v>0</v>
      </c>
      <c r="I70" s="44">
        <v>0</v>
      </c>
      <c r="J70" s="44">
        <v>116</v>
      </c>
      <c r="K70" s="44">
        <v>116</v>
      </c>
      <c r="L70" s="44">
        <v>35</v>
      </c>
      <c r="M70" s="44">
        <v>35</v>
      </c>
      <c r="N70" s="43" t="s">
        <v>190</v>
      </c>
      <c r="O70" s="40"/>
    </row>
    <row r="71" spans="1:15" ht="18" customHeight="1" thickBot="1">
      <c r="A71" s="44" t="s">
        <v>356</v>
      </c>
      <c r="B71" s="45" t="s">
        <v>355</v>
      </c>
      <c r="C71" s="44" t="s">
        <v>354</v>
      </c>
      <c r="D71" s="44" t="s">
        <v>57</v>
      </c>
      <c r="E71" s="44" t="s">
        <v>353</v>
      </c>
      <c r="F71" s="44">
        <v>163</v>
      </c>
      <c r="G71" s="44">
        <v>159.86000000000001</v>
      </c>
      <c r="H71" s="44">
        <v>0</v>
      </c>
      <c r="I71" s="44">
        <v>0</v>
      </c>
      <c r="J71" s="44">
        <v>159.86000000000001</v>
      </c>
      <c r="K71" s="44">
        <v>159.86000000000001</v>
      </c>
      <c r="L71" s="44">
        <v>159.86000000000001</v>
      </c>
      <c r="M71" s="44">
        <v>159.86000000000001</v>
      </c>
      <c r="N71" s="43" t="s">
        <v>51</v>
      </c>
      <c r="O71" s="40"/>
    </row>
    <row r="72" spans="1:15" ht="18" customHeight="1" thickBot="1">
      <c r="A72" s="44" t="s">
        <v>352</v>
      </c>
      <c r="B72" s="45" t="s">
        <v>351</v>
      </c>
      <c r="C72" s="44" t="s">
        <v>77</v>
      </c>
      <c r="D72" s="44" t="s">
        <v>57</v>
      </c>
      <c r="E72" s="44" t="s">
        <v>350</v>
      </c>
      <c r="F72" s="44">
        <v>1224</v>
      </c>
      <c r="G72" s="44">
        <v>1224</v>
      </c>
      <c r="H72" s="44">
        <v>680</v>
      </c>
      <c r="I72" s="44">
        <v>1068</v>
      </c>
      <c r="J72" s="44">
        <v>1224</v>
      </c>
      <c r="K72" s="44">
        <v>1224</v>
      </c>
      <c r="L72" s="44">
        <v>1224</v>
      </c>
      <c r="M72" s="44">
        <v>1224</v>
      </c>
      <c r="N72" s="43" t="s">
        <v>51</v>
      </c>
      <c r="O72" s="40"/>
    </row>
    <row r="73" spans="1:15" ht="18" customHeight="1" thickBot="1">
      <c r="A73" s="44" t="s">
        <v>349</v>
      </c>
      <c r="B73" s="45" t="s">
        <v>348</v>
      </c>
      <c r="C73" s="44" t="s">
        <v>347</v>
      </c>
      <c r="D73" s="44" t="s">
        <v>69</v>
      </c>
      <c r="E73" s="44"/>
      <c r="F73" s="44">
        <v>60</v>
      </c>
      <c r="G73" s="44">
        <v>60</v>
      </c>
      <c r="H73" s="44">
        <v>7</v>
      </c>
      <c r="I73" s="44">
        <v>29</v>
      </c>
      <c r="J73" s="44">
        <v>25</v>
      </c>
      <c r="K73" s="44">
        <v>36</v>
      </c>
      <c r="L73" s="44">
        <v>25</v>
      </c>
      <c r="M73" s="44">
        <v>36</v>
      </c>
      <c r="N73" s="43" t="s">
        <v>51</v>
      </c>
      <c r="O73" s="40"/>
    </row>
    <row r="74" spans="1:15" ht="18" customHeight="1" thickBot="1">
      <c r="A74" s="44" t="s">
        <v>346</v>
      </c>
      <c r="B74" s="45" t="s">
        <v>345</v>
      </c>
      <c r="C74" s="44" t="s">
        <v>77</v>
      </c>
      <c r="D74" s="44" t="s">
        <v>344</v>
      </c>
      <c r="E74" s="44" t="s">
        <v>343</v>
      </c>
      <c r="F74" s="44">
        <v>1150</v>
      </c>
      <c r="G74" s="44">
        <v>1200</v>
      </c>
      <c r="H74" s="44">
        <v>953</v>
      </c>
      <c r="I74" s="44">
        <v>990</v>
      </c>
      <c r="J74" s="44">
        <v>1150</v>
      </c>
      <c r="K74" s="44">
        <v>1150</v>
      </c>
      <c r="L74" s="44">
        <v>1050</v>
      </c>
      <c r="M74" s="44">
        <v>1050</v>
      </c>
      <c r="N74" s="43" t="s">
        <v>342</v>
      </c>
      <c r="O74" s="40"/>
    </row>
    <row r="75" spans="1:15" ht="18" customHeight="1" thickBot="1">
      <c r="A75" s="41" t="s">
        <v>341</v>
      </c>
      <c r="B75" s="40"/>
      <c r="C75" s="40"/>
      <c r="D75" s="40"/>
      <c r="E75" s="40"/>
      <c r="F75" s="42">
        <v>4917.3599999999997</v>
      </c>
      <c r="G75" s="42">
        <v>4915.22</v>
      </c>
      <c r="H75" s="42">
        <v>1916</v>
      </c>
      <c r="I75" s="42">
        <v>2358</v>
      </c>
      <c r="J75" s="42">
        <v>4031.72</v>
      </c>
      <c r="K75" s="42">
        <v>4030.72</v>
      </c>
      <c r="L75" s="42">
        <v>3792.72</v>
      </c>
      <c r="M75" s="42">
        <v>3791.72</v>
      </c>
      <c r="N75" s="41"/>
      <c r="O75" s="40"/>
    </row>
    <row r="76" spans="1:15" ht="18" customHeight="1" thickBot="1">
      <c r="A76" s="44" t="s">
        <v>340</v>
      </c>
      <c r="B76" s="45" t="s">
        <v>339</v>
      </c>
      <c r="C76" s="44" t="s">
        <v>109</v>
      </c>
      <c r="D76" s="44" t="s">
        <v>326</v>
      </c>
      <c r="E76" s="44" t="s">
        <v>338</v>
      </c>
      <c r="F76" s="44">
        <v>221</v>
      </c>
      <c r="G76" s="44">
        <v>221.43</v>
      </c>
      <c r="H76" s="44">
        <v>182</v>
      </c>
      <c r="I76" s="44">
        <v>182</v>
      </c>
      <c r="J76" s="44">
        <v>221</v>
      </c>
      <c r="K76" s="44">
        <v>221</v>
      </c>
      <c r="L76" s="44">
        <v>180</v>
      </c>
      <c r="M76" s="44">
        <v>180</v>
      </c>
      <c r="N76" s="43" t="s">
        <v>160</v>
      </c>
      <c r="O76" s="40"/>
    </row>
    <row r="77" spans="1:15" ht="18" customHeight="1" thickBot="1">
      <c r="A77" s="44" t="s">
        <v>337</v>
      </c>
      <c r="B77" s="45" t="s">
        <v>336</v>
      </c>
      <c r="C77" s="44" t="s">
        <v>109</v>
      </c>
      <c r="D77" s="44" t="s">
        <v>326</v>
      </c>
      <c r="E77" s="44" t="s">
        <v>332</v>
      </c>
      <c r="F77" s="44">
        <v>360</v>
      </c>
      <c r="G77" s="44">
        <v>353.35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3" t="s">
        <v>335</v>
      </c>
      <c r="O77" s="40"/>
    </row>
    <row r="78" spans="1:15" ht="18" customHeight="1" thickBot="1">
      <c r="A78" s="44" t="s">
        <v>334</v>
      </c>
      <c r="B78" s="45" t="s">
        <v>333</v>
      </c>
      <c r="C78" s="44" t="s">
        <v>109</v>
      </c>
      <c r="D78" s="44" t="s">
        <v>326</v>
      </c>
      <c r="E78" s="44" t="s">
        <v>332</v>
      </c>
      <c r="F78" s="44">
        <v>360</v>
      </c>
      <c r="G78" s="44">
        <v>356.56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3" t="s">
        <v>51</v>
      </c>
      <c r="O78" s="40"/>
    </row>
    <row r="79" spans="1:15" ht="18" customHeight="1" thickBot="1">
      <c r="A79" s="44" t="s">
        <v>331</v>
      </c>
      <c r="B79" s="45" t="s">
        <v>330</v>
      </c>
      <c r="C79" s="44" t="s">
        <v>109</v>
      </c>
      <c r="D79" s="44" t="s">
        <v>326</v>
      </c>
      <c r="E79" s="44" t="s">
        <v>329</v>
      </c>
      <c r="F79" s="44">
        <v>400</v>
      </c>
      <c r="G79" s="44">
        <v>393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3" t="s">
        <v>51</v>
      </c>
      <c r="O79" s="40"/>
    </row>
    <row r="80" spans="1:15" ht="18" customHeight="1" thickBot="1">
      <c r="A80" s="44" t="s">
        <v>328</v>
      </c>
      <c r="B80" s="45" t="s">
        <v>327</v>
      </c>
      <c r="C80" s="44" t="s">
        <v>109</v>
      </c>
      <c r="D80" s="44" t="s">
        <v>326</v>
      </c>
      <c r="E80" s="44" t="s">
        <v>325</v>
      </c>
      <c r="F80" s="44">
        <v>53</v>
      </c>
      <c r="G80" s="44">
        <v>46.94</v>
      </c>
      <c r="H80" s="44">
        <v>48</v>
      </c>
      <c r="I80" s="44">
        <v>48</v>
      </c>
      <c r="J80" s="44">
        <v>46.94</v>
      </c>
      <c r="K80" s="44">
        <v>46.94</v>
      </c>
      <c r="L80" s="44">
        <v>46.94</v>
      </c>
      <c r="M80" s="44">
        <v>46.94</v>
      </c>
      <c r="N80" s="43" t="s">
        <v>51</v>
      </c>
      <c r="O80" s="40"/>
    </row>
    <row r="81" spans="1:15" ht="18" customHeight="1" thickBot="1">
      <c r="A81" s="44" t="s">
        <v>324</v>
      </c>
      <c r="B81" s="45" t="s">
        <v>323</v>
      </c>
      <c r="C81" s="44" t="s">
        <v>109</v>
      </c>
      <c r="D81" s="44" t="s">
        <v>132</v>
      </c>
      <c r="E81" s="44" t="s">
        <v>322</v>
      </c>
      <c r="F81" s="44">
        <v>55</v>
      </c>
      <c r="G81" s="44">
        <v>55</v>
      </c>
      <c r="H81" s="44">
        <v>0</v>
      </c>
      <c r="I81" s="44">
        <v>5</v>
      </c>
      <c r="J81" s="44">
        <v>30</v>
      </c>
      <c r="K81" s="44">
        <v>30</v>
      </c>
      <c r="L81" s="44">
        <v>30</v>
      </c>
      <c r="M81" s="44">
        <v>30</v>
      </c>
      <c r="N81" s="43" t="s">
        <v>51</v>
      </c>
      <c r="O81" s="40"/>
    </row>
    <row r="82" spans="1:15" ht="18" customHeight="1" thickBot="1">
      <c r="A82" s="44" t="s">
        <v>321</v>
      </c>
      <c r="B82" s="45" t="s">
        <v>320</v>
      </c>
      <c r="C82" s="44" t="s">
        <v>109</v>
      </c>
      <c r="D82" s="44" t="s">
        <v>57</v>
      </c>
      <c r="E82" s="44" t="s">
        <v>319</v>
      </c>
      <c r="F82" s="44">
        <v>195</v>
      </c>
      <c r="G82" s="44">
        <v>195</v>
      </c>
      <c r="H82" s="44">
        <v>195</v>
      </c>
      <c r="I82" s="44">
        <v>199</v>
      </c>
      <c r="J82" s="44">
        <v>195</v>
      </c>
      <c r="K82" s="44">
        <v>195</v>
      </c>
      <c r="L82" s="44">
        <v>195</v>
      </c>
      <c r="M82" s="44">
        <v>195</v>
      </c>
      <c r="N82" s="43" t="s">
        <v>51</v>
      </c>
      <c r="O82" s="40"/>
    </row>
    <row r="83" spans="1:15" ht="18" customHeight="1" thickBot="1">
      <c r="A83" s="44" t="s">
        <v>318</v>
      </c>
      <c r="B83" s="45" t="s">
        <v>317</v>
      </c>
      <c r="C83" s="44" t="s">
        <v>109</v>
      </c>
      <c r="D83" s="44" t="s">
        <v>57</v>
      </c>
      <c r="E83" s="44" t="s">
        <v>316</v>
      </c>
      <c r="F83" s="44">
        <v>51</v>
      </c>
      <c r="G83" s="44">
        <v>51</v>
      </c>
      <c r="H83" s="44">
        <v>43</v>
      </c>
      <c r="I83" s="44">
        <v>51</v>
      </c>
      <c r="J83" s="44">
        <v>51</v>
      </c>
      <c r="K83" s="44">
        <v>51</v>
      </c>
      <c r="L83" s="44">
        <v>43</v>
      </c>
      <c r="M83" s="44">
        <v>43</v>
      </c>
      <c r="N83" s="43" t="s">
        <v>51</v>
      </c>
      <c r="O83" s="40"/>
    </row>
    <row r="84" spans="1:15" ht="18" customHeight="1" thickBot="1">
      <c r="A84" s="44" t="s">
        <v>315</v>
      </c>
      <c r="B84" s="45" t="s">
        <v>314</v>
      </c>
      <c r="C84" s="44" t="s">
        <v>60</v>
      </c>
      <c r="D84" s="44" t="s">
        <v>57</v>
      </c>
      <c r="E84" s="44" t="s">
        <v>313</v>
      </c>
      <c r="F84" s="44">
        <v>150</v>
      </c>
      <c r="G84" s="44">
        <v>150</v>
      </c>
      <c r="H84" s="44">
        <v>0</v>
      </c>
      <c r="I84" s="44">
        <v>0</v>
      </c>
      <c r="J84" s="44">
        <v>150</v>
      </c>
      <c r="K84" s="44">
        <v>150</v>
      </c>
      <c r="L84" s="44">
        <v>150</v>
      </c>
      <c r="M84" s="44">
        <v>150</v>
      </c>
      <c r="N84" s="43" t="s">
        <v>51</v>
      </c>
      <c r="O84" s="40"/>
    </row>
    <row r="85" spans="1:15" ht="18" customHeight="1" thickBot="1">
      <c r="A85" s="44" t="s">
        <v>312</v>
      </c>
      <c r="B85" s="45" t="s">
        <v>311</v>
      </c>
      <c r="C85" s="44" t="s">
        <v>60</v>
      </c>
      <c r="D85" s="44" t="s">
        <v>69</v>
      </c>
      <c r="E85" s="44" t="s">
        <v>104</v>
      </c>
      <c r="F85" s="44">
        <v>52</v>
      </c>
      <c r="G85" s="44">
        <v>47</v>
      </c>
      <c r="H85" s="44">
        <v>0</v>
      </c>
      <c r="I85" s="44">
        <v>0</v>
      </c>
      <c r="J85" s="44">
        <v>47</v>
      </c>
      <c r="K85" s="44">
        <v>47</v>
      </c>
      <c r="L85" s="44">
        <v>47</v>
      </c>
      <c r="M85" s="44">
        <v>47</v>
      </c>
      <c r="N85" s="43" t="s">
        <v>75</v>
      </c>
      <c r="O85" s="40"/>
    </row>
    <row r="86" spans="1:15" ht="18" customHeight="1" thickBot="1">
      <c r="A86" s="44" t="s">
        <v>310</v>
      </c>
      <c r="B86" s="45" t="s">
        <v>309</v>
      </c>
      <c r="C86" s="44" t="s">
        <v>109</v>
      </c>
      <c r="D86" s="44" t="s">
        <v>69</v>
      </c>
      <c r="E86" s="44" t="s">
        <v>308</v>
      </c>
      <c r="F86" s="44">
        <v>163</v>
      </c>
      <c r="G86" s="44">
        <v>163</v>
      </c>
      <c r="H86" s="44">
        <v>50</v>
      </c>
      <c r="I86" s="44">
        <v>50</v>
      </c>
      <c r="J86" s="44">
        <v>163</v>
      </c>
      <c r="K86" s="44">
        <v>163</v>
      </c>
      <c r="L86" s="44">
        <v>50</v>
      </c>
      <c r="M86" s="44">
        <v>50</v>
      </c>
      <c r="N86" s="43" t="s">
        <v>51</v>
      </c>
      <c r="O86" s="40"/>
    </row>
    <row r="87" spans="1:15" ht="18" customHeight="1" thickBot="1">
      <c r="A87" s="44" t="s">
        <v>307</v>
      </c>
      <c r="B87" s="45" t="s">
        <v>306</v>
      </c>
      <c r="C87" s="44" t="s">
        <v>60</v>
      </c>
      <c r="D87" s="44" t="s">
        <v>57</v>
      </c>
      <c r="E87" s="44" t="s">
        <v>305</v>
      </c>
      <c r="F87" s="44">
        <v>200</v>
      </c>
      <c r="G87" s="44">
        <v>200</v>
      </c>
      <c r="H87" s="44">
        <v>0</v>
      </c>
      <c r="I87" s="44">
        <v>0</v>
      </c>
      <c r="J87" s="44">
        <v>200</v>
      </c>
      <c r="K87" s="44">
        <v>200</v>
      </c>
      <c r="L87" s="44">
        <v>200</v>
      </c>
      <c r="M87" s="44">
        <v>200</v>
      </c>
      <c r="N87" s="43" t="s">
        <v>51</v>
      </c>
      <c r="O87" s="40"/>
    </row>
    <row r="88" spans="1:15" ht="18" customHeight="1" thickBot="1">
      <c r="A88" s="44" t="s">
        <v>304</v>
      </c>
      <c r="B88" s="45" t="s">
        <v>303</v>
      </c>
      <c r="C88" s="44" t="s">
        <v>109</v>
      </c>
      <c r="D88" s="44" t="s">
        <v>108</v>
      </c>
      <c r="E88" s="44" t="s">
        <v>107</v>
      </c>
      <c r="F88" s="44">
        <v>11</v>
      </c>
      <c r="G88" s="44">
        <v>11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3" t="s">
        <v>51</v>
      </c>
      <c r="O88" s="40"/>
    </row>
    <row r="89" spans="1:15" ht="18" customHeight="1" thickBot="1">
      <c r="A89" s="44"/>
      <c r="B89" s="45" t="s">
        <v>302</v>
      </c>
      <c r="C89" s="44" t="s">
        <v>89</v>
      </c>
      <c r="D89" s="44" t="s">
        <v>89</v>
      </c>
      <c r="E89" s="44"/>
      <c r="F89" s="44">
        <v>160</v>
      </c>
      <c r="G89" s="44">
        <v>160</v>
      </c>
      <c r="H89" s="44">
        <v>58</v>
      </c>
      <c r="I89" s="44">
        <v>54</v>
      </c>
      <c r="J89" s="44">
        <v>90</v>
      </c>
      <c r="K89" s="44">
        <v>90</v>
      </c>
      <c r="L89" s="44">
        <v>90</v>
      </c>
      <c r="M89" s="44">
        <v>90</v>
      </c>
      <c r="N89" s="43" t="s">
        <v>51</v>
      </c>
      <c r="O89" s="40"/>
    </row>
    <row r="90" spans="1:15" ht="18" customHeight="1" thickBot="1">
      <c r="A90" s="44" t="s">
        <v>301</v>
      </c>
      <c r="B90" s="45" t="s">
        <v>300</v>
      </c>
      <c r="C90" s="44" t="s">
        <v>60</v>
      </c>
      <c r="D90" s="44" t="s">
        <v>57</v>
      </c>
      <c r="E90" s="44" t="s">
        <v>104</v>
      </c>
      <c r="F90" s="44">
        <v>52.2</v>
      </c>
      <c r="G90" s="44">
        <v>52.2</v>
      </c>
      <c r="H90" s="44">
        <v>0</v>
      </c>
      <c r="I90" s="44">
        <v>0</v>
      </c>
      <c r="J90" s="44">
        <v>52.2</v>
      </c>
      <c r="K90" s="44">
        <v>52.2</v>
      </c>
      <c r="L90" s="44">
        <v>52.2</v>
      </c>
      <c r="M90" s="44">
        <v>52.2</v>
      </c>
      <c r="N90" s="43" t="s">
        <v>51</v>
      </c>
      <c r="O90" s="40"/>
    </row>
    <row r="91" spans="1:15" ht="18" customHeight="1" thickBot="1">
      <c r="A91" s="44" t="s">
        <v>299</v>
      </c>
      <c r="B91" s="45" t="s">
        <v>298</v>
      </c>
      <c r="C91" s="44" t="s">
        <v>109</v>
      </c>
      <c r="D91" s="44" t="s">
        <v>108</v>
      </c>
      <c r="E91" s="44" t="s">
        <v>297</v>
      </c>
      <c r="F91" s="44">
        <v>25</v>
      </c>
      <c r="G91" s="44">
        <v>25</v>
      </c>
      <c r="H91" s="44">
        <v>5</v>
      </c>
      <c r="I91" s="44">
        <v>16</v>
      </c>
      <c r="J91" s="44">
        <v>20.83</v>
      </c>
      <c r="K91" s="44">
        <v>20.83</v>
      </c>
      <c r="L91" s="44">
        <v>17</v>
      </c>
      <c r="M91" s="44">
        <v>17</v>
      </c>
      <c r="N91" s="43" t="s">
        <v>141</v>
      </c>
      <c r="O91" s="40"/>
    </row>
    <row r="92" spans="1:15" ht="18" customHeight="1" thickBot="1">
      <c r="A92" s="44" t="s">
        <v>296</v>
      </c>
      <c r="B92" s="45" t="s">
        <v>295</v>
      </c>
      <c r="C92" s="44" t="s">
        <v>60</v>
      </c>
      <c r="D92" s="44" t="s">
        <v>57</v>
      </c>
      <c r="E92" s="44" t="s">
        <v>294</v>
      </c>
      <c r="F92" s="44">
        <v>114</v>
      </c>
      <c r="G92" s="44">
        <v>114</v>
      </c>
      <c r="H92" s="44">
        <v>0</v>
      </c>
      <c r="I92" s="44">
        <v>0</v>
      </c>
      <c r="J92" s="44">
        <v>114</v>
      </c>
      <c r="K92" s="44">
        <v>114</v>
      </c>
      <c r="L92" s="44">
        <v>114</v>
      </c>
      <c r="M92" s="44">
        <v>114</v>
      </c>
      <c r="N92" s="43" t="s">
        <v>51</v>
      </c>
      <c r="O92" s="40"/>
    </row>
    <row r="93" spans="1:15" ht="18" customHeight="1" thickBot="1">
      <c r="A93" s="44" t="s">
        <v>293</v>
      </c>
      <c r="B93" s="45" t="s">
        <v>292</v>
      </c>
      <c r="C93" s="44" t="s">
        <v>60</v>
      </c>
      <c r="D93" s="44" t="s">
        <v>57</v>
      </c>
      <c r="E93" s="44" t="s">
        <v>291</v>
      </c>
      <c r="F93" s="44">
        <v>113</v>
      </c>
      <c r="G93" s="44">
        <v>113</v>
      </c>
      <c r="H93" s="44">
        <v>0</v>
      </c>
      <c r="I93" s="44">
        <v>17</v>
      </c>
      <c r="J93" s="44">
        <v>113</v>
      </c>
      <c r="K93" s="44">
        <v>113</v>
      </c>
      <c r="L93" s="44">
        <v>113</v>
      </c>
      <c r="M93" s="44">
        <v>113</v>
      </c>
      <c r="N93" s="43" t="s">
        <v>51</v>
      </c>
      <c r="O93" s="40"/>
    </row>
    <row r="94" spans="1:15" ht="18" customHeight="1" thickBot="1">
      <c r="A94" s="44" t="s">
        <v>290</v>
      </c>
      <c r="B94" s="45" t="s">
        <v>289</v>
      </c>
      <c r="C94" s="44" t="s">
        <v>60</v>
      </c>
      <c r="D94" s="44" t="s">
        <v>57</v>
      </c>
      <c r="E94" s="44" t="s">
        <v>288</v>
      </c>
      <c r="F94" s="44">
        <v>115</v>
      </c>
      <c r="G94" s="44">
        <v>115</v>
      </c>
      <c r="H94" s="44">
        <v>0</v>
      </c>
      <c r="I94" s="44">
        <v>16</v>
      </c>
      <c r="J94" s="44">
        <v>115</v>
      </c>
      <c r="K94" s="44">
        <v>115</v>
      </c>
      <c r="L94" s="44">
        <v>115</v>
      </c>
      <c r="M94" s="44">
        <v>115</v>
      </c>
      <c r="N94" s="43" t="s">
        <v>51</v>
      </c>
      <c r="O94" s="40"/>
    </row>
    <row r="95" spans="1:15" ht="18" customHeight="1" thickBot="1">
      <c r="A95" s="44" t="s">
        <v>287</v>
      </c>
      <c r="B95" s="45" t="s">
        <v>286</v>
      </c>
      <c r="C95" s="44" t="s">
        <v>53</v>
      </c>
      <c r="D95" s="44" t="s">
        <v>285</v>
      </c>
      <c r="E95" s="44"/>
      <c r="F95" s="44">
        <v>75</v>
      </c>
      <c r="G95" s="44">
        <v>75</v>
      </c>
      <c r="H95" s="44">
        <v>64</v>
      </c>
      <c r="I95" s="44">
        <v>0</v>
      </c>
      <c r="J95" s="44">
        <v>69</v>
      </c>
      <c r="K95" s="44">
        <v>0</v>
      </c>
      <c r="L95" s="44">
        <v>69</v>
      </c>
      <c r="M95" s="44">
        <v>0</v>
      </c>
      <c r="N95" s="43" t="s">
        <v>51</v>
      </c>
      <c r="O95" s="40"/>
    </row>
    <row r="96" spans="1:15" ht="18" customHeight="1" thickBot="1">
      <c r="A96" s="41" t="s">
        <v>284</v>
      </c>
      <c r="B96" s="40"/>
      <c r="C96" s="40"/>
      <c r="D96" s="40"/>
      <c r="E96" s="40"/>
      <c r="F96" s="42">
        <v>2925.2</v>
      </c>
      <c r="G96" s="42">
        <v>2897.48</v>
      </c>
      <c r="H96" s="42">
        <v>645</v>
      </c>
      <c r="I96" s="42">
        <v>638</v>
      </c>
      <c r="J96" s="42">
        <v>1677.97</v>
      </c>
      <c r="K96" s="42">
        <v>1608.97</v>
      </c>
      <c r="L96" s="42">
        <v>1512.14</v>
      </c>
      <c r="M96" s="42">
        <v>1443.14</v>
      </c>
      <c r="N96" s="41"/>
      <c r="O96" s="40"/>
    </row>
    <row r="97" spans="1:15" ht="18" customHeight="1" thickBot="1">
      <c r="A97" s="44" t="s">
        <v>283</v>
      </c>
      <c r="B97" s="45" t="s">
        <v>282</v>
      </c>
      <c r="C97" s="44" t="s">
        <v>109</v>
      </c>
      <c r="D97" s="44" t="s">
        <v>281</v>
      </c>
      <c r="E97" s="44" t="s">
        <v>280</v>
      </c>
      <c r="F97" s="44">
        <v>210</v>
      </c>
      <c r="G97" s="44">
        <v>210</v>
      </c>
      <c r="H97" s="44">
        <v>25</v>
      </c>
      <c r="I97" s="44">
        <v>18</v>
      </c>
      <c r="J97" s="44">
        <v>210</v>
      </c>
      <c r="K97" s="44">
        <v>210</v>
      </c>
      <c r="L97" s="44">
        <v>15</v>
      </c>
      <c r="M97" s="44">
        <v>15</v>
      </c>
      <c r="N97" s="43" t="s">
        <v>279</v>
      </c>
      <c r="O97" s="40"/>
    </row>
    <row r="98" spans="1:15" ht="18" customHeight="1" thickBot="1">
      <c r="A98" s="44" t="s">
        <v>278</v>
      </c>
      <c r="B98" s="45" t="s">
        <v>277</v>
      </c>
      <c r="C98" s="44" t="s">
        <v>60</v>
      </c>
      <c r="D98" s="44" t="s">
        <v>57</v>
      </c>
      <c r="E98" s="44"/>
      <c r="F98" s="44">
        <v>95</v>
      </c>
      <c r="G98" s="44">
        <v>95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  <c r="N98" s="43" t="s">
        <v>51</v>
      </c>
      <c r="O98" s="40"/>
    </row>
    <row r="99" spans="1:15" ht="18" customHeight="1" thickBot="1">
      <c r="A99" s="44" t="s">
        <v>276</v>
      </c>
      <c r="B99" s="45" t="s">
        <v>275</v>
      </c>
      <c r="C99" s="44" t="s">
        <v>53</v>
      </c>
      <c r="D99" s="44" t="s">
        <v>57</v>
      </c>
      <c r="E99" s="44"/>
      <c r="F99" s="44">
        <v>3</v>
      </c>
      <c r="G99" s="44">
        <v>2.71</v>
      </c>
      <c r="H99" s="44">
        <v>2</v>
      </c>
      <c r="I99" s="44">
        <v>0</v>
      </c>
      <c r="J99" s="44">
        <v>2</v>
      </c>
      <c r="K99" s="44">
        <v>0</v>
      </c>
      <c r="L99" s="44">
        <v>2</v>
      </c>
      <c r="M99" s="44">
        <v>0</v>
      </c>
      <c r="N99" s="43" t="s">
        <v>51</v>
      </c>
      <c r="O99" s="40"/>
    </row>
    <row r="100" spans="1:15" ht="18" customHeight="1" thickBot="1">
      <c r="A100" s="44" t="s">
        <v>274</v>
      </c>
      <c r="B100" s="45" t="s">
        <v>273</v>
      </c>
      <c r="C100" s="44" t="s">
        <v>60</v>
      </c>
      <c r="D100" s="44" t="s">
        <v>57</v>
      </c>
      <c r="E100" s="44" t="s">
        <v>272</v>
      </c>
      <c r="F100" s="44">
        <v>200</v>
      </c>
      <c r="G100" s="44">
        <v>200</v>
      </c>
      <c r="H100" s="44">
        <v>18</v>
      </c>
      <c r="I100" s="44">
        <v>18</v>
      </c>
      <c r="J100" s="44">
        <v>200</v>
      </c>
      <c r="K100" s="44">
        <v>200</v>
      </c>
      <c r="L100" s="44">
        <v>18</v>
      </c>
      <c r="M100" s="44">
        <v>18</v>
      </c>
      <c r="N100" s="43" t="s">
        <v>51</v>
      </c>
      <c r="O100" s="40"/>
    </row>
    <row r="101" spans="1:15" ht="18" customHeight="1" thickBot="1">
      <c r="A101" s="44" t="s">
        <v>271</v>
      </c>
      <c r="B101" s="45" t="s">
        <v>270</v>
      </c>
      <c r="C101" s="44" t="s">
        <v>60</v>
      </c>
      <c r="D101" s="44" t="s">
        <v>57</v>
      </c>
      <c r="E101" s="44" t="s">
        <v>269</v>
      </c>
      <c r="F101" s="44">
        <v>115</v>
      </c>
      <c r="G101" s="44">
        <v>115</v>
      </c>
      <c r="H101" s="44">
        <v>49</v>
      </c>
      <c r="I101" s="44">
        <v>14</v>
      </c>
      <c r="J101" s="44">
        <v>115</v>
      </c>
      <c r="K101" s="44">
        <v>115</v>
      </c>
      <c r="L101" s="44">
        <v>49</v>
      </c>
      <c r="M101" s="44">
        <v>49</v>
      </c>
      <c r="N101" s="43" t="s">
        <v>51</v>
      </c>
      <c r="O101" s="40"/>
    </row>
    <row r="102" spans="1:15" ht="18" customHeight="1" thickBot="1">
      <c r="A102" s="44" t="s">
        <v>268</v>
      </c>
      <c r="B102" s="45" t="s">
        <v>267</v>
      </c>
      <c r="C102" s="44" t="s">
        <v>53</v>
      </c>
      <c r="D102" s="44" t="s">
        <v>57</v>
      </c>
      <c r="E102" s="44"/>
      <c r="F102" s="44">
        <v>50</v>
      </c>
      <c r="G102" s="44">
        <v>50</v>
      </c>
      <c r="H102" s="44">
        <v>41.37</v>
      </c>
      <c r="I102" s="44">
        <v>0</v>
      </c>
      <c r="J102" s="44">
        <v>42.34</v>
      </c>
      <c r="K102" s="44">
        <v>0.11</v>
      </c>
      <c r="L102" s="44">
        <v>42.34</v>
      </c>
      <c r="M102" s="44">
        <v>0</v>
      </c>
      <c r="N102" s="43" t="s">
        <v>51</v>
      </c>
      <c r="O102" s="40"/>
    </row>
    <row r="103" spans="1:15" ht="18" customHeight="1" thickBot="1">
      <c r="A103" s="44" t="s">
        <v>266</v>
      </c>
      <c r="B103" s="45" t="s">
        <v>265</v>
      </c>
      <c r="C103" s="44" t="s">
        <v>60</v>
      </c>
      <c r="D103" s="44" t="s">
        <v>57</v>
      </c>
      <c r="E103" s="44" t="s">
        <v>264</v>
      </c>
      <c r="F103" s="44">
        <v>22</v>
      </c>
      <c r="G103" s="44">
        <v>22</v>
      </c>
      <c r="H103" s="44">
        <v>0</v>
      </c>
      <c r="I103" s="44">
        <v>9</v>
      </c>
      <c r="J103" s="44">
        <v>22</v>
      </c>
      <c r="K103" s="44">
        <v>22</v>
      </c>
      <c r="L103" s="44">
        <v>22</v>
      </c>
      <c r="M103" s="44">
        <v>22</v>
      </c>
      <c r="N103" s="43" t="s">
        <v>263</v>
      </c>
      <c r="O103" s="40"/>
    </row>
    <row r="104" spans="1:15" ht="18" customHeight="1" thickBot="1">
      <c r="A104" s="44" t="s">
        <v>262</v>
      </c>
      <c r="B104" s="45" t="s">
        <v>261</v>
      </c>
      <c r="C104" s="44" t="s">
        <v>60</v>
      </c>
      <c r="D104" s="44" t="s">
        <v>57</v>
      </c>
      <c r="E104" s="44" t="s">
        <v>260</v>
      </c>
      <c r="F104" s="44">
        <v>54.5</v>
      </c>
      <c r="G104" s="44">
        <v>54.5</v>
      </c>
      <c r="H104" s="44">
        <v>0</v>
      </c>
      <c r="I104" s="44">
        <v>0</v>
      </c>
      <c r="J104" s="44">
        <v>54.5</v>
      </c>
      <c r="K104" s="44">
        <v>54.5</v>
      </c>
      <c r="L104" s="44">
        <v>54.5</v>
      </c>
      <c r="M104" s="44">
        <v>54.5</v>
      </c>
      <c r="N104" s="43" t="s">
        <v>51</v>
      </c>
      <c r="O104" s="40"/>
    </row>
    <row r="105" spans="1:15" ht="18" customHeight="1" thickBot="1">
      <c r="A105" s="41" t="s">
        <v>259</v>
      </c>
      <c r="B105" s="40"/>
      <c r="C105" s="40"/>
      <c r="D105" s="40"/>
      <c r="E105" s="40"/>
      <c r="F105" s="42">
        <v>749.5</v>
      </c>
      <c r="G105" s="42">
        <v>749.21</v>
      </c>
      <c r="H105" s="42">
        <v>135.37</v>
      </c>
      <c r="I105" s="42">
        <v>59</v>
      </c>
      <c r="J105" s="42">
        <v>645.84</v>
      </c>
      <c r="K105" s="42">
        <v>601.61</v>
      </c>
      <c r="L105" s="42">
        <v>202.84</v>
      </c>
      <c r="M105" s="42">
        <v>158.61000000000001</v>
      </c>
      <c r="N105" s="41"/>
      <c r="O105" s="40"/>
    </row>
    <row r="106" spans="1:15" ht="18" customHeight="1" thickBot="1">
      <c r="A106" s="44" t="s">
        <v>258</v>
      </c>
      <c r="B106" s="45" t="s">
        <v>257</v>
      </c>
      <c r="C106" s="44" t="s">
        <v>109</v>
      </c>
      <c r="D106" s="44" t="s">
        <v>69</v>
      </c>
      <c r="E106" s="44" t="s">
        <v>256</v>
      </c>
      <c r="F106" s="44">
        <v>97</v>
      </c>
      <c r="G106" s="44">
        <v>80</v>
      </c>
      <c r="H106" s="44">
        <v>30</v>
      </c>
      <c r="I106" s="44">
        <v>30</v>
      </c>
      <c r="J106" s="44">
        <v>30</v>
      </c>
      <c r="K106" s="44">
        <v>30</v>
      </c>
      <c r="L106" s="44">
        <v>30</v>
      </c>
      <c r="M106" s="44">
        <v>30</v>
      </c>
      <c r="N106" s="43" t="s">
        <v>51</v>
      </c>
      <c r="O106" s="40"/>
    </row>
    <row r="107" spans="1:15" ht="18" customHeight="1" thickBot="1">
      <c r="A107" s="44" t="s">
        <v>255</v>
      </c>
      <c r="B107" s="45" t="s">
        <v>254</v>
      </c>
      <c r="C107" s="44" t="s">
        <v>109</v>
      </c>
      <c r="D107" s="44" t="s">
        <v>69</v>
      </c>
      <c r="E107" s="44" t="s">
        <v>253</v>
      </c>
      <c r="F107" s="44">
        <v>104</v>
      </c>
      <c r="G107" s="44">
        <v>90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3" t="s">
        <v>51</v>
      </c>
      <c r="O107" s="40"/>
    </row>
    <row r="108" spans="1:15" ht="18" customHeight="1" thickBot="1">
      <c r="A108" s="44" t="s">
        <v>252</v>
      </c>
      <c r="B108" s="45" t="s">
        <v>251</v>
      </c>
      <c r="C108" s="44" t="s">
        <v>109</v>
      </c>
      <c r="D108" s="44" t="s">
        <v>57</v>
      </c>
      <c r="E108" s="44" t="s">
        <v>250</v>
      </c>
      <c r="F108" s="44">
        <v>163</v>
      </c>
      <c r="G108" s="44">
        <v>163</v>
      </c>
      <c r="H108" s="44">
        <v>163</v>
      </c>
      <c r="I108" s="44">
        <v>163</v>
      </c>
      <c r="J108" s="44">
        <v>163</v>
      </c>
      <c r="K108" s="44">
        <v>163</v>
      </c>
      <c r="L108" s="44">
        <v>163</v>
      </c>
      <c r="M108" s="44">
        <v>163</v>
      </c>
      <c r="N108" s="43" t="s">
        <v>51</v>
      </c>
      <c r="O108" s="40"/>
    </row>
    <row r="109" spans="1:15" ht="18" customHeight="1" thickBot="1">
      <c r="A109" s="44" t="s">
        <v>249</v>
      </c>
      <c r="B109" s="45" t="s">
        <v>248</v>
      </c>
      <c r="C109" s="44" t="s">
        <v>109</v>
      </c>
      <c r="D109" s="44" t="s">
        <v>69</v>
      </c>
      <c r="E109" s="44" t="s">
        <v>247</v>
      </c>
      <c r="F109" s="44">
        <v>330</v>
      </c>
      <c r="G109" s="44">
        <v>330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3" t="s">
        <v>246</v>
      </c>
      <c r="O109" s="40"/>
    </row>
    <row r="110" spans="1:15" ht="18" customHeight="1" thickBot="1">
      <c r="A110" s="44" t="s">
        <v>245</v>
      </c>
      <c r="B110" s="45" t="s">
        <v>244</v>
      </c>
      <c r="C110" s="44" t="s">
        <v>109</v>
      </c>
      <c r="D110" s="44" t="s">
        <v>169</v>
      </c>
      <c r="E110" s="44" t="s">
        <v>243</v>
      </c>
      <c r="F110" s="44">
        <v>50</v>
      </c>
      <c r="G110" s="44">
        <v>47.997999999999998</v>
      </c>
      <c r="H110" s="44">
        <v>10</v>
      </c>
      <c r="I110" s="44">
        <v>10</v>
      </c>
      <c r="J110" s="44">
        <v>44</v>
      </c>
      <c r="K110" s="44">
        <v>44</v>
      </c>
      <c r="L110" s="44">
        <v>10</v>
      </c>
      <c r="M110" s="44">
        <v>10</v>
      </c>
      <c r="N110" s="43" t="s">
        <v>51</v>
      </c>
      <c r="O110" s="40"/>
    </row>
    <row r="111" spans="1:15" ht="18" customHeight="1" thickBot="1">
      <c r="A111" s="44" t="s">
        <v>242</v>
      </c>
      <c r="B111" s="45" t="s">
        <v>241</v>
      </c>
      <c r="C111" s="44" t="s">
        <v>109</v>
      </c>
      <c r="D111" s="44" t="s">
        <v>108</v>
      </c>
      <c r="E111" s="44" t="s">
        <v>107</v>
      </c>
      <c r="F111" s="44">
        <v>11</v>
      </c>
      <c r="G111" s="44">
        <v>11</v>
      </c>
      <c r="H111" s="44">
        <v>2</v>
      </c>
      <c r="I111" s="44">
        <v>2</v>
      </c>
      <c r="J111" s="44">
        <v>2.5</v>
      </c>
      <c r="K111" s="44">
        <v>2.5</v>
      </c>
      <c r="L111" s="44">
        <v>2</v>
      </c>
      <c r="M111" s="44">
        <v>2</v>
      </c>
      <c r="N111" s="43" t="s">
        <v>75</v>
      </c>
      <c r="O111" s="40"/>
    </row>
    <row r="112" spans="1:15" ht="18" customHeight="1" thickBot="1">
      <c r="A112" s="44" t="s">
        <v>240</v>
      </c>
      <c r="B112" s="45" t="s">
        <v>239</v>
      </c>
      <c r="C112" s="44" t="s">
        <v>109</v>
      </c>
      <c r="D112" s="44" t="s">
        <v>69</v>
      </c>
      <c r="E112" s="44" t="s">
        <v>238</v>
      </c>
      <c r="F112" s="44">
        <v>70</v>
      </c>
      <c r="G112" s="44">
        <v>66.569999999999993</v>
      </c>
      <c r="H112" s="44">
        <v>20</v>
      </c>
      <c r="I112" s="44">
        <v>20</v>
      </c>
      <c r="J112" s="44">
        <v>0</v>
      </c>
      <c r="K112" s="44">
        <v>0</v>
      </c>
      <c r="L112" s="44">
        <v>20</v>
      </c>
      <c r="M112" s="44">
        <v>20</v>
      </c>
      <c r="N112" s="43" t="s">
        <v>51</v>
      </c>
      <c r="O112" s="40"/>
    </row>
    <row r="113" spans="1:15" ht="18" customHeight="1" thickBot="1">
      <c r="A113" s="44" t="s">
        <v>237</v>
      </c>
      <c r="B113" s="45" t="s">
        <v>236</v>
      </c>
      <c r="C113" s="44" t="s">
        <v>109</v>
      </c>
      <c r="D113" s="44" t="s">
        <v>235</v>
      </c>
      <c r="E113" s="44" t="s">
        <v>234</v>
      </c>
      <c r="F113" s="44">
        <v>86</v>
      </c>
      <c r="G113" s="44">
        <v>86</v>
      </c>
      <c r="H113" s="44">
        <v>86</v>
      </c>
      <c r="I113" s="44">
        <v>86</v>
      </c>
      <c r="J113" s="44">
        <v>86</v>
      </c>
      <c r="K113" s="44">
        <v>86</v>
      </c>
      <c r="L113" s="44">
        <v>86</v>
      </c>
      <c r="M113" s="44">
        <v>86</v>
      </c>
      <c r="N113" s="43" t="s">
        <v>51</v>
      </c>
      <c r="O113" s="40"/>
    </row>
    <row r="114" spans="1:15" ht="18" customHeight="1" thickBot="1">
      <c r="A114" s="44" t="s">
        <v>233</v>
      </c>
      <c r="B114" s="45" t="s">
        <v>232</v>
      </c>
      <c r="C114" s="44" t="s">
        <v>109</v>
      </c>
      <c r="D114" s="44" t="s">
        <v>69</v>
      </c>
      <c r="E114" s="44" t="s">
        <v>142</v>
      </c>
      <c r="F114" s="44">
        <v>100</v>
      </c>
      <c r="G114" s="44">
        <v>100</v>
      </c>
      <c r="H114" s="44">
        <v>0</v>
      </c>
      <c r="I114" s="44">
        <v>0</v>
      </c>
      <c r="J114" s="44">
        <v>0</v>
      </c>
      <c r="K114" s="44">
        <v>0</v>
      </c>
      <c r="L114" s="44">
        <v>0</v>
      </c>
      <c r="M114" s="44">
        <v>0</v>
      </c>
      <c r="N114" s="43" t="s">
        <v>51</v>
      </c>
      <c r="O114" s="40"/>
    </row>
    <row r="115" spans="1:15" ht="18" customHeight="1" thickBot="1">
      <c r="A115" s="44" t="s">
        <v>231</v>
      </c>
      <c r="B115" s="45" t="s">
        <v>230</v>
      </c>
      <c r="C115" s="44" t="s">
        <v>109</v>
      </c>
      <c r="D115" s="44" t="s">
        <v>69</v>
      </c>
      <c r="E115" s="44" t="s">
        <v>229</v>
      </c>
      <c r="F115" s="44">
        <v>231</v>
      </c>
      <c r="G115" s="44">
        <v>225</v>
      </c>
      <c r="H115" s="44">
        <v>207</v>
      </c>
      <c r="I115" s="44">
        <v>204</v>
      </c>
      <c r="J115" s="44">
        <v>0</v>
      </c>
      <c r="K115" s="44">
        <v>0</v>
      </c>
      <c r="L115" s="44">
        <v>210</v>
      </c>
      <c r="M115" s="44">
        <v>210</v>
      </c>
      <c r="N115" s="43" t="s">
        <v>51</v>
      </c>
      <c r="O115" s="40"/>
    </row>
    <row r="116" spans="1:15" ht="18" customHeight="1" thickBot="1">
      <c r="A116" s="44" t="s">
        <v>228</v>
      </c>
      <c r="B116" s="45" t="s">
        <v>227</v>
      </c>
      <c r="C116" s="44" t="s">
        <v>109</v>
      </c>
      <c r="D116" s="44" t="s">
        <v>69</v>
      </c>
      <c r="E116" s="44" t="s">
        <v>68</v>
      </c>
      <c r="F116" s="44">
        <v>20</v>
      </c>
      <c r="G116" s="44">
        <v>20</v>
      </c>
      <c r="H116" s="44">
        <v>0</v>
      </c>
      <c r="I116" s="44">
        <v>0</v>
      </c>
      <c r="J116" s="44">
        <v>20</v>
      </c>
      <c r="K116" s="44">
        <v>20</v>
      </c>
      <c r="L116" s="44">
        <v>0</v>
      </c>
      <c r="M116" s="44">
        <v>0</v>
      </c>
      <c r="N116" s="43" t="s">
        <v>51</v>
      </c>
      <c r="O116" s="40"/>
    </row>
    <row r="117" spans="1:15" ht="18" customHeight="1" thickBot="1">
      <c r="A117" s="44" t="s">
        <v>226</v>
      </c>
      <c r="B117" s="45" t="s">
        <v>225</v>
      </c>
      <c r="C117" s="44" t="s">
        <v>109</v>
      </c>
      <c r="D117" s="44" t="s">
        <v>108</v>
      </c>
      <c r="E117" s="44" t="s">
        <v>224</v>
      </c>
      <c r="F117" s="44">
        <v>25</v>
      </c>
      <c r="G117" s="44">
        <v>25</v>
      </c>
      <c r="H117" s="44">
        <v>13</v>
      </c>
      <c r="I117" s="44">
        <v>13</v>
      </c>
      <c r="J117" s="44">
        <v>0</v>
      </c>
      <c r="K117" s="44">
        <v>0</v>
      </c>
      <c r="L117" s="44">
        <v>13</v>
      </c>
      <c r="M117" s="44">
        <v>13</v>
      </c>
      <c r="N117" s="43" t="s">
        <v>51</v>
      </c>
      <c r="O117" s="40"/>
    </row>
    <row r="118" spans="1:15" ht="18" customHeight="1" thickBot="1">
      <c r="A118" s="44" t="s">
        <v>223</v>
      </c>
      <c r="B118" s="45" t="s">
        <v>222</v>
      </c>
      <c r="C118" s="44" t="s">
        <v>109</v>
      </c>
      <c r="D118" s="44" t="s">
        <v>57</v>
      </c>
      <c r="E118" s="44" t="s">
        <v>221</v>
      </c>
      <c r="F118" s="44">
        <v>341</v>
      </c>
      <c r="G118" s="44">
        <v>341</v>
      </c>
      <c r="H118" s="44">
        <v>295</v>
      </c>
      <c r="I118" s="44">
        <v>280</v>
      </c>
      <c r="J118" s="44">
        <v>341</v>
      </c>
      <c r="K118" s="44">
        <v>341</v>
      </c>
      <c r="L118" s="44">
        <v>307</v>
      </c>
      <c r="M118" s="44">
        <v>307</v>
      </c>
      <c r="N118" s="43" t="s">
        <v>160</v>
      </c>
      <c r="O118" s="40"/>
    </row>
    <row r="119" spans="1:15" ht="18" customHeight="1" thickBot="1">
      <c r="A119" s="44" t="s">
        <v>220</v>
      </c>
      <c r="B119" s="45" t="s">
        <v>219</v>
      </c>
      <c r="C119" s="44" t="s">
        <v>109</v>
      </c>
      <c r="D119" s="44" t="s">
        <v>69</v>
      </c>
      <c r="E119" s="44" t="s">
        <v>218</v>
      </c>
      <c r="F119" s="44">
        <v>400</v>
      </c>
      <c r="G119" s="44">
        <v>400</v>
      </c>
      <c r="H119" s="44">
        <v>303</v>
      </c>
      <c r="I119" s="44">
        <v>348</v>
      </c>
      <c r="J119" s="44">
        <v>395</v>
      </c>
      <c r="K119" s="44">
        <v>395</v>
      </c>
      <c r="L119" s="44">
        <v>340</v>
      </c>
      <c r="M119" s="44">
        <v>340</v>
      </c>
      <c r="N119" s="43" t="s">
        <v>160</v>
      </c>
      <c r="O119" s="40"/>
    </row>
    <row r="120" spans="1:15" ht="18" customHeight="1" thickBot="1">
      <c r="A120" s="44" t="s">
        <v>217</v>
      </c>
      <c r="B120" s="45" t="s">
        <v>216</v>
      </c>
      <c r="C120" s="44" t="s">
        <v>109</v>
      </c>
      <c r="D120" s="44" t="s">
        <v>69</v>
      </c>
      <c r="E120" s="44" t="s">
        <v>215</v>
      </c>
      <c r="F120" s="44">
        <v>383</v>
      </c>
      <c r="G120" s="44">
        <v>383</v>
      </c>
      <c r="H120" s="44">
        <v>320</v>
      </c>
      <c r="I120" s="44">
        <v>320</v>
      </c>
      <c r="J120" s="44">
        <v>320</v>
      </c>
      <c r="K120" s="44">
        <v>320</v>
      </c>
      <c r="L120" s="44">
        <v>320</v>
      </c>
      <c r="M120" s="44">
        <v>320</v>
      </c>
      <c r="N120" s="43" t="s">
        <v>214</v>
      </c>
      <c r="O120" s="40"/>
    </row>
    <row r="121" spans="1:15" ht="18" customHeight="1" thickBot="1">
      <c r="A121" s="41" t="s">
        <v>213</v>
      </c>
      <c r="B121" s="40"/>
      <c r="C121" s="40"/>
      <c r="D121" s="40"/>
      <c r="E121" s="40"/>
      <c r="F121" s="42">
        <v>2411</v>
      </c>
      <c r="G121" s="42">
        <v>2368.5680000000002</v>
      </c>
      <c r="H121" s="42">
        <v>1449</v>
      </c>
      <c r="I121" s="42">
        <v>1476</v>
      </c>
      <c r="J121" s="42">
        <v>1401.5</v>
      </c>
      <c r="K121" s="42">
        <v>1401.5</v>
      </c>
      <c r="L121" s="42">
        <v>1501.01</v>
      </c>
      <c r="M121" s="42">
        <v>1501.01</v>
      </c>
      <c r="N121" s="41"/>
      <c r="O121" s="40"/>
    </row>
    <row r="122" spans="1:15" ht="18" customHeight="1" thickBot="1">
      <c r="A122" s="44" t="s">
        <v>187</v>
      </c>
      <c r="B122" s="45" t="s">
        <v>212</v>
      </c>
      <c r="C122" s="44" t="s">
        <v>70</v>
      </c>
      <c r="D122" s="44" t="s">
        <v>69</v>
      </c>
      <c r="E122" s="44" t="s">
        <v>211</v>
      </c>
      <c r="F122" s="44">
        <v>20</v>
      </c>
      <c r="G122" s="44">
        <v>16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3" t="s">
        <v>51</v>
      </c>
      <c r="O122" s="40"/>
    </row>
    <row r="123" spans="1:15" ht="18" customHeight="1" thickBot="1">
      <c r="A123" s="44" t="s">
        <v>91</v>
      </c>
      <c r="B123" s="45" t="s">
        <v>210</v>
      </c>
      <c r="C123" s="44" t="s">
        <v>89</v>
      </c>
      <c r="D123" s="44" t="s">
        <v>89</v>
      </c>
      <c r="E123" s="44" t="s">
        <v>209</v>
      </c>
      <c r="F123" s="44">
        <v>1000</v>
      </c>
      <c r="G123" s="44">
        <v>1000</v>
      </c>
      <c r="H123" s="44">
        <v>917</v>
      </c>
      <c r="I123" s="44">
        <v>917</v>
      </c>
      <c r="J123" s="44">
        <v>1000</v>
      </c>
      <c r="K123" s="44">
        <v>1000</v>
      </c>
      <c r="L123" s="44">
        <v>1000</v>
      </c>
      <c r="M123" s="44">
        <v>1000</v>
      </c>
      <c r="N123" s="43" t="s">
        <v>51</v>
      </c>
      <c r="O123" s="40"/>
    </row>
    <row r="124" spans="1:15" ht="18" customHeight="1" thickBot="1">
      <c r="A124" s="44" t="s">
        <v>208</v>
      </c>
      <c r="B124" s="45" t="s">
        <v>207</v>
      </c>
      <c r="C124" s="44" t="s">
        <v>60</v>
      </c>
      <c r="D124" s="44" t="s">
        <v>69</v>
      </c>
      <c r="E124" s="44" t="s">
        <v>206</v>
      </c>
      <c r="F124" s="44">
        <v>54</v>
      </c>
      <c r="G124" s="44">
        <v>50</v>
      </c>
      <c r="H124" s="44">
        <v>0</v>
      </c>
      <c r="I124" s="44">
        <v>0</v>
      </c>
      <c r="J124" s="44">
        <v>45</v>
      </c>
      <c r="K124" s="44">
        <v>45</v>
      </c>
      <c r="L124" s="44">
        <v>45</v>
      </c>
      <c r="M124" s="44">
        <v>45</v>
      </c>
      <c r="N124" s="43" t="s">
        <v>51</v>
      </c>
      <c r="O124" s="40"/>
    </row>
    <row r="125" spans="1:15" ht="18" customHeight="1" thickBot="1">
      <c r="A125" s="44" t="s">
        <v>205</v>
      </c>
      <c r="B125" s="45" t="s">
        <v>204</v>
      </c>
      <c r="C125" s="44" t="s">
        <v>184</v>
      </c>
      <c r="D125" s="44" t="s">
        <v>92</v>
      </c>
      <c r="E125" s="44" t="s">
        <v>203</v>
      </c>
      <c r="F125" s="44">
        <v>230</v>
      </c>
      <c r="G125" s="44">
        <v>230</v>
      </c>
      <c r="H125" s="44">
        <v>0</v>
      </c>
      <c r="I125" s="44">
        <v>0</v>
      </c>
      <c r="J125" s="44">
        <v>230</v>
      </c>
      <c r="K125" s="44">
        <v>230</v>
      </c>
      <c r="L125" s="44">
        <v>0</v>
      </c>
      <c r="M125" s="44">
        <v>0</v>
      </c>
      <c r="N125" s="43" t="s">
        <v>51</v>
      </c>
      <c r="O125" s="40"/>
    </row>
    <row r="126" spans="1:15" ht="18" customHeight="1" thickBot="1">
      <c r="A126" s="44" t="s">
        <v>202</v>
      </c>
      <c r="B126" s="45" t="s">
        <v>201</v>
      </c>
      <c r="C126" s="44" t="s">
        <v>60</v>
      </c>
      <c r="D126" s="44" t="s">
        <v>69</v>
      </c>
      <c r="E126" s="44" t="s">
        <v>200</v>
      </c>
      <c r="F126" s="44">
        <v>109</v>
      </c>
      <c r="G126" s="44">
        <v>100</v>
      </c>
      <c r="H126" s="44">
        <v>0</v>
      </c>
      <c r="I126" s="44">
        <v>0</v>
      </c>
      <c r="J126" s="44">
        <v>40</v>
      </c>
      <c r="K126" s="44">
        <v>40</v>
      </c>
      <c r="L126" s="44">
        <v>40</v>
      </c>
      <c r="M126" s="44">
        <v>40</v>
      </c>
      <c r="N126" s="43" t="s">
        <v>51</v>
      </c>
      <c r="O126" s="40"/>
    </row>
    <row r="127" spans="1:15" ht="18" customHeight="1" thickBot="1">
      <c r="A127" s="44" t="s">
        <v>199</v>
      </c>
      <c r="B127" s="45" t="s">
        <v>198</v>
      </c>
      <c r="C127" s="44" t="s">
        <v>109</v>
      </c>
      <c r="D127" s="44" t="s">
        <v>92</v>
      </c>
      <c r="E127" s="44" t="s">
        <v>197</v>
      </c>
      <c r="F127" s="44">
        <v>410</v>
      </c>
      <c r="G127" s="44">
        <v>410</v>
      </c>
      <c r="H127" s="44">
        <v>330</v>
      </c>
      <c r="I127" s="44">
        <v>334</v>
      </c>
      <c r="J127" s="44">
        <v>410</v>
      </c>
      <c r="K127" s="44">
        <v>410</v>
      </c>
      <c r="L127" s="44">
        <v>350</v>
      </c>
      <c r="M127" s="44">
        <v>350</v>
      </c>
      <c r="N127" s="43" t="s">
        <v>120</v>
      </c>
      <c r="O127" s="40"/>
    </row>
    <row r="128" spans="1:15" ht="18" customHeight="1" thickBot="1">
      <c r="A128" s="44" t="s">
        <v>196</v>
      </c>
      <c r="B128" s="45" t="s">
        <v>195</v>
      </c>
      <c r="C128" s="44" t="s">
        <v>60</v>
      </c>
      <c r="D128" s="44" t="s">
        <v>57</v>
      </c>
      <c r="E128" s="44" t="s">
        <v>194</v>
      </c>
      <c r="F128" s="44">
        <v>105</v>
      </c>
      <c r="G128" s="44">
        <v>105</v>
      </c>
      <c r="H128" s="44">
        <v>0</v>
      </c>
      <c r="I128" s="44">
        <v>0</v>
      </c>
      <c r="J128" s="44">
        <v>105</v>
      </c>
      <c r="K128" s="44">
        <v>105</v>
      </c>
      <c r="L128" s="44">
        <v>0</v>
      </c>
      <c r="M128" s="44">
        <v>0</v>
      </c>
      <c r="N128" s="43" t="s">
        <v>190</v>
      </c>
      <c r="O128" s="40"/>
    </row>
    <row r="129" spans="1:15" ht="18" customHeight="1" thickBot="1">
      <c r="A129" s="44" t="s">
        <v>193</v>
      </c>
      <c r="B129" s="45" t="s">
        <v>192</v>
      </c>
      <c r="C129" s="44" t="s">
        <v>60</v>
      </c>
      <c r="D129" s="44" t="s">
        <v>92</v>
      </c>
      <c r="E129" s="44" t="s">
        <v>191</v>
      </c>
      <c r="F129" s="44">
        <v>105</v>
      </c>
      <c r="G129" s="44">
        <v>105</v>
      </c>
      <c r="H129" s="44">
        <v>0</v>
      </c>
      <c r="I129" s="44">
        <v>0</v>
      </c>
      <c r="J129" s="44">
        <v>105</v>
      </c>
      <c r="K129" s="44">
        <v>105</v>
      </c>
      <c r="L129" s="44">
        <v>0</v>
      </c>
      <c r="M129" s="44">
        <v>0</v>
      </c>
      <c r="N129" s="43" t="s">
        <v>190</v>
      </c>
      <c r="O129" s="40"/>
    </row>
    <row r="130" spans="1:15" ht="18" customHeight="1" thickBot="1">
      <c r="A130" s="44" t="s">
        <v>189</v>
      </c>
      <c r="B130" s="45" t="s">
        <v>188</v>
      </c>
      <c r="C130" s="44" t="s">
        <v>53</v>
      </c>
      <c r="D130" s="44" t="s">
        <v>57</v>
      </c>
      <c r="E130" s="44" t="s">
        <v>187</v>
      </c>
      <c r="F130" s="44">
        <v>100</v>
      </c>
      <c r="G130" s="44">
        <v>100</v>
      </c>
      <c r="H130" s="44">
        <v>74.7</v>
      </c>
      <c r="I130" s="44">
        <v>0</v>
      </c>
      <c r="J130" s="44">
        <v>74.5</v>
      </c>
      <c r="K130" s="44">
        <v>0</v>
      </c>
      <c r="L130" s="44">
        <v>74.5</v>
      </c>
      <c r="M130" s="44">
        <v>0</v>
      </c>
      <c r="N130" s="43" t="s">
        <v>51</v>
      </c>
      <c r="O130" s="40"/>
    </row>
    <row r="131" spans="1:15" ht="18" customHeight="1" thickBot="1">
      <c r="A131" s="44" t="s">
        <v>186</v>
      </c>
      <c r="B131" s="45" t="s">
        <v>185</v>
      </c>
      <c r="C131" s="44" t="s">
        <v>184</v>
      </c>
      <c r="D131" s="44" t="s">
        <v>69</v>
      </c>
      <c r="E131" s="44" t="s">
        <v>183</v>
      </c>
      <c r="F131" s="44">
        <v>336</v>
      </c>
      <c r="G131" s="44">
        <v>336</v>
      </c>
      <c r="H131" s="44">
        <v>0</v>
      </c>
      <c r="I131" s="44">
        <v>0</v>
      </c>
      <c r="J131" s="44">
        <v>0</v>
      </c>
      <c r="K131" s="44">
        <v>0</v>
      </c>
      <c r="L131" s="44">
        <v>0</v>
      </c>
      <c r="M131" s="44">
        <v>0</v>
      </c>
      <c r="N131" s="43" t="s">
        <v>182</v>
      </c>
      <c r="O131" s="40"/>
    </row>
    <row r="132" spans="1:15" ht="18" customHeight="1" thickBot="1">
      <c r="A132" s="44" t="s">
        <v>181</v>
      </c>
      <c r="B132" s="45" t="s">
        <v>180</v>
      </c>
      <c r="C132" s="44" t="s">
        <v>77</v>
      </c>
      <c r="D132" s="44" t="s">
        <v>69</v>
      </c>
      <c r="E132" s="44" t="s">
        <v>179</v>
      </c>
      <c r="F132" s="44">
        <v>1234</v>
      </c>
      <c r="G132" s="44">
        <v>1234.2</v>
      </c>
      <c r="H132" s="44">
        <v>0</v>
      </c>
      <c r="I132" s="44">
        <v>0</v>
      </c>
      <c r="J132" s="44">
        <v>1234</v>
      </c>
      <c r="K132" s="44">
        <v>1234</v>
      </c>
      <c r="L132" s="44">
        <v>0</v>
      </c>
      <c r="M132" s="44">
        <v>0</v>
      </c>
      <c r="N132" s="43" t="s">
        <v>178</v>
      </c>
      <c r="O132" s="40"/>
    </row>
    <row r="133" spans="1:15" ht="18" customHeight="1" thickBot="1">
      <c r="A133" s="44" t="s">
        <v>91</v>
      </c>
      <c r="B133" s="45" t="s">
        <v>177</v>
      </c>
      <c r="C133" s="44" t="s">
        <v>89</v>
      </c>
      <c r="D133" s="44" t="s">
        <v>89</v>
      </c>
      <c r="E133" s="44" t="s">
        <v>176</v>
      </c>
      <c r="F133" s="44">
        <v>0</v>
      </c>
      <c r="G133" s="44">
        <v>0</v>
      </c>
      <c r="H133" s="44">
        <v>0</v>
      </c>
      <c r="I133" s="44">
        <v>0</v>
      </c>
      <c r="J133" s="44">
        <v>0</v>
      </c>
      <c r="K133" s="44">
        <v>0</v>
      </c>
      <c r="L133" s="44">
        <v>0</v>
      </c>
      <c r="M133" s="44">
        <v>0</v>
      </c>
      <c r="N133" s="43" t="s">
        <v>51</v>
      </c>
      <c r="O133" s="40"/>
    </row>
    <row r="134" spans="1:15" ht="18" customHeight="1" thickBot="1">
      <c r="A134" s="41" t="s">
        <v>175</v>
      </c>
      <c r="B134" s="40"/>
      <c r="C134" s="40"/>
      <c r="D134" s="40"/>
      <c r="E134" s="40"/>
      <c r="F134" s="42">
        <v>3703</v>
      </c>
      <c r="G134" s="42">
        <v>3686.2</v>
      </c>
      <c r="H134" s="42">
        <v>1321.7</v>
      </c>
      <c r="I134" s="42">
        <v>1251</v>
      </c>
      <c r="J134" s="42">
        <v>3243.5</v>
      </c>
      <c r="K134" s="42">
        <v>3169</v>
      </c>
      <c r="L134" s="42">
        <v>1509.51</v>
      </c>
      <c r="M134" s="42">
        <v>1435.01</v>
      </c>
      <c r="N134" s="41"/>
      <c r="O134" s="40"/>
    </row>
    <row r="135" spans="1:15" ht="18" customHeight="1" thickBot="1">
      <c r="A135" s="44" t="s">
        <v>174</v>
      </c>
      <c r="B135" s="45" t="s">
        <v>173</v>
      </c>
      <c r="C135" s="44" t="s">
        <v>60</v>
      </c>
      <c r="D135" s="44" t="s">
        <v>57</v>
      </c>
      <c r="E135" s="44" t="s">
        <v>172</v>
      </c>
      <c r="F135" s="44">
        <v>110</v>
      </c>
      <c r="G135" s="44">
        <v>110</v>
      </c>
      <c r="H135" s="44">
        <v>0</v>
      </c>
      <c r="I135" s="44">
        <v>0</v>
      </c>
      <c r="J135" s="44">
        <v>110</v>
      </c>
      <c r="K135" s="44">
        <v>110</v>
      </c>
      <c r="L135" s="44">
        <v>110</v>
      </c>
      <c r="M135" s="44">
        <v>110</v>
      </c>
      <c r="N135" s="43" t="s">
        <v>51</v>
      </c>
      <c r="O135" s="40"/>
    </row>
    <row r="136" spans="1:15" ht="18" customHeight="1" thickBot="1">
      <c r="A136" s="44" t="s">
        <v>171</v>
      </c>
      <c r="B136" s="45" t="s">
        <v>170</v>
      </c>
      <c r="C136" s="44" t="s">
        <v>109</v>
      </c>
      <c r="D136" s="44" t="s">
        <v>169</v>
      </c>
      <c r="E136" s="44" t="s">
        <v>168</v>
      </c>
      <c r="F136" s="44">
        <v>40</v>
      </c>
      <c r="G136" s="44">
        <v>40</v>
      </c>
      <c r="H136" s="44">
        <v>4</v>
      </c>
      <c r="I136" s="44">
        <v>6</v>
      </c>
      <c r="J136" s="44">
        <v>10.119999999999999</v>
      </c>
      <c r="K136" s="44">
        <v>10.119999999999999</v>
      </c>
      <c r="L136" s="44">
        <v>7</v>
      </c>
      <c r="M136" s="44">
        <v>7</v>
      </c>
      <c r="N136" s="43" t="s">
        <v>167</v>
      </c>
      <c r="O136" s="40"/>
    </row>
    <row r="137" spans="1:15" ht="18" customHeight="1" thickBot="1">
      <c r="A137" s="44" t="s">
        <v>166</v>
      </c>
      <c r="B137" s="45" t="s">
        <v>165</v>
      </c>
      <c r="C137" s="44" t="s">
        <v>109</v>
      </c>
      <c r="D137" s="44" t="s">
        <v>69</v>
      </c>
      <c r="E137" s="44" t="s">
        <v>164</v>
      </c>
      <c r="F137" s="44">
        <v>194</v>
      </c>
      <c r="G137" s="44">
        <v>193.1</v>
      </c>
      <c r="H137" s="44">
        <v>100</v>
      </c>
      <c r="I137" s="44">
        <v>140</v>
      </c>
      <c r="J137" s="44">
        <v>135</v>
      </c>
      <c r="K137" s="44">
        <v>135</v>
      </c>
      <c r="L137" s="44">
        <v>135</v>
      </c>
      <c r="M137" s="44">
        <v>135</v>
      </c>
      <c r="N137" s="43" t="s">
        <v>51</v>
      </c>
      <c r="O137" s="40"/>
    </row>
    <row r="138" spans="1:15" ht="18" customHeight="1" thickBot="1">
      <c r="A138" s="44" t="s">
        <v>163</v>
      </c>
      <c r="B138" s="45" t="s">
        <v>162</v>
      </c>
      <c r="C138" s="44" t="s">
        <v>77</v>
      </c>
      <c r="D138" s="44" t="s">
        <v>52</v>
      </c>
      <c r="E138" s="44" t="s">
        <v>161</v>
      </c>
      <c r="F138" s="44">
        <v>1244</v>
      </c>
      <c r="G138" s="44">
        <v>1244</v>
      </c>
      <c r="H138" s="44">
        <v>800</v>
      </c>
      <c r="I138" s="44">
        <v>1120</v>
      </c>
      <c r="J138" s="44">
        <v>1244</v>
      </c>
      <c r="K138" s="44">
        <v>1244</v>
      </c>
      <c r="L138" s="44">
        <v>1204</v>
      </c>
      <c r="M138" s="44">
        <v>1204</v>
      </c>
      <c r="N138" s="43" t="s">
        <v>160</v>
      </c>
      <c r="O138" s="40"/>
    </row>
    <row r="139" spans="1:15" ht="18" customHeight="1" thickBot="1">
      <c r="A139" s="44" t="s">
        <v>159</v>
      </c>
      <c r="B139" s="45" t="s">
        <v>158</v>
      </c>
      <c r="C139" s="44" t="s">
        <v>117</v>
      </c>
      <c r="D139" s="44" t="s">
        <v>57</v>
      </c>
      <c r="E139" s="44" t="s">
        <v>157</v>
      </c>
      <c r="F139" s="44">
        <v>220</v>
      </c>
      <c r="G139" s="44">
        <v>220</v>
      </c>
      <c r="H139" s="44">
        <v>220</v>
      </c>
      <c r="I139" s="44">
        <v>220</v>
      </c>
      <c r="J139" s="44">
        <v>220</v>
      </c>
      <c r="K139" s="44">
        <v>220</v>
      </c>
      <c r="L139" s="44">
        <v>220</v>
      </c>
      <c r="M139" s="44">
        <v>220</v>
      </c>
      <c r="N139" s="43" t="s">
        <v>156</v>
      </c>
      <c r="O139" s="40"/>
    </row>
    <row r="140" spans="1:15" ht="18" customHeight="1" thickBot="1">
      <c r="A140" s="44" t="s">
        <v>155</v>
      </c>
      <c r="B140" s="45" t="s">
        <v>154</v>
      </c>
      <c r="C140" s="44" t="s">
        <v>60</v>
      </c>
      <c r="D140" s="44" t="s">
        <v>57</v>
      </c>
      <c r="E140" s="44" t="s">
        <v>153</v>
      </c>
      <c r="F140" s="44">
        <v>150</v>
      </c>
      <c r="G140" s="44">
        <v>150</v>
      </c>
      <c r="H140" s="44">
        <v>0</v>
      </c>
      <c r="I140" s="44">
        <v>0</v>
      </c>
      <c r="J140" s="44">
        <v>150</v>
      </c>
      <c r="K140" s="44">
        <v>150</v>
      </c>
      <c r="L140" s="44">
        <v>150</v>
      </c>
      <c r="M140" s="44">
        <v>150</v>
      </c>
      <c r="N140" s="43" t="s">
        <v>51</v>
      </c>
      <c r="O140" s="40"/>
    </row>
    <row r="141" spans="1:15" ht="18" customHeight="1" thickBot="1">
      <c r="A141" s="44" t="s">
        <v>152</v>
      </c>
      <c r="B141" s="45" t="s">
        <v>151</v>
      </c>
      <c r="C141" s="44" t="s">
        <v>77</v>
      </c>
      <c r="D141" s="44" t="s">
        <v>52</v>
      </c>
      <c r="E141" s="44" t="s">
        <v>150</v>
      </c>
      <c r="F141" s="44">
        <v>307</v>
      </c>
      <c r="G141" s="44">
        <v>307</v>
      </c>
      <c r="H141" s="44">
        <v>200</v>
      </c>
      <c r="I141" s="44">
        <v>301</v>
      </c>
      <c r="J141" s="44">
        <v>307</v>
      </c>
      <c r="K141" s="44">
        <v>307</v>
      </c>
      <c r="L141" s="44">
        <v>307</v>
      </c>
      <c r="M141" s="44">
        <v>307</v>
      </c>
      <c r="N141" s="43" t="s">
        <v>51</v>
      </c>
      <c r="O141" s="40"/>
    </row>
    <row r="142" spans="1:15" ht="18" customHeight="1" thickBot="1">
      <c r="A142" s="44" t="s">
        <v>149</v>
      </c>
      <c r="B142" s="45" t="s">
        <v>148</v>
      </c>
      <c r="C142" s="44" t="s">
        <v>53</v>
      </c>
      <c r="D142" s="44" t="s">
        <v>57</v>
      </c>
      <c r="E142" s="44"/>
      <c r="F142" s="44">
        <v>1</v>
      </c>
      <c r="G142" s="44">
        <v>1</v>
      </c>
      <c r="H142" s="44">
        <v>0.5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3" t="s">
        <v>51</v>
      </c>
      <c r="O142" s="40"/>
    </row>
    <row r="143" spans="1:15" ht="18" customHeight="1" thickBot="1">
      <c r="A143" s="41" t="s">
        <v>147</v>
      </c>
      <c r="B143" s="40"/>
      <c r="C143" s="40"/>
      <c r="D143" s="40"/>
      <c r="E143" s="40"/>
      <c r="F143" s="42">
        <v>2266</v>
      </c>
      <c r="G143" s="42">
        <v>2265.1</v>
      </c>
      <c r="H143" s="42">
        <v>1324.5</v>
      </c>
      <c r="I143" s="42">
        <v>1787</v>
      </c>
      <c r="J143" s="42">
        <v>2176.12</v>
      </c>
      <c r="K143" s="42">
        <v>2176.12</v>
      </c>
      <c r="L143" s="42">
        <v>2133</v>
      </c>
      <c r="M143" s="42">
        <v>2133</v>
      </c>
      <c r="N143" s="41"/>
      <c r="O143" s="40"/>
    </row>
    <row r="144" spans="1:15" ht="18" customHeight="1" thickBot="1">
      <c r="A144" s="44" t="s">
        <v>146</v>
      </c>
      <c r="B144" s="45" t="s">
        <v>145</v>
      </c>
      <c r="C144" s="44" t="s">
        <v>109</v>
      </c>
      <c r="D144" s="44" t="s">
        <v>69</v>
      </c>
      <c r="E144" s="44" t="s">
        <v>144</v>
      </c>
      <c r="F144" s="44">
        <v>71</v>
      </c>
      <c r="G144" s="44">
        <v>71</v>
      </c>
      <c r="H144" s="44">
        <v>0</v>
      </c>
      <c r="I144" s="44">
        <v>0</v>
      </c>
      <c r="J144" s="44">
        <v>0</v>
      </c>
      <c r="K144" s="44">
        <v>0</v>
      </c>
      <c r="L144" s="44">
        <v>0</v>
      </c>
      <c r="M144" s="44">
        <v>0</v>
      </c>
      <c r="N144" s="43" t="s">
        <v>120</v>
      </c>
      <c r="O144" s="40"/>
    </row>
    <row r="145" spans="1:15" ht="18" customHeight="1" thickBot="1">
      <c r="A145" s="44"/>
      <c r="B145" s="45" t="s">
        <v>143</v>
      </c>
      <c r="C145" s="44" t="s">
        <v>109</v>
      </c>
      <c r="D145" s="44" t="s">
        <v>69</v>
      </c>
      <c r="E145" s="44" t="s">
        <v>142</v>
      </c>
      <c r="F145" s="44">
        <v>100</v>
      </c>
      <c r="G145" s="44">
        <v>100</v>
      </c>
      <c r="H145" s="44">
        <v>0</v>
      </c>
      <c r="I145" s="44">
        <v>0</v>
      </c>
      <c r="J145" s="44">
        <v>0</v>
      </c>
      <c r="K145" s="44">
        <v>0</v>
      </c>
      <c r="L145" s="44">
        <v>0</v>
      </c>
      <c r="M145" s="44">
        <v>0</v>
      </c>
      <c r="N145" s="43" t="s">
        <v>141</v>
      </c>
      <c r="O145" s="40"/>
    </row>
    <row r="146" spans="1:15" ht="18" customHeight="1" thickBot="1">
      <c r="A146" s="44" t="s">
        <v>140</v>
      </c>
      <c r="B146" s="45" t="s">
        <v>139</v>
      </c>
      <c r="C146" s="44" t="s">
        <v>60</v>
      </c>
      <c r="D146" s="44" t="s">
        <v>69</v>
      </c>
      <c r="E146" s="44" t="s">
        <v>138</v>
      </c>
      <c r="F146" s="44">
        <v>52</v>
      </c>
      <c r="G146" s="44">
        <v>47</v>
      </c>
      <c r="H146" s="44">
        <v>0</v>
      </c>
      <c r="I146" s="44">
        <v>0</v>
      </c>
      <c r="J146" s="44">
        <v>47</v>
      </c>
      <c r="K146" s="44">
        <v>47</v>
      </c>
      <c r="L146" s="44">
        <v>47</v>
      </c>
      <c r="M146" s="44">
        <v>47</v>
      </c>
      <c r="N146" s="43" t="s">
        <v>51</v>
      </c>
      <c r="O146" s="40"/>
    </row>
    <row r="147" spans="1:15" ht="18" customHeight="1" thickBot="1">
      <c r="A147" s="44" t="s">
        <v>137</v>
      </c>
      <c r="B147" s="45" t="s">
        <v>136</v>
      </c>
      <c r="C147" s="44" t="s">
        <v>60</v>
      </c>
      <c r="D147" s="44" t="s">
        <v>69</v>
      </c>
      <c r="E147" s="44" t="s">
        <v>135</v>
      </c>
      <c r="F147" s="44">
        <v>71</v>
      </c>
      <c r="G147" s="44">
        <v>66</v>
      </c>
      <c r="H147" s="44">
        <v>0</v>
      </c>
      <c r="I147" s="44">
        <v>0</v>
      </c>
      <c r="J147" s="44">
        <v>42</v>
      </c>
      <c r="K147" s="44">
        <v>42</v>
      </c>
      <c r="L147" s="44">
        <v>42</v>
      </c>
      <c r="M147" s="44">
        <v>42</v>
      </c>
      <c r="N147" s="43" t="s">
        <v>51</v>
      </c>
      <c r="O147" s="40"/>
    </row>
    <row r="148" spans="1:15" ht="18" customHeight="1" thickBot="1">
      <c r="A148" s="44" t="s">
        <v>134</v>
      </c>
      <c r="B148" s="45" t="s">
        <v>133</v>
      </c>
      <c r="C148" s="44" t="s">
        <v>60</v>
      </c>
      <c r="D148" s="44" t="s">
        <v>132</v>
      </c>
      <c r="E148" s="44" t="s">
        <v>131</v>
      </c>
      <c r="F148" s="44">
        <v>50</v>
      </c>
      <c r="G148" s="44">
        <v>35.090000000000003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3" t="s">
        <v>51</v>
      </c>
      <c r="O148" s="40"/>
    </row>
    <row r="149" spans="1:15" ht="18" customHeight="1" thickBot="1">
      <c r="A149" s="44" t="s">
        <v>130</v>
      </c>
      <c r="B149" s="45" t="s">
        <v>129</v>
      </c>
      <c r="C149" s="44" t="s">
        <v>60</v>
      </c>
      <c r="D149" s="44" t="s">
        <v>69</v>
      </c>
      <c r="E149" s="44" t="s">
        <v>112</v>
      </c>
      <c r="F149" s="44">
        <v>50</v>
      </c>
      <c r="G149" s="44">
        <v>45.49</v>
      </c>
      <c r="H149" s="44">
        <v>0</v>
      </c>
      <c r="I149" s="44">
        <v>0</v>
      </c>
      <c r="J149" s="44">
        <v>45</v>
      </c>
      <c r="K149" s="44">
        <v>45</v>
      </c>
      <c r="L149" s="44">
        <v>45</v>
      </c>
      <c r="M149" s="44">
        <v>45</v>
      </c>
      <c r="N149" s="43" t="s">
        <v>51</v>
      </c>
      <c r="O149" s="40"/>
    </row>
    <row r="150" spans="1:15" ht="18" customHeight="1" thickBot="1">
      <c r="A150" s="44" t="s">
        <v>128</v>
      </c>
      <c r="B150" s="45" t="s">
        <v>127</v>
      </c>
      <c r="C150" s="44" t="s">
        <v>117</v>
      </c>
      <c r="D150" s="44" t="s">
        <v>92</v>
      </c>
      <c r="E150" s="44" t="s">
        <v>124</v>
      </c>
      <c r="F150" s="44">
        <v>214</v>
      </c>
      <c r="G150" s="44">
        <v>214</v>
      </c>
      <c r="H150" s="44">
        <v>150</v>
      </c>
      <c r="I150" s="44">
        <v>189</v>
      </c>
      <c r="J150" s="44">
        <v>214</v>
      </c>
      <c r="K150" s="44">
        <v>214</v>
      </c>
      <c r="L150" s="44">
        <v>200</v>
      </c>
      <c r="M150" s="44">
        <v>200</v>
      </c>
      <c r="N150" s="43" t="s">
        <v>120</v>
      </c>
      <c r="O150" s="40"/>
    </row>
    <row r="151" spans="1:15" ht="18" customHeight="1" thickBot="1">
      <c r="A151" s="44" t="s">
        <v>126</v>
      </c>
      <c r="B151" s="45" t="s">
        <v>125</v>
      </c>
      <c r="C151" s="44" t="s">
        <v>117</v>
      </c>
      <c r="D151" s="44" t="s">
        <v>92</v>
      </c>
      <c r="E151" s="44" t="s">
        <v>124</v>
      </c>
      <c r="F151" s="44">
        <v>220</v>
      </c>
      <c r="G151" s="44">
        <v>220</v>
      </c>
      <c r="H151" s="44">
        <v>130</v>
      </c>
      <c r="I151" s="44">
        <v>220</v>
      </c>
      <c r="J151" s="44">
        <v>220</v>
      </c>
      <c r="K151" s="44">
        <v>220</v>
      </c>
      <c r="L151" s="44">
        <v>200</v>
      </c>
      <c r="M151" s="44">
        <v>200</v>
      </c>
      <c r="N151" s="43" t="s">
        <v>120</v>
      </c>
      <c r="O151" s="40"/>
    </row>
    <row r="152" spans="1:15" ht="18" customHeight="1" thickBot="1">
      <c r="A152" s="44" t="s">
        <v>123</v>
      </c>
      <c r="B152" s="45" t="s">
        <v>122</v>
      </c>
      <c r="C152" s="44" t="s">
        <v>117</v>
      </c>
      <c r="D152" s="44" t="s">
        <v>92</v>
      </c>
      <c r="E152" s="44" t="s">
        <v>121</v>
      </c>
      <c r="F152" s="44">
        <v>220</v>
      </c>
      <c r="G152" s="44">
        <v>220</v>
      </c>
      <c r="H152" s="44">
        <v>150</v>
      </c>
      <c r="I152" s="44">
        <v>220</v>
      </c>
      <c r="J152" s="44">
        <v>220</v>
      </c>
      <c r="K152" s="44">
        <v>220</v>
      </c>
      <c r="L152" s="44">
        <v>200</v>
      </c>
      <c r="M152" s="44">
        <v>200</v>
      </c>
      <c r="N152" s="43" t="s">
        <v>120</v>
      </c>
      <c r="O152" s="40"/>
    </row>
    <row r="153" spans="1:15" ht="18" customHeight="1" thickBot="1">
      <c r="A153" s="44" t="s">
        <v>119</v>
      </c>
      <c r="B153" s="45" t="s">
        <v>118</v>
      </c>
      <c r="C153" s="44" t="s">
        <v>117</v>
      </c>
      <c r="D153" s="44" t="s">
        <v>92</v>
      </c>
      <c r="E153" s="44" t="s">
        <v>116</v>
      </c>
      <c r="F153" s="44">
        <v>414</v>
      </c>
      <c r="G153" s="44">
        <v>413.79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3" t="s">
        <v>115</v>
      </c>
      <c r="O153" s="40"/>
    </row>
    <row r="154" spans="1:15" ht="18" customHeight="1" thickBot="1">
      <c r="A154" s="44" t="s">
        <v>114</v>
      </c>
      <c r="B154" s="45" t="s">
        <v>113</v>
      </c>
      <c r="C154" s="44" t="s">
        <v>60</v>
      </c>
      <c r="D154" s="44" t="s">
        <v>69</v>
      </c>
      <c r="E154" s="44" t="s">
        <v>112</v>
      </c>
      <c r="F154" s="44">
        <v>50</v>
      </c>
      <c r="G154" s="44">
        <v>46</v>
      </c>
      <c r="H154" s="44">
        <v>0</v>
      </c>
      <c r="I154" s="44">
        <v>0</v>
      </c>
      <c r="J154" s="44">
        <v>30</v>
      </c>
      <c r="K154" s="44">
        <v>30</v>
      </c>
      <c r="L154" s="44">
        <v>30</v>
      </c>
      <c r="M154" s="44">
        <v>30</v>
      </c>
      <c r="N154" s="43" t="s">
        <v>51</v>
      </c>
      <c r="O154" s="40"/>
    </row>
    <row r="155" spans="1:15" ht="18" customHeight="1" thickBot="1">
      <c r="A155" s="44" t="s">
        <v>111</v>
      </c>
      <c r="B155" s="45" t="s">
        <v>110</v>
      </c>
      <c r="C155" s="44" t="s">
        <v>109</v>
      </c>
      <c r="D155" s="44" t="s">
        <v>108</v>
      </c>
      <c r="E155" s="44" t="s">
        <v>107</v>
      </c>
      <c r="F155" s="44">
        <v>11</v>
      </c>
      <c r="G155" s="44">
        <v>11</v>
      </c>
      <c r="H155" s="44">
        <v>8.5</v>
      </c>
      <c r="I155" s="44">
        <v>8.5</v>
      </c>
      <c r="J155" s="44">
        <v>8.25</v>
      </c>
      <c r="K155" s="44">
        <v>8.25</v>
      </c>
      <c r="L155" s="44">
        <v>8.25</v>
      </c>
      <c r="M155" s="44">
        <v>8.25</v>
      </c>
      <c r="N155" s="43" t="s">
        <v>51</v>
      </c>
      <c r="O155" s="40"/>
    </row>
    <row r="156" spans="1:15" ht="18" customHeight="1" thickBot="1">
      <c r="A156" s="44" t="s">
        <v>106</v>
      </c>
      <c r="B156" s="45" t="s">
        <v>105</v>
      </c>
      <c r="C156" s="44" t="s">
        <v>60</v>
      </c>
      <c r="D156" s="44" t="s">
        <v>57</v>
      </c>
      <c r="E156" s="44" t="s">
        <v>104</v>
      </c>
      <c r="F156" s="44">
        <v>52</v>
      </c>
      <c r="G156" s="44">
        <v>52.2</v>
      </c>
      <c r="H156" s="44">
        <v>0</v>
      </c>
      <c r="I156" s="44">
        <v>0</v>
      </c>
      <c r="J156" s="44">
        <v>52.2</v>
      </c>
      <c r="K156" s="44">
        <v>52.2</v>
      </c>
      <c r="L156" s="44">
        <v>52.2</v>
      </c>
      <c r="M156" s="44">
        <v>52.2</v>
      </c>
      <c r="N156" s="43" t="s">
        <v>51</v>
      </c>
      <c r="O156" s="40"/>
    </row>
    <row r="157" spans="1:15" ht="18" customHeight="1" thickBot="1">
      <c r="A157" s="44" t="s">
        <v>103</v>
      </c>
      <c r="B157" s="45" t="s">
        <v>102</v>
      </c>
      <c r="C157" s="44" t="s">
        <v>60</v>
      </c>
      <c r="D157" s="44" t="s">
        <v>69</v>
      </c>
      <c r="E157" s="44" t="s">
        <v>101</v>
      </c>
      <c r="F157" s="44">
        <v>104</v>
      </c>
      <c r="G157" s="44">
        <v>104</v>
      </c>
      <c r="H157" s="44">
        <v>0</v>
      </c>
      <c r="I157" s="44">
        <v>0</v>
      </c>
      <c r="J157" s="44">
        <v>100</v>
      </c>
      <c r="K157" s="44">
        <v>100</v>
      </c>
      <c r="L157" s="44">
        <v>100</v>
      </c>
      <c r="M157" s="44">
        <v>100</v>
      </c>
      <c r="N157" s="43" t="s">
        <v>51</v>
      </c>
      <c r="O157" s="40"/>
    </row>
    <row r="158" spans="1:15" ht="18" customHeight="1" thickBot="1">
      <c r="A158" s="44" t="s">
        <v>100</v>
      </c>
      <c r="B158" s="45" t="s">
        <v>99</v>
      </c>
      <c r="C158" s="44" t="s">
        <v>60</v>
      </c>
      <c r="D158" s="44" t="s">
        <v>57</v>
      </c>
      <c r="E158" s="44" t="s">
        <v>98</v>
      </c>
      <c r="F158" s="44">
        <v>113</v>
      </c>
      <c r="G158" s="44">
        <v>113</v>
      </c>
      <c r="H158" s="44">
        <v>0</v>
      </c>
      <c r="I158" s="44">
        <v>0</v>
      </c>
      <c r="J158" s="44">
        <v>113</v>
      </c>
      <c r="K158" s="44">
        <v>113</v>
      </c>
      <c r="L158" s="44">
        <v>113</v>
      </c>
      <c r="M158" s="44">
        <v>113</v>
      </c>
      <c r="N158" s="43" t="s">
        <v>51</v>
      </c>
      <c r="O158" s="40"/>
    </row>
    <row r="159" spans="1:15" ht="18" customHeight="1" thickBot="1">
      <c r="A159" s="44" t="s">
        <v>97</v>
      </c>
      <c r="B159" s="45" t="s">
        <v>96</v>
      </c>
      <c r="C159" s="44" t="s">
        <v>60</v>
      </c>
      <c r="D159" s="44" t="s">
        <v>57</v>
      </c>
      <c r="E159" s="44" t="s">
        <v>95</v>
      </c>
      <c r="F159" s="44">
        <v>113</v>
      </c>
      <c r="G159" s="44">
        <v>113</v>
      </c>
      <c r="H159" s="44">
        <v>0</v>
      </c>
      <c r="I159" s="44">
        <v>0</v>
      </c>
      <c r="J159" s="44">
        <v>113</v>
      </c>
      <c r="K159" s="44">
        <v>113</v>
      </c>
      <c r="L159" s="44">
        <v>113</v>
      </c>
      <c r="M159" s="44">
        <v>113</v>
      </c>
      <c r="N159" s="43" t="s">
        <v>51</v>
      </c>
      <c r="O159" s="40"/>
    </row>
    <row r="160" spans="1:15" ht="18" customHeight="1" thickBot="1">
      <c r="A160" s="44" t="s">
        <v>94</v>
      </c>
      <c r="B160" s="45" t="s">
        <v>93</v>
      </c>
      <c r="C160" s="44" t="s">
        <v>53</v>
      </c>
      <c r="D160" s="44" t="s">
        <v>92</v>
      </c>
      <c r="E160" s="44"/>
      <c r="F160" s="44">
        <v>6.55</v>
      </c>
      <c r="G160" s="44">
        <v>6.09</v>
      </c>
      <c r="H160" s="44">
        <v>4.51</v>
      </c>
      <c r="I160" s="44">
        <v>0</v>
      </c>
      <c r="J160" s="44">
        <v>4.12</v>
      </c>
      <c r="K160" s="44">
        <v>0</v>
      </c>
      <c r="L160" s="44">
        <v>4.12</v>
      </c>
      <c r="M160" s="44">
        <v>0</v>
      </c>
      <c r="N160" s="43" t="s">
        <v>51</v>
      </c>
      <c r="O160" s="40"/>
    </row>
    <row r="161" spans="1:15" ht="18" customHeight="1" thickBot="1">
      <c r="A161" s="44" t="s">
        <v>91</v>
      </c>
      <c r="B161" s="45" t="s">
        <v>90</v>
      </c>
      <c r="C161" s="44" t="s">
        <v>89</v>
      </c>
      <c r="D161" s="44" t="s">
        <v>89</v>
      </c>
      <c r="E161" s="44" t="s">
        <v>88</v>
      </c>
      <c r="F161" s="44">
        <v>1496</v>
      </c>
      <c r="G161" s="44">
        <v>1347.54</v>
      </c>
      <c r="H161" s="44">
        <v>511</v>
      </c>
      <c r="I161" s="44">
        <v>753.5</v>
      </c>
      <c r="J161" s="44">
        <v>1347.54</v>
      </c>
      <c r="K161" s="44">
        <v>1347.54</v>
      </c>
      <c r="L161" s="44">
        <v>800</v>
      </c>
      <c r="M161" s="44">
        <v>800</v>
      </c>
      <c r="N161" s="43" t="s">
        <v>51</v>
      </c>
      <c r="O161" s="40"/>
    </row>
    <row r="162" spans="1:15" ht="18" customHeight="1" thickBot="1">
      <c r="A162" s="44" t="s">
        <v>87</v>
      </c>
      <c r="B162" s="45" t="s">
        <v>86</v>
      </c>
      <c r="C162" s="44" t="s">
        <v>53</v>
      </c>
      <c r="D162" s="44" t="s">
        <v>57</v>
      </c>
      <c r="E162" s="44"/>
      <c r="F162" s="44">
        <v>68</v>
      </c>
      <c r="G162" s="44">
        <v>68</v>
      </c>
      <c r="H162" s="44">
        <v>52.33</v>
      </c>
      <c r="I162" s="44">
        <v>0</v>
      </c>
      <c r="J162" s="44">
        <v>50</v>
      </c>
      <c r="K162" s="44">
        <v>0</v>
      </c>
      <c r="L162" s="44">
        <v>50</v>
      </c>
      <c r="M162" s="44">
        <v>0</v>
      </c>
      <c r="N162" s="43" t="s">
        <v>51</v>
      </c>
      <c r="O162" s="40"/>
    </row>
    <row r="163" spans="1:15" ht="18" customHeight="1" thickBot="1">
      <c r="A163" s="44"/>
      <c r="B163" s="45" t="s">
        <v>85</v>
      </c>
      <c r="C163" s="44" t="s">
        <v>53</v>
      </c>
      <c r="D163" s="44" t="s">
        <v>57</v>
      </c>
      <c r="E163" s="44"/>
      <c r="F163" s="44">
        <v>0</v>
      </c>
      <c r="G163" s="44">
        <v>100</v>
      </c>
      <c r="H163" s="44">
        <v>93</v>
      </c>
      <c r="I163" s="44">
        <v>0</v>
      </c>
      <c r="J163" s="44">
        <v>93</v>
      </c>
      <c r="K163" s="44">
        <v>0</v>
      </c>
      <c r="L163" s="44">
        <v>93</v>
      </c>
      <c r="M163" s="44">
        <v>0</v>
      </c>
      <c r="N163" s="43" t="s">
        <v>51</v>
      </c>
      <c r="O163" s="40"/>
    </row>
    <row r="164" spans="1:15" ht="18" customHeight="1" thickBot="1">
      <c r="A164" s="41" t="s">
        <v>84</v>
      </c>
      <c r="B164" s="40"/>
      <c r="C164" s="40"/>
      <c r="D164" s="40"/>
      <c r="E164" s="40"/>
      <c r="F164" s="42">
        <v>3475.55</v>
      </c>
      <c r="G164" s="42">
        <v>3393.2</v>
      </c>
      <c r="H164" s="42">
        <v>1099.3399999999999</v>
      </c>
      <c r="I164" s="42">
        <v>1391</v>
      </c>
      <c r="J164" s="42">
        <v>2699.11</v>
      </c>
      <c r="K164" s="42">
        <v>2551.9899999999998</v>
      </c>
      <c r="L164" s="42">
        <v>2097.5700000000002</v>
      </c>
      <c r="M164" s="42">
        <v>1950.45</v>
      </c>
      <c r="N164" s="41"/>
      <c r="O164" s="40"/>
    </row>
    <row r="165" spans="1:15" ht="18" customHeight="1" thickBot="1">
      <c r="A165" s="44" t="s">
        <v>83</v>
      </c>
      <c r="B165" s="45" t="s">
        <v>82</v>
      </c>
      <c r="C165" s="44" t="s">
        <v>77</v>
      </c>
      <c r="D165" s="44" t="s">
        <v>69</v>
      </c>
      <c r="E165" s="44" t="s">
        <v>81</v>
      </c>
      <c r="F165" s="44">
        <v>250</v>
      </c>
      <c r="G165" s="44">
        <v>170</v>
      </c>
      <c r="H165" s="44">
        <v>70</v>
      </c>
      <c r="I165" s="44">
        <v>72</v>
      </c>
      <c r="J165" s="44">
        <v>72</v>
      </c>
      <c r="K165" s="44">
        <v>72</v>
      </c>
      <c r="L165" s="44">
        <v>72</v>
      </c>
      <c r="M165" s="44">
        <v>72</v>
      </c>
      <c r="N165" s="43" t="s">
        <v>80</v>
      </c>
      <c r="O165" s="40"/>
    </row>
    <row r="166" spans="1:15" ht="18" customHeight="1" thickBot="1">
      <c r="A166" s="44" t="s">
        <v>79</v>
      </c>
      <c r="B166" s="45" t="s">
        <v>78</v>
      </c>
      <c r="C166" s="44" t="s">
        <v>77</v>
      </c>
      <c r="D166" s="44" t="s">
        <v>69</v>
      </c>
      <c r="E166" s="44" t="s">
        <v>76</v>
      </c>
      <c r="F166" s="44">
        <v>274</v>
      </c>
      <c r="G166" s="44">
        <v>274</v>
      </c>
      <c r="H166" s="44">
        <v>210</v>
      </c>
      <c r="I166" s="44">
        <v>210</v>
      </c>
      <c r="J166" s="44">
        <v>210</v>
      </c>
      <c r="K166" s="44">
        <v>210</v>
      </c>
      <c r="L166" s="44">
        <v>210</v>
      </c>
      <c r="M166" s="44">
        <v>210</v>
      </c>
      <c r="N166" s="43" t="s">
        <v>75</v>
      </c>
      <c r="O166" s="40"/>
    </row>
    <row r="167" spans="1:15" ht="18" customHeight="1" thickBot="1">
      <c r="A167" s="44" t="s">
        <v>74</v>
      </c>
      <c r="B167" s="45" t="s">
        <v>73</v>
      </c>
      <c r="C167" s="44" t="s">
        <v>70</v>
      </c>
      <c r="D167" s="44" t="s">
        <v>69</v>
      </c>
      <c r="E167" s="44" t="s">
        <v>68</v>
      </c>
      <c r="F167" s="44">
        <v>20</v>
      </c>
      <c r="G167" s="44">
        <v>20</v>
      </c>
      <c r="H167" s="44">
        <v>0</v>
      </c>
      <c r="I167" s="44">
        <v>0</v>
      </c>
      <c r="J167" s="44">
        <v>20</v>
      </c>
      <c r="K167" s="44">
        <v>20</v>
      </c>
      <c r="L167" s="44">
        <v>0.01</v>
      </c>
      <c r="M167" s="44">
        <v>0.01</v>
      </c>
      <c r="N167" s="43" t="s">
        <v>51</v>
      </c>
      <c r="O167" s="40"/>
    </row>
    <row r="168" spans="1:15" ht="18" customHeight="1" thickBot="1">
      <c r="A168" s="44" t="s">
        <v>72</v>
      </c>
      <c r="B168" s="45" t="s">
        <v>71</v>
      </c>
      <c r="C168" s="44" t="s">
        <v>70</v>
      </c>
      <c r="D168" s="44" t="s">
        <v>69</v>
      </c>
      <c r="E168" s="44" t="s">
        <v>68</v>
      </c>
      <c r="F168" s="44">
        <v>20</v>
      </c>
      <c r="G168" s="44">
        <v>20</v>
      </c>
      <c r="H168" s="44">
        <v>0</v>
      </c>
      <c r="I168" s="44">
        <v>0</v>
      </c>
      <c r="J168" s="44">
        <v>14</v>
      </c>
      <c r="K168" s="44">
        <v>14</v>
      </c>
      <c r="L168" s="44">
        <v>0.01</v>
      </c>
      <c r="M168" s="44">
        <v>0.01</v>
      </c>
      <c r="N168" s="43" t="s">
        <v>51</v>
      </c>
      <c r="O168" s="40"/>
    </row>
    <row r="169" spans="1:15" ht="18" customHeight="1" thickBot="1">
      <c r="A169" s="44" t="s">
        <v>67</v>
      </c>
      <c r="B169" s="45" t="s">
        <v>66</v>
      </c>
      <c r="C169" s="44" t="s">
        <v>60</v>
      </c>
      <c r="D169" s="44" t="s">
        <v>57</v>
      </c>
      <c r="E169" s="44" t="s">
        <v>65</v>
      </c>
      <c r="F169" s="44">
        <v>113</v>
      </c>
      <c r="G169" s="44">
        <v>113</v>
      </c>
      <c r="H169" s="44">
        <v>0</v>
      </c>
      <c r="I169" s="44">
        <v>0</v>
      </c>
      <c r="J169" s="44">
        <v>113</v>
      </c>
      <c r="K169" s="44">
        <v>113</v>
      </c>
      <c r="L169" s="44">
        <v>113</v>
      </c>
      <c r="M169" s="44">
        <v>113</v>
      </c>
      <c r="N169" s="43" t="s">
        <v>51</v>
      </c>
      <c r="O169" s="40"/>
    </row>
    <row r="170" spans="1:15" ht="18" customHeight="1" thickBot="1">
      <c r="A170" s="44" t="s">
        <v>64</v>
      </c>
      <c r="B170" s="45" t="s">
        <v>63</v>
      </c>
      <c r="C170" s="44" t="s">
        <v>53</v>
      </c>
      <c r="D170" s="44" t="s">
        <v>57</v>
      </c>
      <c r="E170" s="44"/>
      <c r="F170" s="44">
        <v>8</v>
      </c>
      <c r="G170" s="44">
        <v>8</v>
      </c>
      <c r="H170" s="44">
        <v>3.9</v>
      </c>
      <c r="I170" s="44">
        <v>0</v>
      </c>
      <c r="J170" s="44">
        <v>2.8</v>
      </c>
      <c r="K170" s="44">
        <v>0</v>
      </c>
      <c r="L170" s="44">
        <v>2.8</v>
      </c>
      <c r="M170" s="44">
        <v>0</v>
      </c>
      <c r="N170" s="43" t="s">
        <v>51</v>
      </c>
      <c r="O170" s="40"/>
    </row>
    <row r="171" spans="1:15" ht="18" customHeight="1" thickBot="1">
      <c r="A171" s="44" t="s">
        <v>62</v>
      </c>
      <c r="B171" s="45" t="s">
        <v>61</v>
      </c>
      <c r="C171" s="44" t="s">
        <v>60</v>
      </c>
      <c r="D171" s="44" t="s">
        <v>57</v>
      </c>
      <c r="E171" s="44"/>
      <c r="F171" s="44">
        <v>115</v>
      </c>
      <c r="G171" s="44">
        <v>115</v>
      </c>
      <c r="H171" s="44">
        <v>0</v>
      </c>
      <c r="I171" s="44">
        <v>0</v>
      </c>
      <c r="J171" s="44">
        <v>115</v>
      </c>
      <c r="K171" s="44">
        <v>115</v>
      </c>
      <c r="L171" s="44">
        <v>115</v>
      </c>
      <c r="M171" s="44">
        <v>115</v>
      </c>
      <c r="N171" s="43" t="s">
        <v>51</v>
      </c>
      <c r="O171" s="40"/>
    </row>
    <row r="172" spans="1:15" ht="18" customHeight="1" thickBot="1">
      <c r="A172" s="44" t="s">
        <v>59</v>
      </c>
      <c r="B172" s="45" t="s">
        <v>58</v>
      </c>
      <c r="C172" s="44" t="s">
        <v>53</v>
      </c>
      <c r="D172" s="44" t="s">
        <v>57</v>
      </c>
      <c r="E172" s="44" t="s">
        <v>56</v>
      </c>
      <c r="F172" s="44">
        <v>30</v>
      </c>
      <c r="G172" s="44">
        <v>30</v>
      </c>
      <c r="H172" s="44">
        <v>34</v>
      </c>
      <c r="I172" s="44">
        <v>0</v>
      </c>
      <c r="J172" s="44">
        <v>30</v>
      </c>
      <c r="K172" s="44">
        <v>0</v>
      </c>
      <c r="L172" s="44">
        <v>30</v>
      </c>
      <c r="M172" s="44">
        <v>0</v>
      </c>
      <c r="N172" s="43" t="s">
        <v>51</v>
      </c>
      <c r="O172" s="40"/>
    </row>
    <row r="173" spans="1:15" ht="18" customHeight="1" thickBot="1">
      <c r="A173" s="44" t="s">
        <v>55</v>
      </c>
      <c r="B173" s="45" t="s">
        <v>54</v>
      </c>
      <c r="C173" s="44" t="s">
        <v>53</v>
      </c>
      <c r="D173" s="44" t="s">
        <v>52</v>
      </c>
      <c r="E173" s="44"/>
      <c r="F173" s="44">
        <v>200</v>
      </c>
      <c r="G173" s="44">
        <v>200</v>
      </c>
      <c r="H173" s="44">
        <v>170</v>
      </c>
      <c r="I173" s="44">
        <v>0</v>
      </c>
      <c r="J173" s="44">
        <v>160</v>
      </c>
      <c r="K173" s="44">
        <v>0</v>
      </c>
      <c r="L173" s="44">
        <v>160</v>
      </c>
      <c r="M173" s="44">
        <v>0</v>
      </c>
      <c r="N173" s="43" t="s">
        <v>51</v>
      </c>
      <c r="O173" s="40"/>
    </row>
    <row r="174" spans="1:15" ht="18" customHeight="1" thickBot="1">
      <c r="A174" s="41" t="s">
        <v>50</v>
      </c>
      <c r="B174" s="40"/>
      <c r="C174" s="40"/>
      <c r="D174" s="40"/>
      <c r="E174" s="40"/>
      <c r="F174" s="42">
        <v>1030</v>
      </c>
      <c r="G174" s="42">
        <v>950</v>
      </c>
      <c r="H174" s="42">
        <v>487.9</v>
      </c>
      <c r="I174" s="42">
        <v>282</v>
      </c>
      <c r="J174" s="42">
        <v>736.8</v>
      </c>
      <c r="K174" s="42">
        <v>544</v>
      </c>
      <c r="L174" s="42">
        <v>702.82</v>
      </c>
      <c r="M174" s="42">
        <v>510.02</v>
      </c>
      <c r="N174" s="41"/>
      <c r="O174" s="40"/>
    </row>
    <row r="175" spans="1:15" ht="18" customHeight="1" thickBot="1">
      <c r="A175" s="41" t="s">
        <v>49</v>
      </c>
      <c r="B175" s="40"/>
      <c r="C175" s="40"/>
      <c r="D175" s="40"/>
      <c r="E175" s="40"/>
      <c r="F175" s="42">
        <v>27734.66</v>
      </c>
      <c r="G175" s="42">
        <v>27067.248</v>
      </c>
      <c r="H175" s="42">
        <v>9771.31</v>
      </c>
      <c r="I175" s="42">
        <v>10777.5</v>
      </c>
      <c r="J175" s="42">
        <v>20471.55</v>
      </c>
      <c r="K175" s="42">
        <v>20085.900000000001</v>
      </c>
      <c r="L175" s="42">
        <v>16091.34</v>
      </c>
      <c r="M175" s="42">
        <v>15540.69</v>
      </c>
      <c r="N175" s="41"/>
      <c r="O175" s="40"/>
    </row>
    <row r="176" spans="1:15" ht="18" customHeight="1"/>
    <row r="177" customFormat="1" ht="18" customHeight="1"/>
    <row r="178" customFormat="1" ht="18" customHeight="1"/>
    <row r="179" customFormat="1" ht="18" customHeight="1"/>
    <row r="180" customFormat="1" ht="18" customHeight="1"/>
    <row r="181" customFormat="1" ht="18" customHeight="1"/>
    <row r="182" customFormat="1" ht="18" customHeight="1"/>
    <row r="183" customFormat="1" ht="18" customHeight="1"/>
    <row r="184" customFormat="1" ht="18" customHeight="1"/>
    <row r="185" customFormat="1" ht="18" customHeight="1"/>
    <row r="186" customFormat="1" ht="18" customHeight="1"/>
    <row r="187" customFormat="1" ht="18" customHeight="1"/>
    <row r="188" customFormat="1" ht="18" customHeight="1"/>
    <row r="189" customFormat="1" ht="18" customHeight="1"/>
    <row r="190" customFormat="1" ht="18" customHeight="1"/>
    <row r="191" customFormat="1" ht="18" customHeight="1"/>
    <row r="192" customFormat="1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35" customFormat="1" ht="24.95" customHeight="1" thickBot="1">
      <c r="A204" s="36"/>
      <c r="B204" s="36"/>
      <c r="C204" s="36"/>
      <c r="D204" s="39"/>
      <c r="E204" s="38" t="s">
        <v>48</v>
      </c>
      <c r="F204" s="5"/>
      <c r="G204" s="5"/>
      <c r="H204" s="5"/>
      <c r="I204" s="5"/>
      <c r="J204" s="5"/>
      <c r="K204" s="11"/>
      <c r="L204" s="37"/>
      <c r="M204" s="36"/>
      <c r="N204" s="36"/>
    </row>
    <row r="205" spans="1:14" ht="24.95" customHeight="1" thickBot="1">
      <c r="E205" s="34" t="s">
        <v>47</v>
      </c>
      <c r="F205" s="33" t="s">
        <v>46</v>
      </c>
      <c r="G205" s="25"/>
      <c r="H205" s="33" t="s">
        <v>45</v>
      </c>
      <c r="I205" s="25"/>
      <c r="J205" s="32" t="s">
        <v>44</v>
      </c>
      <c r="K205" s="25"/>
    </row>
    <row r="206" spans="1:14" ht="24.95" customHeight="1" thickBot="1">
      <c r="E206" s="30">
        <v>0</v>
      </c>
      <c r="F206" s="29">
        <v>9060</v>
      </c>
      <c r="G206" s="9"/>
      <c r="H206" s="29">
        <v>0</v>
      </c>
      <c r="I206" s="9"/>
      <c r="J206" s="29">
        <v>9060</v>
      </c>
      <c r="K206" s="9"/>
    </row>
    <row r="207" spans="1:14" ht="24.95" customHeight="1" thickBot="1">
      <c r="E207" s="30">
        <v>4.1666666666666657E-2</v>
      </c>
      <c r="F207" s="29">
        <v>8560</v>
      </c>
      <c r="G207" s="9"/>
      <c r="H207" s="29">
        <v>0</v>
      </c>
      <c r="I207" s="9"/>
      <c r="J207" s="29">
        <v>8560</v>
      </c>
      <c r="K207" s="9"/>
    </row>
    <row r="208" spans="1:14" ht="24.95" customHeight="1" thickBot="1">
      <c r="E208" s="30">
        <v>8.3333333333333329E-2</v>
      </c>
      <c r="F208" s="29">
        <v>8060</v>
      </c>
      <c r="G208" s="9"/>
      <c r="H208" s="29">
        <v>0</v>
      </c>
      <c r="I208" s="9"/>
      <c r="J208" s="29">
        <v>8060</v>
      </c>
      <c r="K208" s="9"/>
    </row>
    <row r="209" spans="2:11" ht="24.95" customHeight="1" thickBot="1">
      <c r="B209" s="31"/>
      <c r="E209" s="30">
        <v>0.125</v>
      </c>
      <c r="F209" s="29">
        <v>7750</v>
      </c>
      <c r="G209" s="9"/>
      <c r="H209" s="29">
        <v>0</v>
      </c>
      <c r="I209" s="9"/>
      <c r="J209" s="29">
        <v>7750</v>
      </c>
      <c r="K209" s="9"/>
    </row>
    <row r="210" spans="2:11" ht="24.95" customHeight="1" thickBot="1">
      <c r="E210" s="30">
        <v>0.16666666666666671</v>
      </c>
      <c r="F210" s="29">
        <v>7570</v>
      </c>
      <c r="G210" s="9"/>
      <c r="H210" s="29">
        <v>0</v>
      </c>
      <c r="I210" s="9"/>
      <c r="J210" s="29">
        <v>7570</v>
      </c>
      <c r="K210" s="9"/>
    </row>
    <row r="211" spans="2:11" ht="24.95" customHeight="1" thickBot="1">
      <c r="E211" s="30">
        <v>0.20833333333333329</v>
      </c>
      <c r="F211" s="29">
        <v>7520</v>
      </c>
      <c r="G211" s="9"/>
      <c r="H211" s="29">
        <v>0</v>
      </c>
      <c r="I211" s="9"/>
      <c r="J211" s="29">
        <v>7520</v>
      </c>
      <c r="K211" s="9"/>
    </row>
    <row r="212" spans="2:11" ht="24.95" customHeight="1" thickBot="1">
      <c r="E212" s="30">
        <v>0.25</v>
      </c>
      <c r="F212" s="29">
        <v>7920</v>
      </c>
      <c r="G212" s="9"/>
      <c r="H212" s="29">
        <v>0</v>
      </c>
      <c r="I212" s="9"/>
      <c r="J212" s="29">
        <v>7920</v>
      </c>
      <c r="K212" s="9"/>
    </row>
    <row r="213" spans="2:11" ht="24.95" customHeight="1" thickBot="1">
      <c r="E213" s="30">
        <v>0.29166666666666669</v>
      </c>
      <c r="F213" s="29">
        <v>8700</v>
      </c>
      <c r="G213" s="9"/>
      <c r="H213" s="29">
        <v>0</v>
      </c>
      <c r="I213" s="9"/>
      <c r="J213" s="29">
        <v>8700</v>
      </c>
      <c r="K213" s="9"/>
    </row>
    <row r="214" spans="2:11" ht="24.95" customHeight="1" thickBot="1">
      <c r="E214" s="30">
        <v>0.33333333333333331</v>
      </c>
      <c r="F214" s="29">
        <v>9540</v>
      </c>
      <c r="G214" s="9"/>
      <c r="H214" s="29">
        <v>0</v>
      </c>
      <c r="I214" s="9"/>
      <c r="J214" s="29">
        <v>9540</v>
      </c>
      <c r="K214" s="9"/>
    </row>
    <row r="215" spans="2:11" ht="24.95" customHeight="1" thickBot="1">
      <c r="E215" s="30">
        <v>0.375</v>
      </c>
      <c r="F215" s="29">
        <v>10020</v>
      </c>
      <c r="G215" s="9"/>
      <c r="H215" s="29">
        <v>0</v>
      </c>
      <c r="I215" s="9"/>
      <c r="J215" s="29">
        <v>10020</v>
      </c>
      <c r="K215" s="9"/>
    </row>
    <row r="216" spans="2:11" ht="24.95" customHeight="1" thickBot="1">
      <c r="E216" s="30">
        <v>0.41666666666666669</v>
      </c>
      <c r="F216" s="29">
        <v>9790</v>
      </c>
      <c r="G216" s="9"/>
      <c r="H216" s="29">
        <v>0</v>
      </c>
      <c r="I216" s="9"/>
      <c r="J216" s="29">
        <v>9790</v>
      </c>
      <c r="K216" s="9"/>
    </row>
    <row r="217" spans="2:11" ht="24.95" customHeight="1" thickBot="1">
      <c r="E217" s="30">
        <v>0.45833333333333331</v>
      </c>
      <c r="F217" s="29">
        <v>9890</v>
      </c>
      <c r="G217" s="9"/>
      <c r="H217" s="29">
        <v>0</v>
      </c>
      <c r="I217" s="9"/>
      <c r="J217" s="29">
        <v>9890</v>
      </c>
      <c r="K217" s="9"/>
    </row>
    <row r="218" spans="2:11" ht="24.95" customHeight="1" thickBot="1">
      <c r="E218" s="30">
        <v>0.5</v>
      </c>
      <c r="F218" s="29">
        <v>10340</v>
      </c>
      <c r="G218" s="9"/>
      <c r="H218" s="29">
        <v>0</v>
      </c>
      <c r="I218" s="9"/>
      <c r="J218" s="29">
        <v>10340</v>
      </c>
      <c r="K218" s="9"/>
    </row>
    <row r="219" spans="2:11" ht="24.95" customHeight="1" thickBot="1">
      <c r="E219" s="30">
        <v>0.54166666666666663</v>
      </c>
      <c r="F219" s="29">
        <v>10660</v>
      </c>
      <c r="G219" s="9"/>
      <c r="H219" s="29">
        <v>0</v>
      </c>
      <c r="I219" s="9"/>
      <c r="J219" s="29">
        <v>10660</v>
      </c>
      <c r="K219" s="9"/>
    </row>
    <row r="220" spans="2:11" ht="24.95" customHeight="1" thickBot="1">
      <c r="E220" s="30">
        <v>0.58333333333333337</v>
      </c>
      <c r="F220" s="29">
        <v>10330</v>
      </c>
      <c r="G220" s="9"/>
      <c r="H220" s="29">
        <v>0</v>
      </c>
      <c r="I220" s="9"/>
      <c r="J220" s="29">
        <v>10330</v>
      </c>
      <c r="K220" s="9"/>
    </row>
    <row r="221" spans="2:11" ht="24.95" customHeight="1" thickBot="1">
      <c r="E221" s="30">
        <v>0.625</v>
      </c>
      <c r="F221" s="29">
        <v>10000</v>
      </c>
      <c r="G221" s="9"/>
      <c r="H221" s="29">
        <v>0</v>
      </c>
      <c r="I221" s="9"/>
      <c r="J221" s="29">
        <v>10000</v>
      </c>
      <c r="K221" s="9"/>
    </row>
    <row r="222" spans="2:11" ht="24.95" customHeight="1" thickBot="1">
      <c r="E222" s="30">
        <v>0.66666666666666663</v>
      </c>
      <c r="F222" s="29">
        <v>9600</v>
      </c>
      <c r="G222" s="9"/>
      <c r="H222" s="29">
        <v>0</v>
      </c>
      <c r="I222" s="9"/>
      <c r="J222" s="29">
        <v>9600</v>
      </c>
      <c r="K222" s="9"/>
    </row>
    <row r="223" spans="2:11" ht="24.95" customHeight="1" thickBot="1">
      <c r="E223" s="30">
        <v>0.70833333333333337</v>
      </c>
      <c r="F223" s="29">
        <v>9740</v>
      </c>
      <c r="G223" s="9"/>
      <c r="H223" s="29">
        <v>0</v>
      </c>
      <c r="I223" s="9"/>
      <c r="J223" s="29">
        <v>9740</v>
      </c>
      <c r="K223" s="9"/>
    </row>
    <row r="224" spans="2:11" ht="24.95" customHeight="1" thickBot="1">
      <c r="E224" s="30">
        <v>0.75</v>
      </c>
      <c r="F224" s="29">
        <v>10790</v>
      </c>
      <c r="G224" s="9"/>
      <c r="H224" s="29">
        <v>0</v>
      </c>
      <c r="I224" s="9"/>
      <c r="J224" s="29">
        <v>10790</v>
      </c>
      <c r="K224" s="9"/>
    </row>
    <row r="225" spans="1:15" ht="24.95" customHeight="1" thickBot="1">
      <c r="E225" s="30">
        <v>0.77083333333333337</v>
      </c>
      <c r="F225" s="29">
        <v>10860</v>
      </c>
      <c r="G225" s="9"/>
      <c r="H225" s="29">
        <v>0</v>
      </c>
      <c r="I225" s="9"/>
      <c r="J225" s="29">
        <v>10860</v>
      </c>
      <c r="K225" s="9"/>
    </row>
    <row r="226" spans="1:15" ht="24.95" customHeight="1" thickBot="1">
      <c r="E226" s="30">
        <v>0.79166666666666663</v>
      </c>
      <c r="F226" s="29">
        <v>10940</v>
      </c>
      <c r="G226" s="9"/>
      <c r="H226" s="29">
        <v>0</v>
      </c>
      <c r="I226" s="9"/>
      <c r="J226" s="29">
        <v>10940</v>
      </c>
      <c r="K226" s="9"/>
    </row>
    <row r="227" spans="1:15" ht="24.95" customHeight="1" thickBot="1">
      <c r="E227" s="30">
        <v>0.8125</v>
      </c>
      <c r="F227" s="29">
        <v>10880</v>
      </c>
      <c r="G227" s="9"/>
      <c r="H227" s="29">
        <v>0</v>
      </c>
      <c r="I227" s="9"/>
      <c r="J227" s="29">
        <v>10880</v>
      </c>
      <c r="K227" s="9"/>
    </row>
    <row r="228" spans="1:15" ht="24.95" customHeight="1" thickBot="1">
      <c r="E228" s="30">
        <v>0.83333333333333337</v>
      </c>
      <c r="F228" s="29">
        <v>10820</v>
      </c>
      <c r="G228" s="9"/>
      <c r="H228" s="29">
        <v>0</v>
      </c>
      <c r="I228" s="9"/>
      <c r="J228" s="29">
        <v>10820</v>
      </c>
      <c r="K228" s="9"/>
    </row>
    <row r="229" spans="1:15" ht="24.95" customHeight="1" thickBot="1">
      <c r="E229" s="30">
        <v>0.875</v>
      </c>
      <c r="F229" s="29">
        <v>10510</v>
      </c>
      <c r="G229" s="9"/>
      <c r="H229" s="29">
        <v>0</v>
      </c>
      <c r="I229" s="9"/>
      <c r="J229" s="29">
        <v>10510</v>
      </c>
      <c r="K229" s="9"/>
    </row>
    <row r="230" spans="1:15" ht="24.95" customHeight="1" thickBot="1">
      <c r="E230" s="30">
        <v>0.91666666666666663</v>
      </c>
      <c r="F230" s="29">
        <v>10130</v>
      </c>
      <c r="G230" s="9"/>
      <c r="H230" s="29">
        <v>0</v>
      </c>
      <c r="I230" s="9"/>
      <c r="J230" s="29">
        <v>10130</v>
      </c>
      <c r="K230" s="9"/>
    </row>
    <row r="231" spans="1:15" ht="24.95" customHeight="1" thickBot="1">
      <c r="E231" s="30">
        <v>0.95833333333333337</v>
      </c>
      <c r="F231" s="29">
        <v>9480</v>
      </c>
      <c r="G231" s="9"/>
      <c r="H231" s="29">
        <v>0</v>
      </c>
      <c r="I231" s="9"/>
      <c r="J231" s="29">
        <v>9480</v>
      </c>
      <c r="K231" s="9"/>
    </row>
    <row r="232" spans="1:15" ht="39.950000000000003" customHeight="1" thickBot="1"/>
    <row r="233" spans="1:15" ht="24.95" customHeight="1" thickBot="1">
      <c r="A233" s="21" t="s">
        <v>43</v>
      </c>
      <c r="B233" s="5"/>
      <c r="C233" s="9"/>
      <c r="D233" s="10" t="s">
        <v>42</v>
      </c>
      <c r="E233" s="9"/>
      <c r="F233" s="15"/>
      <c r="G233" s="5"/>
      <c r="H233" s="5"/>
      <c r="I233" s="5"/>
      <c r="J233" s="5"/>
      <c r="K233" s="5"/>
      <c r="L233" s="5"/>
      <c r="M233" s="5"/>
      <c r="N233" s="5"/>
      <c r="O233" s="9"/>
    </row>
    <row r="234" spans="1:15" ht="24.95" customHeight="1" thickBot="1">
      <c r="A234" s="23" t="s">
        <v>41</v>
      </c>
      <c r="B234" s="5"/>
      <c r="C234" s="9"/>
      <c r="D234" s="28" t="s">
        <v>40</v>
      </c>
      <c r="E234" s="5"/>
      <c r="F234" s="27" t="s">
        <v>39</v>
      </c>
      <c r="G234" s="26"/>
      <c r="H234" s="26"/>
      <c r="I234" s="26"/>
      <c r="J234" s="25"/>
      <c r="K234" s="24">
        <v>0</v>
      </c>
      <c r="L234" s="5"/>
      <c r="M234" s="5"/>
      <c r="N234" s="5"/>
      <c r="O234" s="9"/>
    </row>
    <row r="235" spans="1:15" ht="24.95" customHeight="1" thickBot="1">
      <c r="A235" s="23" t="s">
        <v>38</v>
      </c>
      <c r="B235" s="5"/>
      <c r="C235" s="9"/>
      <c r="D235" s="10" t="s">
        <v>35</v>
      </c>
      <c r="E235" s="9"/>
      <c r="F235" s="10" t="s">
        <v>37</v>
      </c>
      <c r="G235" s="5"/>
      <c r="H235" s="5"/>
      <c r="I235" s="5"/>
      <c r="J235" s="5"/>
      <c r="K235" s="5"/>
      <c r="L235" s="5"/>
      <c r="M235" s="5"/>
      <c r="N235" s="5"/>
      <c r="O235" s="9"/>
    </row>
    <row r="236" spans="1:15" ht="24.95" customHeight="1" thickBot="1">
      <c r="A236" s="23" t="s">
        <v>36</v>
      </c>
      <c r="B236" s="5"/>
      <c r="C236" s="9"/>
      <c r="D236" s="10" t="s">
        <v>35</v>
      </c>
      <c r="E236" s="9"/>
      <c r="F236" s="22" t="s">
        <v>34</v>
      </c>
      <c r="G236" s="22" t="s">
        <v>33</v>
      </c>
      <c r="H236" s="22" t="s">
        <v>32</v>
      </c>
      <c r="I236" s="22" t="s">
        <v>31</v>
      </c>
      <c r="J236" s="22" t="s">
        <v>30</v>
      </c>
      <c r="K236" s="22" t="s">
        <v>29</v>
      </c>
      <c r="L236" s="22" t="s">
        <v>28</v>
      </c>
      <c r="M236" s="22" t="s">
        <v>27</v>
      </c>
      <c r="N236" s="22" t="s">
        <v>26</v>
      </c>
      <c r="O236" s="22" t="s">
        <v>25</v>
      </c>
    </row>
    <row r="237" spans="1:15" ht="24.95" customHeight="1" thickBot="1">
      <c r="A237" s="21" t="s">
        <v>24</v>
      </c>
      <c r="B237" s="5"/>
      <c r="C237" s="9"/>
      <c r="D237" s="10" t="s">
        <v>23</v>
      </c>
      <c r="E237" s="9"/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</row>
    <row r="238" spans="1:15" ht="39.950000000000003" customHeight="1" thickBo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</row>
    <row r="239" spans="1:15" ht="24.95" customHeight="1" thickBot="1">
      <c r="A239" s="15" t="s">
        <v>22</v>
      </c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9"/>
    </row>
    <row r="240" spans="1:15" ht="24.95" customHeight="1" thickBot="1">
      <c r="A240" s="17" t="s">
        <v>21</v>
      </c>
      <c r="B240" s="5"/>
      <c r="C240" s="5"/>
      <c r="D240" s="5"/>
      <c r="E240" s="5"/>
      <c r="F240" s="18" t="s">
        <v>20</v>
      </c>
      <c r="G240" s="9"/>
      <c r="H240" s="17" t="s">
        <v>19</v>
      </c>
      <c r="I240" s="5"/>
      <c r="J240" s="5"/>
      <c r="K240" s="5"/>
      <c r="L240" s="5"/>
      <c r="M240" s="16">
        <v>839.11</v>
      </c>
      <c r="N240" s="5"/>
      <c r="O240" s="9"/>
    </row>
    <row r="241" spans="1:15" ht="24.95" customHeight="1" thickBot="1">
      <c r="A241" s="15" t="s">
        <v>18</v>
      </c>
      <c r="B241" s="5"/>
      <c r="C241" s="5"/>
      <c r="D241" s="5"/>
      <c r="E241" s="9"/>
      <c r="F241" s="15" t="s">
        <v>17</v>
      </c>
      <c r="G241" s="5"/>
      <c r="H241" s="5"/>
      <c r="I241" s="5"/>
      <c r="J241" s="5"/>
      <c r="K241" s="5"/>
      <c r="L241" s="5"/>
      <c r="M241" s="5"/>
      <c r="N241" s="5"/>
      <c r="O241" s="9"/>
    </row>
    <row r="242" spans="1:15" ht="24.95" customHeight="1" thickBot="1">
      <c r="A242" s="12" t="s">
        <v>16</v>
      </c>
      <c r="B242" s="11"/>
      <c r="C242" s="10">
        <v>0</v>
      </c>
      <c r="D242" s="5"/>
      <c r="E242" s="9"/>
      <c r="F242" s="8" t="s">
        <v>15</v>
      </c>
      <c r="G242" s="5"/>
      <c r="H242" s="5"/>
      <c r="I242" s="5"/>
      <c r="J242" s="5"/>
      <c r="K242" s="7" t="s">
        <v>5</v>
      </c>
      <c r="L242" s="7">
        <v>20.539000000000001</v>
      </c>
      <c r="M242" s="14" t="s">
        <v>4</v>
      </c>
      <c r="N242" s="13"/>
      <c r="O242" s="4" t="s">
        <v>14</v>
      </c>
    </row>
    <row r="243" spans="1:15" ht="24.95" customHeight="1" thickBot="1">
      <c r="A243" s="12" t="s">
        <v>13</v>
      </c>
      <c r="B243" s="11"/>
      <c r="C243" s="10">
        <f>4513018.255+4425000</f>
        <v>8938018.254999999</v>
      </c>
      <c r="D243" s="5"/>
      <c r="E243" s="9"/>
      <c r="F243" s="8" t="s">
        <v>12</v>
      </c>
      <c r="G243" s="5"/>
      <c r="H243" s="5"/>
      <c r="I243" s="5"/>
      <c r="J243" s="5"/>
      <c r="K243" s="7" t="s">
        <v>5</v>
      </c>
      <c r="L243" s="7">
        <v>11.975721999999999</v>
      </c>
      <c r="M243" s="14" t="s">
        <v>4</v>
      </c>
      <c r="N243" s="13"/>
      <c r="O243" s="4" t="s">
        <v>11</v>
      </c>
    </row>
    <row r="244" spans="1:15" ht="24.95" customHeight="1" thickBot="1">
      <c r="A244" s="12" t="s">
        <v>10</v>
      </c>
      <c r="B244" s="11"/>
      <c r="C244" s="10">
        <v>582</v>
      </c>
      <c r="D244" s="5"/>
      <c r="E244" s="9"/>
      <c r="F244" s="8" t="s">
        <v>9</v>
      </c>
      <c r="G244" s="5"/>
      <c r="H244" s="5"/>
      <c r="I244" s="5"/>
      <c r="J244" s="5"/>
      <c r="K244" s="7" t="s">
        <v>5</v>
      </c>
      <c r="L244" s="7">
        <v>1.1846399999999999</v>
      </c>
      <c r="M244" s="6" t="s">
        <v>4</v>
      </c>
      <c r="N244" s="5"/>
      <c r="O244" s="4" t="s">
        <v>8</v>
      </c>
    </row>
    <row r="245" spans="1:15" ht="24.95" customHeight="1" thickBot="1">
      <c r="A245" s="12" t="s">
        <v>7</v>
      </c>
      <c r="B245" s="11"/>
      <c r="C245" s="10">
        <v>888</v>
      </c>
      <c r="D245" s="5"/>
      <c r="E245" s="9"/>
      <c r="F245" s="8" t="s">
        <v>6</v>
      </c>
      <c r="G245" s="5"/>
      <c r="H245" s="5"/>
      <c r="I245" s="5"/>
      <c r="J245" s="5"/>
      <c r="K245" s="7" t="s">
        <v>5</v>
      </c>
      <c r="L245" s="7">
        <v>33.699362000000001</v>
      </c>
      <c r="M245" s="6" t="s">
        <v>4</v>
      </c>
      <c r="N245" s="5"/>
      <c r="O245" s="4" t="s">
        <v>3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2" t="s">
        <v>2</v>
      </c>
      <c r="D255" s="1"/>
      <c r="E255" s="1"/>
      <c r="F255" s="1"/>
      <c r="G255" s="1"/>
      <c r="H255" s="3"/>
      <c r="I255" s="3"/>
      <c r="J255" s="2" t="s">
        <v>1</v>
      </c>
      <c r="K255" s="1"/>
      <c r="L255" s="1"/>
      <c r="M255" s="1"/>
      <c r="N255" s="1"/>
    </row>
    <row r="256" spans="1:15" ht="24.95" customHeight="1">
      <c r="C256" s="2" t="s">
        <v>0</v>
      </c>
      <c r="D256" s="1"/>
      <c r="E256" s="1"/>
      <c r="F256" s="1"/>
      <c r="G256" s="1"/>
      <c r="H256" s="3"/>
      <c r="I256" s="3"/>
      <c r="J256" s="2" t="s">
        <v>0</v>
      </c>
      <c r="K256" s="1"/>
      <c r="L256" s="1"/>
      <c r="M256" s="1"/>
      <c r="N256" s="1"/>
    </row>
    <row r="257" customFormat="1" ht="18" customHeight="1"/>
    <row r="258" customFormat="1" ht="18" customHeight="1"/>
    <row r="259" customFormat="1" ht="18" customHeight="1"/>
    <row r="260" customFormat="1" ht="18" customHeight="1"/>
    <row r="261" customFormat="1" ht="18" customHeight="1"/>
    <row r="262" customFormat="1" ht="18" customHeight="1"/>
    <row r="263" customFormat="1" ht="18" customHeight="1"/>
    <row r="264" customFormat="1" ht="18" customHeight="1"/>
    <row r="265" customFormat="1" ht="18" customHeight="1"/>
    <row r="266" customFormat="1" ht="18" customHeight="1"/>
    <row r="267" customFormat="1" ht="18" customHeight="1"/>
    <row r="268" customFormat="1" ht="18" customHeight="1"/>
    <row r="269" customFormat="1" ht="18" customHeight="1"/>
    <row r="270" customFormat="1" ht="18" customHeight="1"/>
    <row r="271" customFormat="1" ht="18" customHeight="1"/>
    <row r="272" customFormat="1" ht="18" customHeight="1"/>
    <row r="273" customFormat="1" ht="18" customHeight="1"/>
    <row r="274" customFormat="1" ht="18" customHeight="1"/>
    <row r="275" customFormat="1" ht="18" customHeight="1"/>
    <row r="276" customFormat="1" ht="18" customHeight="1"/>
    <row r="277" customFormat="1" ht="18" customHeight="1"/>
    <row r="278" customFormat="1" ht="18" customHeight="1"/>
    <row r="279" customFormat="1" ht="18" customHeight="1"/>
    <row r="280" customFormat="1" ht="18" customHeight="1"/>
    <row r="281" customFormat="1" ht="18" customHeight="1"/>
    <row r="282" customFormat="1" ht="18" customHeight="1"/>
    <row r="283" customFormat="1" ht="18" customHeight="1"/>
    <row r="284" customFormat="1" ht="18" customHeight="1"/>
    <row r="285" customFormat="1" ht="18" customHeight="1"/>
    <row r="286" customFormat="1" ht="18" customHeight="1"/>
    <row r="287" customFormat="1" ht="18" customHeight="1"/>
    <row r="288" customFormat="1" ht="18" customHeight="1"/>
    <row r="289" customFormat="1" ht="18" customHeight="1"/>
    <row r="290" customFormat="1" ht="18" customHeight="1"/>
    <row r="291" customFormat="1" ht="18" customHeight="1"/>
    <row r="292" customFormat="1" ht="18" customHeight="1"/>
    <row r="293" customFormat="1" ht="18" customHeight="1"/>
    <row r="294" customFormat="1" ht="18" customHeight="1"/>
    <row r="295" customFormat="1" ht="18" customHeight="1"/>
    <row r="296" customFormat="1" ht="18" customHeight="1"/>
    <row r="297" customFormat="1" ht="18" customHeight="1"/>
    <row r="298" customFormat="1" ht="18" customHeight="1"/>
    <row r="299" customFormat="1" ht="18" customHeight="1"/>
    <row r="300" customFormat="1" ht="18" customHeight="1"/>
    <row r="301" customFormat="1" ht="18" customHeight="1"/>
    <row r="302" customFormat="1" ht="18" customHeight="1"/>
    <row r="303" customFormat="1" ht="18" customHeight="1"/>
    <row r="304" customFormat="1" ht="18" customHeight="1"/>
    <row r="305" customFormat="1" ht="18" customHeight="1"/>
    <row r="306" customFormat="1" ht="18" customHeight="1"/>
    <row r="307" customFormat="1" ht="18" customHeight="1"/>
    <row r="308" customFormat="1" ht="18" customHeight="1"/>
    <row r="309" customFormat="1" ht="18" customHeight="1"/>
    <row r="310" customFormat="1" ht="18" customHeight="1"/>
    <row r="311" customFormat="1" ht="18" customHeight="1"/>
    <row r="312" customFormat="1" ht="18" customHeight="1"/>
    <row r="313" customFormat="1" ht="18" customHeight="1"/>
    <row r="314" customFormat="1" ht="18" customHeight="1"/>
    <row r="315" customFormat="1" ht="18" customHeight="1"/>
    <row r="316" customFormat="1" ht="18" customHeight="1"/>
    <row r="317" customFormat="1" ht="18" customHeight="1"/>
    <row r="318" customFormat="1" ht="18" customHeight="1"/>
    <row r="319" customFormat="1" ht="18" customHeight="1"/>
    <row r="320" customFormat="1" ht="18" customHeight="1"/>
    <row r="321" customFormat="1" ht="18" customHeight="1"/>
    <row r="322" customFormat="1" ht="18" customHeight="1"/>
    <row r="323" customFormat="1" ht="18" customHeight="1"/>
    <row r="324" customFormat="1" ht="18" customHeight="1"/>
    <row r="325" customFormat="1" ht="18" customHeight="1"/>
    <row r="326" customFormat="1" ht="18" customHeight="1"/>
    <row r="327" customFormat="1" ht="18" customHeight="1"/>
    <row r="328" customFormat="1" ht="18" customHeight="1"/>
    <row r="329" customFormat="1" ht="18" customHeight="1"/>
    <row r="330" customFormat="1" ht="18" customHeight="1"/>
    <row r="331" customFormat="1" ht="18" customHeight="1"/>
    <row r="332" customFormat="1" ht="18" customHeight="1"/>
    <row r="333" customFormat="1" ht="18" customHeight="1"/>
    <row r="334" customFormat="1" ht="18" customHeight="1"/>
    <row r="335" customFormat="1" ht="18" customHeight="1"/>
    <row r="336" customFormat="1" ht="18" customHeight="1"/>
    <row r="337" customFormat="1" ht="18" customHeight="1"/>
    <row r="338" customFormat="1" ht="18" customHeight="1"/>
    <row r="339" customFormat="1" ht="18" customHeight="1"/>
    <row r="340" customFormat="1" ht="18" customHeight="1"/>
    <row r="341" customFormat="1" ht="18" customHeight="1"/>
    <row r="342" customFormat="1" ht="18" customHeight="1"/>
    <row r="343" customFormat="1" ht="18" customHeight="1"/>
    <row r="344" customFormat="1" ht="18" customHeight="1"/>
    <row r="345" customFormat="1" ht="18" customHeight="1"/>
    <row r="346" customFormat="1" ht="18" customHeight="1"/>
    <row r="347" customFormat="1" ht="18" customHeight="1"/>
    <row r="348" customFormat="1" ht="18" customHeight="1"/>
    <row r="349" customFormat="1" ht="18" customHeight="1"/>
    <row r="350" customFormat="1" ht="18" customHeight="1"/>
    <row r="351" customFormat="1" ht="18" customHeight="1"/>
    <row r="352" customFormat="1" ht="18" customHeight="1"/>
    <row r="353" customFormat="1" ht="18" customHeight="1"/>
    <row r="354" customFormat="1" ht="18" customHeight="1"/>
    <row r="355" customFormat="1" ht="18" customHeight="1"/>
    <row r="356" customFormat="1" ht="18" customHeight="1"/>
    <row r="357" customFormat="1" ht="18" customHeight="1"/>
    <row r="358" customFormat="1" ht="18" customHeight="1"/>
    <row r="359" customFormat="1" ht="18" customHeight="1"/>
    <row r="360" customFormat="1" ht="18" customHeight="1"/>
    <row r="361" customFormat="1" ht="18" customHeight="1"/>
    <row r="362" customFormat="1" ht="18" customHeight="1"/>
    <row r="363" customFormat="1" ht="18" customHeight="1"/>
    <row r="364" customFormat="1" ht="18" customHeight="1"/>
    <row r="365" customFormat="1" ht="18" customHeight="1"/>
    <row r="366" customFormat="1" ht="18" customHeight="1"/>
    <row r="367" customFormat="1" ht="18" customHeight="1"/>
    <row r="368" customFormat="1" ht="18" customHeight="1"/>
    <row r="369" customFormat="1" ht="18" customHeight="1"/>
    <row r="370" customFormat="1" ht="18" customHeight="1"/>
    <row r="371" customFormat="1" ht="18" customHeight="1"/>
    <row r="372" customFormat="1" ht="18" customHeight="1"/>
    <row r="373" customFormat="1" ht="18" customHeight="1"/>
    <row r="374" customFormat="1" ht="18" customHeight="1"/>
    <row r="375" customFormat="1" ht="18" customHeight="1"/>
    <row r="376" customFormat="1" ht="18" customHeight="1"/>
    <row r="377" customFormat="1" ht="18" customHeight="1"/>
    <row r="378" customFormat="1" ht="18" customHeight="1"/>
    <row r="379" customFormat="1" ht="18" customHeight="1"/>
    <row r="380" customFormat="1" ht="18" customHeight="1"/>
    <row r="381" customFormat="1" ht="18" customHeight="1"/>
    <row r="382" customFormat="1" ht="18" customHeight="1"/>
    <row r="383" customFormat="1" ht="18" customHeight="1"/>
    <row r="384" customFormat="1" ht="18" customHeight="1"/>
    <row r="385" customFormat="1" ht="18" customHeight="1"/>
    <row r="386" customFormat="1" ht="18" customHeight="1"/>
    <row r="387" customFormat="1" ht="18" customHeight="1"/>
    <row r="388" customFormat="1" ht="18" customHeight="1"/>
    <row r="389" customFormat="1" ht="18" customHeight="1"/>
    <row r="390" customFormat="1" ht="18" customHeight="1"/>
    <row r="391" customFormat="1" ht="18" customHeight="1"/>
    <row r="392" customFormat="1" ht="18" customHeight="1"/>
    <row r="393" customFormat="1" ht="18" customHeight="1"/>
    <row r="394" customFormat="1" ht="18" customHeight="1"/>
    <row r="395" customFormat="1" ht="18" customHeight="1"/>
    <row r="396" customFormat="1" ht="18" customHeight="1"/>
    <row r="397" customFormat="1" ht="18" customHeight="1"/>
    <row r="398" customFormat="1" ht="18" customHeight="1"/>
    <row r="399" customFormat="1" ht="18" customHeight="1"/>
    <row r="400" customFormat="1" ht="18" customHeight="1"/>
    <row r="401" customFormat="1" ht="18" customHeight="1"/>
    <row r="402" customFormat="1" ht="18" customHeight="1"/>
    <row r="403" customFormat="1" ht="18" customHeight="1"/>
    <row r="404" customFormat="1" ht="18" customHeight="1"/>
    <row r="405" customFormat="1" ht="18" customHeight="1"/>
    <row r="406" customFormat="1" ht="18" customHeight="1"/>
    <row r="407" customFormat="1" ht="18" customHeight="1"/>
    <row r="408" customFormat="1" ht="18" customHeight="1"/>
    <row r="409" customFormat="1" ht="18" customHeight="1"/>
    <row r="410" customFormat="1" ht="18" customHeight="1"/>
    <row r="411" customFormat="1" ht="18" customHeight="1"/>
    <row r="412" customFormat="1" ht="18" customHeight="1"/>
    <row r="413" customFormat="1" ht="18" customHeight="1"/>
    <row r="414" customFormat="1" ht="18" customHeight="1"/>
    <row r="415" customFormat="1" ht="18" customHeight="1"/>
    <row r="416" customFormat="1" ht="18" customHeight="1"/>
    <row r="417" customFormat="1" ht="18" customHeight="1"/>
    <row r="418" customFormat="1" ht="18" customHeight="1"/>
    <row r="419" customFormat="1" ht="18" customHeight="1"/>
    <row r="420" customFormat="1" ht="18" customHeight="1"/>
    <row r="421" customFormat="1" ht="18" customHeight="1"/>
    <row r="422" customFormat="1" ht="18" customHeight="1"/>
    <row r="423" customFormat="1" ht="18" customHeight="1"/>
    <row r="424" customFormat="1" ht="18" customHeight="1"/>
    <row r="425" customFormat="1" ht="18" customHeight="1"/>
    <row r="426" customFormat="1" ht="18" customHeight="1"/>
    <row r="427" customFormat="1" ht="18" customHeight="1"/>
    <row r="428" customFormat="1" ht="18" customHeight="1"/>
    <row r="429" customFormat="1" ht="18" customHeight="1"/>
    <row r="430" customFormat="1" ht="18" customHeight="1"/>
    <row r="431" customFormat="1" ht="18" customHeight="1"/>
    <row r="432" customFormat="1" ht="18" customHeight="1"/>
    <row r="433" customFormat="1" ht="18" customHeight="1"/>
    <row r="434" customFormat="1" ht="18" customHeight="1"/>
    <row r="435" customFormat="1" ht="18" customHeight="1"/>
    <row r="436" customFormat="1" ht="18" customHeight="1"/>
    <row r="437" customFormat="1" ht="18" customHeight="1"/>
    <row r="438" customFormat="1" ht="18" customHeight="1"/>
    <row r="439" customFormat="1" ht="18" customHeight="1"/>
    <row r="440" customFormat="1" ht="18" customHeight="1"/>
    <row r="441" customFormat="1" ht="18" customHeight="1"/>
    <row r="442" customFormat="1" ht="18" customHeight="1"/>
    <row r="443" customFormat="1" ht="18" customHeight="1"/>
    <row r="444" customFormat="1" ht="18" customHeight="1"/>
    <row r="445" customFormat="1" ht="18" customHeight="1"/>
    <row r="446" customFormat="1" ht="18" customHeight="1"/>
    <row r="447" customFormat="1" ht="18" customHeight="1"/>
    <row r="448" customFormat="1" ht="18" customHeight="1"/>
    <row r="449" customFormat="1" ht="18" customHeight="1"/>
    <row r="450" customFormat="1" ht="18" customHeight="1"/>
    <row r="451" customFormat="1" ht="18" customHeight="1"/>
  </sheetData>
  <mergeCells count="315">
    <mergeCell ref="N174:O174"/>
    <mergeCell ref="A175:E175"/>
    <mergeCell ref="N175:O175"/>
    <mergeCell ref="N167:O167"/>
    <mergeCell ref="N168:O168"/>
    <mergeCell ref="N169:O169"/>
    <mergeCell ref="N170:O170"/>
    <mergeCell ref="N171:O171"/>
    <mergeCell ref="N172:O172"/>
    <mergeCell ref="N173:O173"/>
    <mergeCell ref="A174:E174"/>
    <mergeCell ref="N162:O162"/>
    <mergeCell ref="N163:O163"/>
    <mergeCell ref="A164:E164"/>
    <mergeCell ref="N164:O164"/>
    <mergeCell ref="N165:O165"/>
    <mergeCell ref="N166:O166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55:O155"/>
    <mergeCell ref="N144:O144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A143:E143"/>
    <mergeCell ref="N143:O143"/>
    <mergeCell ref="A134:E134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32:O132"/>
    <mergeCell ref="N133:O133"/>
    <mergeCell ref="N122:O122"/>
    <mergeCell ref="N123:O123"/>
    <mergeCell ref="N124:O124"/>
    <mergeCell ref="N125:O125"/>
    <mergeCell ref="N126:O126"/>
    <mergeCell ref="N127:O127"/>
    <mergeCell ref="N116:O116"/>
    <mergeCell ref="N117:O117"/>
    <mergeCell ref="N118:O118"/>
    <mergeCell ref="N119:O119"/>
    <mergeCell ref="N120:O120"/>
    <mergeCell ref="A121:E121"/>
    <mergeCell ref="N121:O121"/>
    <mergeCell ref="N110:O110"/>
    <mergeCell ref="N111:O111"/>
    <mergeCell ref="N112:O112"/>
    <mergeCell ref="N113:O113"/>
    <mergeCell ref="N114:O114"/>
    <mergeCell ref="N115:O115"/>
    <mergeCell ref="A105:E105"/>
    <mergeCell ref="N105:O105"/>
    <mergeCell ref="N106:O106"/>
    <mergeCell ref="N107:O107"/>
    <mergeCell ref="N108:O108"/>
    <mergeCell ref="N109:O109"/>
    <mergeCell ref="N99:O99"/>
    <mergeCell ref="N100:O100"/>
    <mergeCell ref="N101:O101"/>
    <mergeCell ref="N102:O102"/>
    <mergeCell ref="N103:O103"/>
    <mergeCell ref="N104:O104"/>
    <mergeCell ref="N94:O94"/>
    <mergeCell ref="N95:O95"/>
    <mergeCell ref="A96:E96"/>
    <mergeCell ref="N96:O96"/>
    <mergeCell ref="N97:O97"/>
    <mergeCell ref="N98:O9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F245:J245"/>
    <mergeCell ref="M245:N245"/>
    <mergeCell ref="J255:N255"/>
    <mergeCell ref="J256:N256"/>
    <mergeCell ref="C255:G255"/>
    <mergeCell ref="C256:G256"/>
    <mergeCell ref="F240:G240"/>
    <mergeCell ref="H240:L240"/>
    <mergeCell ref="F242:J242"/>
    <mergeCell ref="F243:J243"/>
    <mergeCell ref="F244:J244"/>
    <mergeCell ref="F241:O241"/>
    <mergeCell ref="C244:E244"/>
    <mergeCell ref="C245:E245"/>
    <mergeCell ref="A243:B243"/>
    <mergeCell ref="A244:B244"/>
    <mergeCell ref="A242:B242"/>
    <mergeCell ref="A240:E240"/>
    <mergeCell ref="F234:J234"/>
    <mergeCell ref="A245:B245"/>
    <mergeCell ref="A239:O239"/>
    <mergeCell ref="M240:O240"/>
    <mergeCell ref="M242:N242"/>
    <mergeCell ref="M243:N243"/>
    <mergeCell ref="M244:N244"/>
    <mergeCell ref="A241:E241"/>
    <mergeCell ref="C242:E242"/>
    <mergeCell ref="C243:E243"/>
    <mergeCell ref="A235:C235"/>
    <mergeCell ref="D235:E235"/>
    <mergeCell ref="A236:C236"/>
    <mergeCell ref="D236:E236"/>
    <mergeCell ref="A233:C233"/>
    <mergeCell ref="D233:E233"/>
    <mergeCell ref="A234:C234"/>
    <mergeCell ref="D234:E234"/>
    <mergeCell ref="H227:I227"/>
    <mergeCell ref="F223:G223"/>
    <mergeCell ref="H223:I223"/>
    <mergeCell ref="F224:G224"/>
    <mergeCell ref="H224:I224"/>
    <mergeCell ref="A237:C237"/>
    <mergeCell ref="D237:E237"/>
    <mergeCell ref="F233:O233"/>
    <mergeCell ref="K234:O234"/>
    <mergeCell ref="F235:O235"/>
    <mergeCell ref="J223:K223"/>
    <mergeCell ref="J224:K224"/>
    <mergeCell ref="J226:K226"/>
    <mergeCell ref="J227:K227"/>
    <mergeCell ref="J228:K228"/>
    <mergeCell ref="F228:G228"/>
    <mergeCell ref="H228:I228"/>
    <mergeCell ref="F226:G226"/>
    <mergeCell ref="H226:I226"/>
    <mergeCell ref="F227:G227"/>
    <mergeCell ref="J229:K229"/>
    <mergeCell ref="F230:G230"/>
    <mergeCell ref="H230:I230"/>
    <mergeCell ref="J230:K230"/>
    <mergeCell ref="F231:G231"/>
    <mergeCell ref="H231:I231"/>
    <mergeCell ref="J231:K231"/>
    <mergeCell ref="F229:G229"/>
    <mergeCell ref="H229:I229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F210:G210"/>
    <mergeCell ref="H210:I210"/>
    <mergeCell ref="F207:G207"/>
    <mergeCell ref="H207:I207"/>
    <mergeCell ref="F208:G208"/>
    <mergeCell ref="H208:I208"/>
    <mergeCell ref="J205:K205"/>
    <mergeCell ref="J206:K206"/>
    <mergeCell ref="J207:K207"/>
    <mergeCell ref="E204:K204"/>
    <mergeCell ref="F209:G209"/>
    <mergeCell ref="H209:I209"/>
    <mergeCell ref="F205:G205"/>
    <mergeCell ref="H205:I205"/>
    <mergeCell ref="F206:G206"/>
    <mergeCell ref="H206:I206"/>
    <mergeCell ref="H220:I220"/>
    <mergeCell ref="F217:G217"/>
    <mergeCell ref="H217:I217"/>
    <mergeCell ref="F218:G218"/>
    <mergeCell ref="H218:I218"/>
    <mergeCell ref="J208:K208"/>
    <mergeCell ref="J209:K209"/>
    <mergeCell ref="J210:K210"/>
    <mergeCell ref="J211:K211"/>
    <mergeCell ref="J212:K212"/>
    <mergeCell ref="H211:I211"/>
    <mergeCell ref="F212:G212"/>
    <mergeCell ref="H212:I212"/>
    <mergeCell ref="F221:G221"/>
    <mergeCell ref="H221:I221"/>
    <mergeCell ref="F222:G222"/>
    <mergeCell ref="H222:I222"/>
    <mergeCell ref="F219:G219"/>
    <mergeCell ref="H219:I219"/>
    <mergeCell ref="F220:G220"/>
    <mergeCell ref="C2:M2"/>
    <mergeCell ref="F215:G215"/>
    <mergeCell ref="H215:I215"/>
    <mergeCell ref="F216:G216"/>
    <mergeCell ref="H216:I216"/>
    <mergeCell ref="F213:G213"/>
    <mergeCell ref="H213:I213"/>
    <mergeCell ref="F214:G214"/>
    <mergeCell ref="H214:I214"/>
    <mergeCell ref="F211:G211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F225:G225"/>
    <mergeCell ref="H225:I225"/>
    <mergeCell ref="J225:K225"/>
    <mergeCell ref="A1:N1"/>
    <mergeCell ref="B10:C10"/>
    <mergeCell ref="A7:A9"/>
    <mergeCell ref="D7:D9"/>
    <mergeCell ref="G7:G9"/>
    <mergeCell ref="C3:M3"/>
    <mergeCell ref="C4:M4"/>
  </mergeCells>
  <pageMargins left="0.2" right="0.2" top="0.2" bottom="0.2" header="0.3" footer="0.3"/>
  <pageSetup paperSize="9" scale="44" orientation="portrait" r:id="rId1"/>
  <headerFooter>
    <oddHeader>&amp;R&amp;"Arial,Bold"&amp;14 QF-LDC-07
page &amp;P of &amp;N</oddHeader>
  </headerFooter>
  <rowBreaks count="1" manualBreakCount="1">
    <brk id="10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101D-A77C-44CC-95B6-AD1108DFE6AD}">
  <dimension ref="B1:CY267"/>
  <sheetViews>
    <sheetView topLeftCell="B6" zoomScale="115" zoomScaleNormal="115" workbookViewId="0">
      <selection activeCell="D6" sqref="D6:E6"/>
    </sheetView>
  </sheetViews>
  <sheetFormatPr defaultRowHeight="18"/>
  <cols>
    <col min="1" max="1" width="9.140625" style="76" customWidth="1"/>
    <col min="2" max="13" width="15.7109375" style="76" customWidth="1"/>
    <col min="14" max="14" width="9.140625" style="76" customWidth="1"/>
    <col min="15" max="16384" width="9.140625" style="76"/>
  </cols>
  <sheetData>
    <row r="1" spans="2:13" s="76" customFormat="1" ht="21" customHeight="1"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2:13" s="76" customFormat="1" ht="26.25" customHeight="1">
      <c r="C2" s="128"/>
      <c r="D2" s="128"/>
      <c r="E2" s="130" t="s">
        <v>546</v>
      </c>
      <c r="F2" s="77"/>
      <c r="G2" s="77"/>
      <c r="H2" s="77"/>
      <c r="I2" s="77"/>
      <c r="J2" s="77"/>
      <c r="K2" s="77"/>
      <c r="L2" s="128"/>
      <c r="M2" s="128"/>
    </row>
    <row r="3" spans="2:13" s="76" customFormat="1" ht="20.25" customHeight="1">
      <c r="C3" s="128"/>
      <c r="D3" s="128"/>
      <c r="E3" s="129" t="s">
        <v>545</v>
      </c>
      <c r="F3" s="77"/>
      <c r="G3" s="77"/>
      <c r="H3" s="77"/>
      <c r="I3" s="77"/>
      <c r="J3" s="77"/>
      <c r="K3" s="77"/>
      <c r="L3" s="128"/>
      <c r="M3" s="128"/>
    </row>
    <row r="4" spans="2:13" s="76" customFormat="1" ht="20.25" customHeight="1">
      <c r="C4" s="128"/>
      <c r="D4" s="128"/>
      <c r="E4" s="129" t="s">
        <v>789</v>
      </c>
      <c r="F4" s="77"/>
      <c r="G4" s="77"/>
      <c r="H4" s="77"/>
      <c r="I4" s="77"/>
      <c r="J4" s="77"/>
      <c r="K4" s="77"/>
      <c r="L4" s="128"/>
      <c r="M4" s="128"/>
    </row>
    <row r="5" spans="2:13" s="76" customFormat="1" ht="20.25" customHeight="1">
      <c r="C5" s="128"/>
      <c r="D5" s="128"/>
      <c r="E5" s="81"/>
      <c r="F5" s="81"/>
      <c r="G5" s="81"/>
      <c r="H5" s="81"/>
      <c r="I5" s="81"/>
      <c r="J5" s="81"/>
      <c r="K5" s="81"/>
      <c r="L5" s="81"/>
    </row>
    <row r="6" spans="2:13" s="76" customFormat="1">
      <c r="C6" s="124" t="s">
        <v>543</v>
      </c>
      <c r="D6" s="77" t="s">
        <v>531</v>
      </c>
      <c r="E6" s="77"/>
      <c r="F6" s="127"/>
      <c r="G6" s="126"/>
      <c r="H6" s="109"/>
      <c r="I6" s="109"/>
      <c r="J6" s="109"/>
      <c r="K6" s="125"/>
      <c r="L6" s="125"/>
      <c r="M6" s="125"/>
    </row>
    <row r="7" spans="2:13" s="76" customFormat="1" ht="18.75" customHeight="1" thickBot="1">
      <c r="B7" s="124"/>
      <c r="D7" s="123" t="s">
        <v>788</v>
      </c>
      <c r="E7" s="26"/>
      <c r="F7" s="26"/>
      <c r="G7" s="26"/>
      <c r="H7" s="26"/>
      <c r="I7" s="26"/>
      <c r="J7" s="26"/>
      <c r="K7" s="26"/>
      <c r="L7" s="122"/>
      <c r="M7" s="110"/>
    </row>
    <row r="8" spans="2:13" s="76" customFormat="1" ht="18.75" customHeight="1" thickBot="1">
      <c r="B8" s="105" t="s">
        <v>787</v>
      </c>
      <c r="C8" s="5"/>
      <c r="D8" s="9"/>
      <c r="E8" s="114">
        <v>9771.31</v>
      </c>
      <c r="F8" s="114" t="s">
        <v>526</v>
      </c>
      <c r="G8" s="113" t="s">
        <v>784</v>
      </c>
      <c r="H8" s="120" t="s">
        <v>786</v>
      </c>
      <c r="I8" s="5"/>
      <c r="J8" s="5"/>
      <c r="K8" s="121">
        <v>220273.00847</v>
      </c>
      <c r="L8" s="5"/>
      <c r="M8" s="113" t="s">
        <v>780</v>
      </c>
    </row>
    <row r="9" spans="2:13" s="76" customFormat="1" ht="18.75" customHeight="1" thickBot="1">
      <c r="B9" s="105" t="s">
        <v>785</v>
      </c>
      <c r="C9" s="5"/>
      <c r="D9" s="9"/>
      <c r="E9" s="114">
        <v>9771.31</v>
      </c>
      <c r="F9" s="114" t="s">
        <v>526</v>
      </c>
      <c r="G9" s="113" t="s">
        <v>784</v>
      </c>
      <c r="H9" s="120" t="s">
        <v>783</v>
      </c>
      <c r="I9" s="5"/>
      <c r="J9" s="5"/>
      <c r="K9" s="119">
        <v>73</v>
      </c>
      <c r="L9" s="5"/>
      <c r="M9" s="113" t="s">
        <v>780</v>
      </c>
    </row>
    <row r="10" spans="2:13" s="76" customFormat="1" ht="18.75" customHeight="1" thickBot="1">
      <c r="B10" s="105" t="s">
        <v>782</v>
      </c>
      <c r="C10" s="5"/>
      <c r="D10" s="9"/>
      <c r="E10" s="114">
        <v>10777.5</v>
      </c>
      <c r="F10" s="114" t="s">
        <v>526</v>
      </c>
      <c r="G10" s="113" t="s">
        <v>775</v>
      </c>
      <c r="H10" s="120" t="s">
        <v>781</v>
      </c>
      <c r="I10" s="5"/>
      <c r="J10" s="5"/>
      <c r="K10" s="119">
        <v>220346.00847</v>
      </c>
      <c r="L10" s="5"/>
      <c r="M10" s="113" t="s">
        <v>780</v>
      </c>
    </row>
    <row r="11" spans="2:13" s="76" customFormat="1" ht="18.75" customHeight="1" thickBot="1">
      <c r="B11" s="105" t="s">
        <v>779</v>
      </c>
      <c r="C11" s="5"/>
      <c r="D11" s="9"/>
      <c r="E11" s="114">
        <v>10800.5</v>
      </c>
      <c r="F11" s="114" t="s">
        <v>526</v>
      </c>
      <c r="G11" s="113" t="s">
        <v>775</v>
      </c>
      <c r="H11" s="118"/>
      <c r="I11" s="117"/>
      <c r="J11" s="117"/>
      <c r="K11" s="116"/>
      <c r="L11" s="116"/>
      <c r="M11" s="115"/>
    </row>
    <row r="12" spans="2:13" s="76" customFormat="1" ht="18.75" customHeight="1" thickBot="1">
      <c r="B12" s="105" t="s">
        <v>778</v>
      </c>
      <c r="C12" s="5"/>
      <c r="D12" s="9"/>
      <c r="E12" s="114">
        <v>6991.5</v>
      </c>
      <c r="F12" s="114" t="s">
        <v>526</v>
      </c>
      <c r="G12" s="113" t="s">
        <v>777</v>
      </c>
      <c r="H12" s="111"/>
      <c r="I12" s="110"/>
      <c r="J12" s="109"/>
    </row>
    <row r="13" spans="2:13" s="76" customFormat="1" ht="18.75" customHeight="1" thickBot="1">
      <c r="B13" s="105" t="s">
        <v>776</v>
      </c>
      <c r="C13" s="5"/>
      <c r="D13" s="9"/>
      <c r="E13" s="114">
        <v>10777.5</v>
      </c>
      <c r="F13" s="114" t="s">
        <v>526</v>
      </c>
      <c r="G13" s="113" t="s">
        <v>775</v>
      </c>
      <c r="H13" s="111"/>
      <c r="I13" s="110"/>
      <c r="J13" s="109"/>
    </row>
    <row r="14" spans="2:13" s="76" customFormat="1">
      <c r="B14" s="109"/>
      <c r="C14" s="109"/>
      <c r="D14" s="109"/>
      <c r="E14" s="109"/>
      <c r="F14" s="112"/>
      <c r="G14" s="109"/>
      <c r="H14" s="111"/>
      <c r="I14" s="110"/>
      <c r="J14" s="109"/>
    </row>
    <row r="15" spans="2:13" s="76" customFormat="1" ht="18.75" customHeight="1" thickBot="1">
      <c r="B15" s="109"/>
      <c r="C15" s="109"/>
      <c r="D15" s="68" t="s">
        <v>774</v>
      </c>
      <c r="E15" s="77"/>
      <c r="F15" s="77"/>
      <c r="G15" s="77"/>
      <c r="H15" s="77"/>
      <c r="I15" s="77"/>
      <c r="J15" s="77"/>
      <c r="K15" s="77"/>
    </row>
    <row r="16" spans="2:13" s="76" customFormat="1" ht="18.75" customHeight="1" thickBot="1">
      <c r="B16" s="109"/>
      <c r="C16" s="109"/>
      <c r="E16" s="107" t="s">
        <v>109</v>
      </c>
      <c r="F16" s="107" t="s">
        <v>77</v>
      </c>
      <c r="G16" s="107" t="s">
        <v>60</v>
      </c>
      <c r="H16" s="107" t="s">
        <v>70</v>
      </c>
      <c r="I16" s="108" t="s">
        <v>399</v>
      </c>
      <c r="J16" s="107" t="s">
        <v>53</v>
      </c>
      <c r="K16" s="107" t="s">
        <v>89</v>
      </c>
      <c r="L16" s="93" t="s">
        <v>347</v>
      </c>
      <c r="M16" s="106" t="s">
        <v>25</v>
      </c>
    </row>
    <row r="17" spans="2:103" s="76" customFormat="1" ht="18.75" customHeight="1" thickBot="1">
      <c r="B17" s="105" t="s">
        <v>773</v>
      </c>
      <c r="C17" s="5"/>
      <c r="D17" s="9"/>
      <c r="E17" s="103">
        <v>29953.564999999999</v>
      </c>
      <c r="F17" s="103">
        <v>0</v>
      </c>
      <c r="G17" s="103">
        <v>2210.9949999999999</v>
      </c>
      <c r="H17" s="103">
        <v>0</v>
      </c>
      <c r="I17" s="103">
        <v>0</v>
      </c>
      <c r="J17" s="103">
        <v>172.512</v>
      </c>
      <c r="K17" s="103">
        <v>0</v>
      </c>
      <c r="L17" s="103">
        <v>0</v>
      </c>
      <c r="M17" s="103">
        <v>32337.072</v>
      </c>
      <c r="CV17" t="s">
        <v>109</v>
      </c>
      <c r="CW17">
        <v>111942.514</v>
      </c>
      <c r="CX17" t="s">
        <v>109</v>
      </c>
      <c r="CY17">
        <v>398647690.51999998</v>
      </c>
    </row>
    <row r="18" spans="2:103" s="76" customFormat="1" ht="18.75" customHeight="1" thickBot="1">
      <c r="B18" s="105" t="s">
        <v>772</v>
      </c>
      <c r="C18" s="5"/>
      <c r="D18" s="9"/>
      <c r="E18" s="103">
        <v>5625.6940000000004</v>
      </c>
      <c r="F18" s="103">
        <v>36310.907180000002</v>
      </c>
      <c r="G18" s="103">
        <v>135.523</v>
      </c>
      <c r="H18" s="103">
        <v>0</v>
      </c>
      <c r="I18" s="103">
        <v>724.32</v>
      </c>
      <c r="J18" s="103">
        <v>133.47399999999999</v>
      </c>
      <c r="K18" s="103">
        <v>0</v>
      </c>
      <c r="L18" s="103">
        <v>238.08</v>
      </c>
      <c r="M18" s="103">
        <v>43167.998180000002</v>
      </c>
      <c r="CV18" t="s">
        <v>77</v>
      </c>
      <c r="CW18">
        <v>66346.743270000006</v>
      </c>
      <c r="CX18" t="s">
        <v>77</v>
      </c>
      <c r="CY18">
        <v>469462298.0381</v>
      </c>
    </row>
    <row r="19" spans="2:103" s="76" customFormat="1" ht="18.75" customHeight="1" thickBot="1">
      <c r="B19" s="105" t="s">
        <v>771</v>
      </c>
      <c r="C19" s="5"/>
      <c r="D19" s="9"/>
      <c r="E19" s="103">
        <v>12029.882</v>
      </c>
      <c r="F19" s="103">
        <v>0</v>
      </c>
      <c r="G19" s="103">
        <v>171.96</v>
      </c>
      <c r="H19" s="103">
        <v>0</v>
      </c>
      <c r="I19" s="103">
        <v>0</v>
      </c>
      <c r="J19" s="103">
        <v>374.69099999999997</v>
      </c>
      <c r="K19" s="103">
        <v>1184.6400000000001</v>
      </c>
      <c r="L19" s="103">
        <v>0</v>
      </c>
      <c r="M19" s="103">
        <v>13761.173000000001</v>
      </c>
      <c r="CV19" t="s">
        <v>60</v>
      </c>
      <c r="CW19">
        <v>3788.078</v>
      </c>
      <c r="CX19" t="s">
        <v>60</v>
      </c>
      <c r="CY19">
        <v>73640267.799999997</v>
      </c>
    </row>
    <row r="20" spans="2:103" s="76" customFormat="1" ht="18.75" customHeight="1" thickBot="1">
      <c r="B20" s="105" t="s">
        <v>770</v>
      </c>
      <c r="C20" s="5"/>
      <c r="D20" s="9"/>
      <c r="E20" s="103">
        <v>508.8</v>
      </c>
      <c r="F20" s="103">
        <v>0</v>
      </c>
      <c r="G20" s="103">
        <v>1246.8</v>
      </c>
      <c r="H20" s="103">
        <v>0</v>
      </c>
      <c r="I20" s="103">
        <v>0</v>
      </c>
      <c r="J20" s="103">
        <v>263.08999999999997</v>
      </c>
      <c r="K20" s="103">
        <v>0</v>
      </c>
      <c r="L20" s="103">
        <v>0</v>
      </c>
      <c r="M20" s="103">
        <v>2018.69</v>
      </c>
      <c r="CV20" t="s">
        <v>70</v>
      </c>
      <c r="CW20">
        <v>0</v>
      </c>
      <c r="CX20" t="s">
        <v>70</v>
      </c>
      <c r="CY20">
        <v>0</v>
      </c>
    </row>
    <row r="21" spans="2:103" s="76" customFormat="1" ht="18.75" customHeight="1" thickBot="1">
      <c r="B21" s="105" t="s">
        <v>769</v>
      </c>
      <c r="C21" s="5"/>
      <c r="D21" s="9"/>
      <c r="E21" s="103">
        <v>35266.652999999998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35266.652999999998</v>
      </c>
      <c r="CV21" t="s">
        <v>399</v>
      </c>
      <c r="CW21">
        <v>724.32</v>
      </c>
      <c r="CX21" t="s">
        <v>399</v>
      </c>
      <c r="CY21">
        <v>72432</v>
      </c>
    </row>
    <row r="22" spans="2:103" s="76" customFormat="1" ht="18.75" customHeight="1" thickBot="1">
      <c r="B22" s="105" t="s">
        <v>768</v>
      </c>
      <c r="C22" s="5"/>
      <c r="D22" s="9"/>
      <c r="E22" s="103">
        <v>7501.5360000000001</v>
      </c>
      <c r="F22" s="103">
        <v>0</v>
      </c>
      <c r="G22" s="103">
        <v>0</v>
      </c>
      <c r="H22" s="103">
        <v>0</v>
      </c>
      <c r="I22" s="103">
        <v>0</v>
      </c>
      <c r="J22" s="103">
        <v>461.52</v>
      </c>
      <c r="K22" s="103">
        <v>20539</v>
      </c>
      <c r="L22" s="103">
        <v>0</v>
      </c>
      <c r="M22" s="103">
        <v>28502.056</v>
      </c>
      <c r="CV22" t="s">
        <v>53</v>
      </c>
      <c r="CW22">
        <v>3533.9112</v>
      </c>
      <c r="CX22" t="s">
        <v>53</v>
      </c>
      <c r="CY22">
        <v>55570281.329999998</v>
      </c>
    </row>
    <row r="23" spans="2:103" s="76" customFormat="1" ht="18.75" customHeight="1" thickBot="1">
      <c r="B23" s="105" t="s">
        <v>767</v>
      </c>
      <c r="C23" s="5"/>
      <c r="D23" s="9"/>
      <c r="E23" s="103">
        <v>8278.2160000000003</v>
      </c>
      <c r="F23" s="103">
        <v>23498.909090000001</v>
      </c>
      <c r="G23" s="103">
        <v>22.8</v>
      </c>
      <c r="H23" s="103">
        <v>0</v>
      </c>
      <c r="I23" s="103">
        <v>0</v>
      </c>
      <c r="J23" s="103">
        <v>3.048</v>
      </c>
      <c r="K23" s="103">
        <v>0</v>
      </c>
      <c r="L23" s="103">
        <v>0</v>
      </c>
      <c r="M23" s="103">
        <v>31802.97309</v>
      </c>
      <c r="CV23" t="s">
        <v>89</v>
      </c>
      <c r="CW23">
        <v>33699.362000000001</v>
      </c>
      <c r="CX23" t="s">
        <v>89</v>
      </c>
      <c r="CY23">
        <v>161958096.46000001</v>
      </c>
    </row>
    <row r="24" spans="2:103" s="76" customFormat="1" ht="18.75" customHeight="1" thickBot="1">
      <c r="B24" s="105" t="s">
        <v>766</v>
      </c>
      <c r="C24" s="5"/>
      <c r="D24" s="9"/>
      <c r="E24" s="103">
        <v>12778.168</v>
      </c>
      <c r="F24" s="103">
        <v>0</v>
      </c>
      <c r="G24" s="103">
        <v>0</v>
      </c>
      <c r="H24" s="103">
        <v>0</v>
      </c>
      <c r="I24" s="103">
        <v>0</v>
      </c>
      <c r="J24" s="103">
        <v>918.01199999999994</v>
      </c>
      <c r="K24" s="103">
        <v>11975.722</v>
      </c>
      <c r="L24" s="103">
        <v>0</v>
      </c>
      <c r="M24" s="103">
        <v>25671.901999999998</v>
      </c>
      <c r="CV24" t="s">
        <v>347</v>
      </c>
      <c r="CW24">
        <v>238.08</v>
      </c>
      <c r="CX24" t="s">
        <v>347</v>
      </c>
      <c r="CY24">
        <v>3714048</v>
      </c>
    </row>
    <row r="25" spans="2:103" s="76" customFormat="1" ht="18.75" customHeight="1" thickBot="1">
      <c r="B25" s="105" t="s">
        <v>765</v>
      </c>
      <c r="C25" s="5"/>
      <c r="D25" s="9"/>
      <c r="E25" s="103">
        <v>0</v>
      </c>
      <c r="F25" s="103">
        <v>6536.9269999999997</v>
      </c>
      <c r="G25" s="103">
        <v>0</v>
      </c>
      <c r="H25" s="103">
        <v>0</v>
      </c>
      <c r="I25" s="103">
        <v>0</v>
      </c>
      <c r="J25" s="103">
        <v>1207.5642</v>
      </c>
      <c r="K25" s="103">
        <v>0</v>
      </c>
      <c r="L25" s="103">
        <v>0</v>
      </c>
      <c r="M25" s="103">
        <v>7744.4912000000004</v>
      </c>
    </row>
    <row r="26" spans="2:103" s="76" customFormat="1" ht="18.75" customHeight="1" thickBot="1">
      <c r="B26" s="104" t="s">
        <v>25</v>
      </c>
      <c r="C26" s="5"/>
      <c r="D26" s="9"/>
      <c r="E26" s="103">
        <v>111942.514</v>
      </c>
      <c r="F26" s="103">
        <v>66346.743270000006</v>
      </c>
      <c r="G26" s="103">
        <v>3788.078</v>
      </c>
      <c r="H26" s="103">
        <v>0</v>
      </c>
      <c r="I26" s="103">
        <v>724.32</v>
      </c>
      <c r="J26" s="103">
        <v>3533.9112</v>
      </c>
      <c r="K26" s="103">
        <v>33699.362000000001</v>
      </c>
      <c r="L26" s="103">
        <v>238.08</v>
      </c>
      <c r="M26" s="103">
        <v>220273.00847</v>
      </c>
    </row>
    <row r="44" spans="5:10" s="76" customFormat="1" ht="18.75" customHeight="1" thickBot="1">
      <c r="E44" s="68" t="s">
        <v>764</v>
      </c>
      <c r="F44" s="77"/>
      <c r="G44" s="77"/>
      <c r="H44" s="77"/>
      <c r="I44" s="77"/>
      <c r="J44" s="77"/>
    </row>
    <row r="45" spans="5:10" s="76" customFormat="1" ht="18.75" customHeight="1" thickBot="1">
      <c r="E45" s="102" t="s">
        <v>539</v>
      </c>
      <c r="F45" s="101" t="s">
        <v>762</v>
      </c>
      <c r="G45" s="9"/>
      <c r="H45" s="102" t="s">
        <v>539</v>
      </c>
      <c r="I45" s="101" t="s">
        <v>762</v>
      </c>
      <c r="J45" s="9"/>
    </row>
    <row r="46" spans="5:10" s="76" customFormat="1" ht="18.75" customHeight="1" thickBot="1">
      <c r="E46" s="100" t="s">
        <v>109</v>
      </c>
      <c r="F46" s="94">
        <v>398647690.51999998</v>
      </c>
      <c r="G46" s="9"/>
      <c r="H46" s="100" t="s">
        <v>399</v>
      </c>
      <c r="I46" s="94">
        <v>72432</v>
      </c>
      <c r="J46" s="9"/>
    </row>
    <row r="47" spans="5:10" s="76" customFormat="1" ht="18.75" customHeight="1" thickBot="1">
      <c r="E47" s="100" t="s">
        <v>77</v>
      </c>
      <c r="F47" s="94">
        <v>469462298.0381</v>
      </c>
      <c r="G47" s="9"/>
      <c r="H47" s="100" t="s">
        <v>53</v>
      </c>
      <c r="I47" s="94">
        <v>55570281.329999998</v>
      </c>
      <c r="J47" s="9"/>
    </row>
    <row r="48" spans="5:10" s="76" customFormat="1" ht="18.75" customHeight="1" thickBot="1">
      <c r="E48" s="100" t="s">
        <v>60</v>
      </c>
      <c r="F48" s="94">
        <v>73640267.799999997</v>
      </c>
      <c r="G48" s="9"/>
      <c r="H48" s="100" t="s">
        <v>89</v>
      </c>
      <c r="I48" s="94">
        <v>161958096.46000001</v>
      </c>
      <c r="J48" s="9"/>
    </row>
    <row r="49" spans="3:12" s="76" customFormat="1" ht="18.75" customHeight="1" thickBot="1">
      <c r="E49" s="100" t="s">
        <v>70</v>
      </c>
      <c r="F49" s="94">
        <v>0</v>
      </c>
      <c r="G49" s="9"/>
      <c r="H49" s="100" t="s">
        <v>347</v>
      </c>
      <c r="I49" s="94">
        <v>3714048</v>
      </c>
      <c r="J49" s="9"/>
    </row>
    <row r="50" spans="3:12" s="76" customFormat="1">
      <c r="F50" s="99" t="s">
        <v>763</v>
      </c>
      <c r="G50" s="98">
        <v>1163065114.1480999</v>
      </c>
      <c r="H50" s="13"/>
      <c r="I50" s="97" t="s">
        <v>762</v>
      </c>
    </row>
    <row r="52" spans="3:12" s="76" customFormat="1" ht="18.75" customHeight="1" thickBot="1">
      <c r="C52" s="96" t="s">
        <v>761</v>
      </c>
      <c r="D52" s="77"/>
      <c r="E52" s="77"/>
      <c r="F52" s="77"/>
      <c r="G52" s="77"/>
      <c r="H52" s="77"/>
      <c r="I52" s="77"/>
      <c r="J52" s="77"/>
      <c r="K52" s="77"/>
      <c r="L52" s="77"/>
    </row>
    <row r="53" spans="3:12" s="76" customFormat="1" ht="18.75" customHeight="1" thickBot="1">
      <c r="C53" s="95" t="s">
        <v>760</v>
      </c>
      <c r="D53" s="5"/>
      <c r="E53" s="5"/>
      <c r="F53" s="5"/>
      <c r="G53" s="9"/>
      <c r="H53" s="95" t="s">
        <v>759</v>
      </c>
      <c r="I53" s="5"/>
      <c r="J53" s="5"/>
      <c r="K53" s="5"/>
      <c r="L53" s="9"/>
    </row>
    <row r="54" spans="3:12" s="76" customFormat="1" ht="18.75" customHeight="1" thickBot="1">
      <c r="C54" s="93" t="s">
        <v>758</v>
      </c>
      <c r="D54" s="94" t="s">
        <v>757</v>
      </c>
      <c r="E54" s="5"/>
      <c r="F54" s="9"/>
      <c r="G54" s="93" t="s">
        <v>756</v>
      </c>
      <c r="H54" s="93" t="s">
        <v>758</v>
      </c>
      <c r="I54" s="94" t="s">
        <v>757</v>
      </c>
      <c r="J54" s="5"/>
      <c r="K54" s="9"/>
      <c r="L54" s="93" t="s">
        <v>756</v>
      </c>
    </row>
    <row r="55" spans="3:12" s="76" customFormat="1">
      <c r="C55" s="91">
        <v>1</v>
      </c>
      <c r="D55" s="78" t="s">
        <v>755</v>
      </c>
      <c r="E55" s="77"/>
      <c r="F55" s="77"/>
      <c r="G55" s="81">
        <v>240</v>
      </c>
      <c r="H55" s="81">
        <v>1</v>
      </c>
      <c r="I55" s="78" t="s">
        <v>133</v>
      </c>
      <c r="J55" s="77"/>
      <c r="K55" s="77"/>
      <c r="L55" s="92">
        <v>35.090000000000003</v>
      </c>
    </row>
    <row r="56" spans="3:12" s="76" customFormat="1">
      <c r="C56" s="91">
        <v>2</v>
      </c>
      <c r="D56" s="78" t="s">
        <v>754</v>
      </c>
      <c r="E56" s="77"/>
      <c r="F56" s="77"/>
      <c r="G56" s="81">
        <v>120</v>
      </c>
      <c r="H56" s="81">
        <v>2</v>
      </c>
      <c r="I56" s="78" t="s">
        <v>753</v>
      </c>
      <c r="J56" s="77"/>
      <c r="K56" s="77"/>
      <c r="L56" s="92">
        <v>284</v>
      </c>
    </row>
    <row r="57" spans="3:12" s="76" customFormat="1">
      <c r="C57" s="91">
        <v>3</v>
      </c>
      <c r="D57" s="78" t="s">
        <v>143</v>
      </c>
      <c r="E57" s="77"/>
      <c r="F57" s="77"/>
      <c r="G57" s="81">
        <v>100</v>
      </c>
      <c r="H57" s="81">
        <v>3</v>
      </c>
      <c r="I57" s="78" t="s">
        <v>752</v>
      </c>
      <c r="J57" s="77"/>
      <c r="K57" s="77"/>
      <c r="L57" s="92">
        <v>116</v>
      </c>
    </row>
    <row r="58" spans="3:12" s="76" customFormat="1">
      <c r="C58" s="91">
        <v>4</v>
      </c>
      <c r="D58" s="78" t="s">
        <v>751</v>
      </c>
      <c r="E58" s="77"/>
      <c r="F58" s="77"/>
      <c r="G58" s="81">
        <v>85</v>
      </c>
      <c r="L58" s="90"/>
    </row>
    <row r="59" spans="3:12" s="76" customFormat="1">
      <c r="C59" s="91">
        <v>5</v>
      </c>
      <c r="D59" s="78" t="s">
        <v>750</v>
      </c>
      <c r="E59" s="77"/>
      <c r="F59" s="77"/>
      <c r="G59" s="81">
        <v>220</v>
      </c>
      <c r="L59" s="90"/>
    </row>
    <row r="60" spans="3:12" s="76" customFormat="1">
      <c r="C60" s="91">
        <v>6</v>
      </c>
      <c r="D60" s="78" t="s">
        <v>749</v>
      </c>
      <c r="E60" s="77"/>
      <c r="F60" s="77"/>
      <c r="G60" s="81">
        <v>110</v>
      </c>
      <c r="L60" s="90"/>
    </row>
    <row r="61" spans="3:12" s="76" customFormat="1">
      <c r="C61" s="91">
        <v>7</v>
      </c>
      <c r="D61" s="78" t="s">
        <v>748</v>
      </c>
      <c r="E61" s="77"/>
      <c r="F61" s="77"/>
      <c r="G61" s="81">
        <v>115</v>
      </c>
      <c r="L61" s="90"/>
    </row>
    <row r="62" spans="3:12" s="76" customFormat="1">
      <c r="C62" s="91">
        <v>8</v>
      </c>
      <c r="D62" s="78" t="s">
        <v>747</v>
      </c>
      <c r="E62" s="77"/>
      <c r="F62" s="77"/>
      <c r="G62" s="81">
        <v>282</v>
      </c>
      <c r="L62" s="90"/>
    </row>
    <row r="63" spans="3:12" s="76" customFormat="1" ht="18.75" thickBot="1">
      <c r="C63" s="91">
        <v>9</v>
      </c>
      <c r="D63" s="78" t="s">
        <v>746</v>
      </c>
      <c r="E63" s="77"/>
      <c r="F63" s="77"/>
      <c r="G63" s="81">
        <v>132</v>
      </c>
      <c r="L63" s="90"/>
    </row>
    <row r="64" spans="3:12" s="76" customFormat="1" ht="18.75" thickBot="1">
      <c r="C64" s="89"/>
      <c r="D64" s="88"/>
      <c r="E64" s="88"/>
      <c r="F64" s="87" t="s">
        <v>25</v>
      </c>
      <c r="G64" s="87">
        <v>1404</v>
      </c>
      <c r="H64" s="88"/>
      <c r="I64" s="88"/>
      <c r="J64" s="88"/>
      <c r="K64" s="87" t="s">
        <v>25</v>
      </c>
      <c r="L64" s="86">
        <v>435.09</v>
      </c>
    </row>
    <row r="65" spans="4:11" s="76" customFormat="1" ht="18.75" thickBot="1">
      <c r="E65" s="85" t="s">
        <v>745</v>
      </c>
      <c r="F65" s="40"/>
      <c r="G65" s="40"/>
      <c r="H65" s="40"/>
      <c r="I65" s="85">
        <v>1839.09</v>
      </c>
      <c r="J65" s="40"/>
    </row>
    <row r="68" spans="4:11" s="76" customFormat="1" ht="18.75" thickBot="1">
      <c r="D68" s="84" t="s">
        <v>744</v>
      </c>
      <c r="E68" s="77"/>
      <c r="F68" s="77"/>
      <c r="G68" s="77"/>
      <c r="H68" s="77"/>
      <c r="I68" s="77"/>
      <c r="J68" s="77"/>
      <c r="K68" s="77"/>
    </row>
    <row r="69" spans="4:11" s="76" customFormat="1" ht="18.75" thickBot="1">
      <c r="E69" s="85" t="s">
        <v>743</v>
      </c>
      <c r="F69" s="40"/>
      <c r="G69" s="85" t="s">
        <v>45</v>
      </c>
      <c r="H69" s="40"/>
      <c r="I69" s="85" t="s">
        <v>44</v>
      </c>
      <c r="J69" s="40"/>
    </row>
    <row r="70" spans="4:11" s="76" customFormat="1" ht="18.75" thickBot="1">
      <c r="E70" s="82" t="s">
        <v>34</v>
      </c>
      <c r="F70" s="40"/>
      <c r="G70" s="82">
        <v>0</v>
      </c>
      <c r="H70" s="40"/>
      <c r="I70" s="82">
        <v>3936</v>
      </c>
      <c r="J70" s="40"/>
    </row>
    <row r="71" spans="4:11" s="76" customFormat="1" ht="18.75" thickBot="1">
      <c r="E71" s="82" t="s">
        <v>742</v>
      </c>
      <c r="F71" s="40"/>
      <c r="G71" s="82">
        <v>0</v>
      </c>
      <c r="H71" s="40"/>
      <c r="I71" s="82">
        <v>1008</v>
      </c>
      <c r="J71" s="40"/>
    </row>
    <row r="72" spans="4:11" s="76" customFormat="1" ht="18.75" thickBot="1">
      <c r="E72" s="82" t="s">
        <v>32</v>
      </c>
      <c r="F72" s="40"/>
      <c r="G72" s="82">
        <v>0</v>
      </c>
      <c r="H72" s="40"/>
      <c r="I72" s="82">
        <v>883</v>
      </c>
      <c r="J72" s="40"/>
    </row>
    <row r="73" spans="4:11" s="76" customFormat="1" ht="18.75" thickBot="1">
      <c r="E73" s="82" t="s">
        <v>31</v>
      </c>
      <c r="F73" s="40"/>
      <c r="G73" s="82">
        <v>22</v>
      </c>
      <c r="H73" s="40"/>
      <c r="I73" s="82">
        <v>953</v>
      </c>
      <c r="J73" s="40"/>
    </row>
    <row r="74" spans="4:11" s="76" customFormat="1" ht="18.75" thickBot="1">
      <c r="E74" s="82" t="s">
        <v>30</v>
      </c>
      <c r="F74" s="40"/>
      <c r="G74" s="82">
        <v>0</v>
      </c>
      <c r="H74" s="40"/>
      <c r="I74" s="82">
        <v>372</v>
      </c>
      <c r="J74" s="40"/>
    </row>
    <row r="75" spans="4:11" s="76" customFormat="1" ht="18.75" thickBot="1">
      <c r="E75" s="82" t="s">
        <v>29</v>
      </c>
      <c r="F75" s="40"/>
      <c r="G75" s="82">
        <v>0</v>
      </c>
      <c r="H75" s="40"/>
      <c r="I75" s="82">
        <v>1200</v>
      </c>
      <c r="J75" s="40"/>
    </row>
    <row r="76" spans="4:11" s="76" customFormat="1" ht="18.75" thickBot="1">
      <c r="E76" s="82" t="s">
        <v>28</v>
      </c>
      <c r="F76" s="40"/>
      <c r="G76" s="82">
        <v>0</v>
      </c>
      <c r="H76" s="40"/>
      <c r="I76" s="82">
        <v>291</v>
      </c>
      <c r="J76" s="40"/>
    </row>
    <row r="77" spans="4:11" s="76" customFormat="1" ht="18.75" thickBot="1">
      <c r="E77" s="82" t="s">
        <v>27</v>
      </c>
      <c r="F77" s="40"/>
      <c r="G77" s="82">
        <v>0</v>
      </c>
      <c r="H77" s="40"/>
      <c r="I77" s="82">
        <v>1012</v>
      </c>
      <c r="J77" s="40"/>
    </row>
    <row r="78" spans="4:11" s="76" customFormat="1" ht="18.75" thickBot="1">
      <c r="E78" s="82" t="s">
        <v>26</v>
      </c>
      <c r="F78" s="40"/>
      <c r="G78" s="82">
        <v>0</v>
      </c>
      <c r="H78" s="40"/>
      <c r="I78" s="82">
        <v>688</v>
      </c>
      <c r="J78" s="40"/>
    </row>
    <row r="79" spans="4:11" s="76" customFormat="1" ht="18.75" thickBot="1">
      <c r="E79" s="85" t="s">
        <v>25</v>
      </c>
      <c r="F79" s="40"/>
      <c r="G79" s="85">
        <v>22</v>
      </c>
      <c r="H79" s="40"/>
      <c r="I79" s="85">
        <v>10343</v>
      </c>
      <c r="J79" s="40"/>
    </row>
    <row r="81" spans="2:13" s="76" customFormat="1" ht="18.75" thickBot="1">
      <c r="F81" s="84" t="s">
        <v>741</v>
      </c>
      <c r="G81" s="77"/>
      <c r="H81" s="77"/>
      <c r="I81" s="77"/>
    </row>
    <row r="82" spans="2:13" s="76" customFormat="1" ht="36.75" thickBot="1">
      <c r="B82" s="83" t="s">
        <v>740</v>
      </c>
      <c r="C82" s="83" t="s">
        <v>739</v>
      </c>
      <c r="D82" s="82" t="s">
        <v>738</v>
      </c>
      <c r="E82" s="40"/>
      <c r="F82" s="40"/>
      <c r="G82" s="40"/>
      <c r="H82" s="40"/>
      <c r="I82" s="40"/>
      <c r="J82" s="40"/>
      <c r="K82" s="40"/>
      <c r="L82" s="82" t="s">
        <v>738</v>
      </c>
      <c r="M82" s="40"/>
    </row>
    <row r="83" spans="2:13" s="76" customFormat="1">
      <c r="B83" s="81" t="s">
        <v>732</v>
      </c>
      <c r="C83" s="81" t="s">
        <v>737</v>
      </c>
      <c r="D83" s="79" t="s">
        <v>736</v>
      </c>
      <c r="E83" s="77"/>
      <c r="F83" s="77"/>
      <c r="G83" s="77"/>
      <c r="H83" s="77"/>
      <c r="I83" s="77"/>
      <c r="J83" s="77"/>
      <c r="K83" s="77"/>
      <c r="L83" s="79" t="s">
        <v>733</v>
      </c>
      <c r="M83" s="77"/>
    </row>
    <row r="84" spans="2:13" s="76" customFormat="1">
      <c r="L84" s="79" t="s">
        <v>577</v>
      </c>
      <c r="M84" s="77"/>
    </row>
    <row r="86" spans="2:13" s="76" customFormat="1">
      <c r="B86" s="81" t="s">
        <v>732</v>
      </c>
      <c r="C86" s="81" t="s">
        <v>735</v>
      </c>
      <c r="D86" s="79" t="s">
        <v>734</v>
      </c>
      <c r="E86" s="77"/>
      <c r="F86" s="77"/>
      <c r="G86" s="77"/>
      <c r="H86" s="77"/>
      <c r="I86" s="77"/>
      <c r="J86" s="77"/>
      <c r="K86" s="77"/>
      <c r="L86" s="79" t="s">
        <v>733</v>
      </c>
      <c r="M86" s="77"/>
    </row>
    <row r="87" spans="2:13" s="76" customFormat="1">
      <c r="L87" s="79" t="s">
        <v>577</v>
      </c>
      <c r="M87" s="77"/>
    </row>
    <row r="89" spans="2:13" s="76" customFormat="1">
      <c r="B89" s="81" t="s">
        <v>732</v>
      </c>
      <c r="C89" s="81" t="s">
        <v>731</v>
      </c>
      <c r="D89" s="79" t="s">
        <v>730</v>
      </c>
      <c r="E89" s="77"/>
      <c r="F89" s="77"/>
      <c r="G89" s="77"/>
      <c r="H89" s="77"/>
      <c r="I89" s="77"/>
      <c r="J89" s="77"/>
      <c r="K89" s="77"/>
      <c r="L89" s="79" t="s">
        <v>548</v>
      </c>
      <c r="M89" s="77"/>
    </row>
    <row r="91" spans="2:13" s="76" customFormat="1">
      <c r="B91" s="81" t="s">
        <v>729</v>
      </c>
      <c r="C91" s="81" t="s">
        <v>567</v>
      </c>
      <c r="D91" s="79" t="s">
        <v>728</v>
      </c>
      <c r="E91" s="77"/>
      <c r="F91" s="77"/>
      <c r="G91" s="77"/>
      <c r="H91" s="77"/>
      <c r="I91" s="77"/>
      <c r="J91" s="77"/>
      <c r="K91" s="77"/>
      <c r="L91" s="79" t="s">
        <v>548</v>
      </c>
      <c r="M91" s="77"/>
    </row>
    <row r="93" spans="2:13" s="76" customFormat="1">
      <c r="B93" s="81" t="s">
        <v>727</v>
      </c>
      <c r="C93" s="81" t="s">
        <v>567</v>
      </c>
      <c r="D93" s="79" t="s">
        <v>726</v>
      </c>
      <c r="E93" s="77"/>
      <c r="F93" s="77"/>
      <c r="G93" s="77"/>
      <c r="H93" s="77"/>
      <c r="I93" s="77"/>
      <c r="J93" s="77"/>
      <c r="K93" s="77"/>
      <c r="L93" s="79" t="s">
        <v>548</v>
      </c>
      <c r="M93" s="77"/>
    </row>
    <row r="95" spans="2:13" s="76" customFormat="1">
      <c r="B95" s="81" t="s">
        <v>721</v>
      </c>
      <c r="C95" s="81" t="s">
        <v>725</v>
      </c>
      <c r="D95" s="79" t="s">
        <v>724</v>
      </c>
      <c r="E95" s="77"/>
      <c r="F95" s="77"/>
      <c r="G95" s="77"/>
      <c r="H95" s="77"/>
      <c r="I95" s="77"/>
      <c r="J95" s="77"/>
      <c r="K95" s="77"/>
      <c r="L95" s="79" t="s">
        <v>548</v>
      </c>
      <c r="M95" s="77"/>
    </row>
    <row r="96" spans="2:13" s="76" customFormat="1">
      <c r="D96" s="79" t="s">
        <v>723</v>
      </c>
      <c r="E96" s="77"/>
      <c r="F96" s="77"/>
      <c r="G96" s="77"/>
      <c r="H96" s="77"/>
      <c r="I96" s="77"/>
      <c r="J96" s="77"/>
      <c r="K96" s="77"/>
    </row>
    <row r="97" spans="2:13" s="76" customFormat="1">
      <c r="D97" s="79" t="s">
        <v>722</v>
      </c>
      <c r="E97" s="77"/>
      <c r="F97" s="77"/>
      <c r="G97" s="77"/>
      <c r="H97" s="77"/>
      <c r="I97" s="77"/>
      <c r="J97" s="77"/>
      <c r="K97" s="77"/>
    </row>
    <row r="99" spans="2:13" s="76" customFormat="1">
      <c r="B99" s="81" t="s">
        <v>721</v>
      </c>
      <c r="C99" s="81" t="s">
        <v>720</v>
      </c>
      <c r="D99" s="79" t="s">
        <v>719</v>
      </c>
      <c r="E99" s="77"/>
      <c r="F99" s="77"/>
      <c r="G99" s="77"/>
      <c r="H99" s="77"/>
      <c r="I99" s="77"/>
      <c r="J99" s="77"/>
      <c r="K99" s="77"/>
      <c r="L99" s="79" t="s">
        <v>548</v>
      </c>
      <c r="M99" s="77"/>
    </row>
    <row r="100" spans="2:13" s="76" customFormat="1">
      <c r="D100" s="79" t="s">
        <v>718</v>
      </c>
      <c r="E100" s="77"/>
      <c r="F100" s="77"/>
      <c r="G100" s="77"/>
      <c r="H100" s="77"/>
      <c r="I100" s="77"/>
      <c r="J100" s="77"/>
      <c r="K100" s="77"/>
    </row>
    <row r="102" spans="2:13" s="76" customFormat="1">
      <c r="B102" s="81" t="s">
        <v>716</v>
      </c>
      <c r="C102" s="81" t="s">
        <v>715</v>
      </c>
      <c r="D102" s="79" t="s">
        <v>717</v>
      </c>
      <c r="E102" s="77"/>
      <c r="F102" s="77"/>
      <c r="G102" s="77"/>
      <c r="H102" s="77"/>
      <c r="I102" s="77"/>
      <c r="J102" s="77"/>
      <c r="K102" s="77"/>
      <c r="L102" s="79" t="s">
        <v>710</v>
      </c>
      <c r="M102" s="77"/>
    </row>
    <row r="103" spans="2:13" s="76" customFormat="1">
      <c r="L103" s="79" t="s">
        <v>577</v>
      </c>
      <c r="M103" s="77"/>
    </row>
    <row r="105" spans="2:13" s="76" customFormat="1">
      <c r="B105" s="81" t="s">
        <v>716</v>
      </c>
      <c r="C105" s="81" t="s">
        <v>715</v>
      </c>
      <c r="D105" s="79" t="s">
        <v>714</v>
      </c>
      <c r="E105" s="77"/>
      <c r="F105" s="77"/>
      <c r="G105" s="77"/>
      <c r="H105" s="77"/>
      <c r="I105" s="77"/>
      <c r="J105" s="77"/>
      <c r="K105" s="77"/>
      <c r="L105" s="79" t="s">
        <v>710</v>
      </c>
      <c r="M105" s="77"/>
    </row>
    <row r="106" spans="2:13" s="76" customFormat="1">
      <c r="L106" s="79" t="s">
        <v>577</v>
      </c>
      <c r="M106" s="77"/>
    </row>
    <row r="108" spans="2:13" s="76" customFormat="1">
      <c r="B108" s="81" t="s">
        <v>713</v>
      </c>
      <c r="C108" s="81" t="s">
        <v>712</v>
      </c>
      <c r="D108" s="79" t="s">
        <v>711</v>
      </c>
      <c r="E108" s="77"/>
      <c r="F108" s="77"/>
      <c r="G108" s="77"/>
      <c r="H108" s="77"/>
      <c r="I108" s="77"/>
      <c r="J108" s="77"/>
      <c r="K108" s="77"/>
      <c r="L108" s="79" t="s">
        <v>710</v>
      </c>
      <c r="M108" s="77"/>
    </row>
    <row r="109" spans="2:13" s="76" customFormat="1">
      <c r="L109" s="79" t="s">
        <v>577</v>
      </c>
      <c r="M109" s="77"/>
    </row>
    <row r="111" spans="2:13" s="76" customFormat="1">
      <c r="B111" s="81" t="s">
        <v>708</v>
      </c>
      <c r="C111" s="81" t="s">
        <v>691</v>
      </c>
      <c r="D111" s="79" t="s">
        <v>709</v>
      </c>
      <c r="E111" s="77"/>
      <c r="F111" s="77"/>
      <c r="G111" s="77"/>
      <c r="H111" s="77"/>
      <c r="I111" s="77"/>
      <c r="J111" s="77"/>
      <c r="K111" s="77"/>
      <c r="L111" s="79" t="s">
        <v>548</v>
      </c>
      <c r="M111" s="77"/>
    </row>
    <row r="113" spans="2:13" s="76" customFormat="1">
      <c r="B113" s="81" t="s">
        <v>708</v>
      </c>
      <c r="C113" s="81" t="s">
        <v>691</v>
      </c>
      <c r="D113" s="79" t="s">
        <v>707</v>
      </c>
      <c r="E113" s="77"/>
      <c r="F113" s="77"/>
      <c r="G113" s="77"/>
      <c r="H113" s="77"/>
      <c r="I113" s="77"/>
      <c r="J113" s="77"/>
      <c r="K113" s="77"/>
      <c r="L113" s="79" t="s">
        <v>548</v>
      </c>
      <c r="M113" s="77"/>
    </row>
    <row r="115" spans="2:13" s="76" customFormat="1">
      <c r="B115" s="81" t="s">
        <v>704</v>
      </c>
      <c r="C115" s="81" t="s">
        <v>706</v>
      </c>
      <c r="D115" s="79" t="s">
        <v>705</v>
      </c>
      <c r="E115" s="77"/>
      <c r="F115" s="77"/>
      <c r="G115" s="77"/>
      <c r="H115" s="77"/>
      <c r="I115" s="77"/>
      <c r="J115" s="77"/>
      <c r="K115" s="77"/>
      <c r="L115" s="79" t="s">
        <v>548</v>
      </c>
      <c r="M115" s="77"/>
    </row>
    <row r="117" spans="2:13" s="76" customFormat="1">
      <c r="B117" s="81" t="s">
        <v>704</v>
      </c>
      <c r="C117" s="81" t="s">
        <v>703</v>
      </c>
      <c r="D117" s="79" t="s">
        <v>702</v>
      </c>
      <c r="E117" s="77"/>
      <c r="F117" s="77"/>
      <c r="G117" s="77"/>
      <c r="H117" s="77"/>
      <c r="I117" s="77"/>
      <c r="J117" s="77"/>
      <c r="K117" s="77"/>
      <c r="L117" s="79" t="s">
        <v>548</v>
      </c>
      <c r="M117" s="77"/>
    </row>
    <row r="119" spans="2:13" s="76" customFormat="1">
      <c r="B119" s="81" t="s">
        <v>699</v>
      </c>
      <c r="C119" s="81" t="s">
        <v>701</v>
      </c>
      <c r="D119" s="79" t="s">
        <v>700</v>
      </c>
      <c r="E119" s="77"/>
      <c r="F119" s="77"/>
      <c r="G119" s="77"/>
      <c r="H119" s="77"/>
      <c r="I119" s="77"/>
      <c r="J119" s="77"/>
      <c r="K119" s="77"/>
      <c r="L119" s="79" t="s">
        <v>548</v>
      </c>
      <c r="M119" s="77"/>
    </row>
    <row r="121" spans="2:13" s="76" customFormat="1">
      <c r="B121" s="81" t="s">
        <v>699</v>
      </c>
      <c r="C121" s="81" t="s">
        <v>698</v>
      </c>
      <c r="D121" s="79" t="s">
        <v>697</v>
      </c>
      <c r="E121" s="77"/>
      <c r="F121" s="77"/>
      <c r="G121" s="77"/>
      <c r="H121" s="77"/>
      <c r="I121" s="77"/>
      <c r="J121" s="77"/>
      <c r="K121" s="77"/>
      <c r="L121" s="79" t="s">
        <v>548</v>
      </c>
      <c r="M121" s="77"/>
    </row>
    <row r="123" spans="2:13" s="76" customFormat="1">
      <c r="B123" s="81" t="s">
        <v>696</v>
      </c>
      <c r="C123" s="80"/>
      <c r="D123" s="79" t="s">
        <v>551</v>
      </c>
      <c r="E123" s="77"/>
      <c r="F123" s="77"/>
      <c r="G123" s="77"/>
      <c r="H123" s="77"/>
      <c r="I123" s="77"/>
      <c r="J123" s="77"/>
      <c r="K123" s="77"/>
      <c r="L123" s="79" t="s">
        <v>548</v>
      </c>
      <c r="M123" s="77"/>
    </row>
    <row r="125" spans="2:13" s="76" customFormat="1">
      <c r="B125" s="81" t="s">
        <v>694</v>
      </c>
      <c r="C125" s="81" t="s">
        <v>662</v>
      </c>
      <c r="D125" s="79" t="s">
        <v>695</v>
      </c>
      <c r="E125" s="77"/>
      <c r="F125" s="77"/>
      <c r="G125" s="77"/>
      <c r="H125" s="77"/>
      <c r="I125" s="77"/>
      <c r="J125" s="77"/>
      <c r="K125" s="77"/>
      <c r="L125" s="79" t="s">
        <v>548</v>
      </c>
      <c r="M125" s="77"/>
    </row>
    <row r="127" spans="2:13" s="76" customFormat="1">
      <c r="B127" s="81" t="s">
        <v>694</v>
      </c>
      <c r="C127" s="80"/>
      <c r="D127" s="79" t="s">
        <v>549</v>
      </c>
      <c r="E127" s="77"/>
      <c r="F127" s="77"/>
      <c r="G127" s="77"/>
      <c r="H127" s="77"/>
      <c r="I127" s="77"/>
      <c r="J127" s="77"/>
      <c r="K127" s="77"/>
      <c r="L127" s="79" t="s">
        <v>548</v>
      </c>
      <c r="M127" s="77"/>
    </row>
    <row r="129" spans="2:13" s="76" customFormat="1">
      <c r="B129" s="81" t="s">
        <v>692</v>
      </c>
      <c r="C129" s="81" t="s">
        <v>691</v>
      </c>
      <c r="D129" s="79" t="s">
        <v>693</v>
      </c>
      <c r="E129" s="77"/>
      <c r="F129" s="77"/>
      <c r="G129" s="77"/>
      <c r="H129" s="77"/>
      <c r="I129" s="77"/>
      <c r="J129" s="77"/>
      <c r="K129" s="77"/>
      <c r="L129" s="79" t="s">
        <v>548</v>
      </c>
      <c r="M129" s="77"/>
    </row>
    <row r="131" spans="2:13" s="76" customFormat="1">
      <c r="B131" s="81" t="s">
        <v>692</v>
      </c>
      <c r="C131" s="81" t="s">
        <v>691</v>
      </c>
      <c r="D131" s="79" t="s">
        <v>690</v>
      </c>
      <c r="E131" s="77"/>
      <c r="F131" s="77"/>
      <c r="G131" s="77"/>
      <c r="H131" s="77"/>
      <c r="I131" s="77"/>
      <c r="J131" s="77"/>
      <c r="K131" s="77"/>
      <c r="L131" s="79" t="s">
        <v>548</v>
      </c>
      <c r="M131" s="77"/>
    </row>
    <row r="133" spans="2:13" s="76" customFormat="1">
      <c r="B133" s="81" t="s">
        <v>689</v>
      </c>
      <c r="C133" s="81" t="s">
        <v>581</v>
      </c>
      <c r="D133" s="79" t="s">
        <v>688</v>
      </c>
      <c r="E133" s="77"/>
      <c r="F133" s="77"/>
      <c r="G133" s="77"/>
      <c r="H133" s="77"/>
      <c r="I133" s="77"/>
      <c r="J133" s="77"/>
      <c r="K133" s="77"/>
      <c r="L133" s="79" t="s">
        <v>548</v>
      </c>
      <c r="M133" s="77"/>
    </row>
    <row r="135" spans="2:13" s="76" customFormat="1">
      <c r="B135" s="81" t="s">
        <v>687</v>
      </c>
      <c r="C135" s="81" t="s">
        <v>686</v>
      </c>
      <c r="D135" s="79" t="s">
        <v>685</v>
      </c>
      <c r="E135" s="77"/>
      <c r="F135" s="77"/>
      <c r="G135" s="77"/>
      <c r="H135" s="77"/>
      <c r="I135" s="77"/>
      <c r="J135" s="77"/>
      <c r="K135" s="77"/>
      <c r="L135" s="79" t="s">
        <v>548</v>
      </c>
      <c r="M135" s="77"/>
    </row>
    <row r="137" spans="2:13" s="76" customFormat="1">
      <c r="B137" s="81" t="s">
        <v>682</v>
      </c>
      <c r="C137" s="81" t="s">
        <v>684</v>
      </c>
      <c r="D137" s="79" t="s">
        <v>683</v>
      </c>
      <c r="E137" s="77"/>
      <c r="F137" s="77"/>
      <c r="G137" s="77"/>
      <c r="H137" s="77"/>
      <c r="I137" s="77"/>
      <c r="J137" s="77"/>
      <c r="K137" s="77"/>
      <c r="L137" s="79" t="s">
        <v>548</v>
      </c>
      <c r="M137" s="77"/>
    </row>
    <row r="139" spans="2:13" s="76" customFormat="1">
      <c r="B139" s="81" t="s">
        <v>682</v>
      </c>
      <c r="C139" s="81" t="s">
        <v>681</v>
      </c>
      <c r="D139" s="79" t="s">
        <v>680</v>
      </c>
      <c r="E139" s="77"/>
      <c r="F139" s="77"/>
      <c r="G139" s="77"/>
      <c r="H139" s="77"/>
      <c r="I139" s="77"/>
      <c r="J139" s="77"/>
      <c r="K139" s="77"/>
      <c r="L139" s="79" t="s">
        <v>548</v>
      </c>
      <c r="M139" s="77"/>
    </row>
    <row r="141" spans="2:13" s="76" customFormat="1">
      <c r="B141" s="81" t="s">
        <v>677</v>
      </c>
      <c r="C141" s="81" t="s">
        <v>679</v>
      </c>
      <c r="D141" s="79" t="s">
        <v>678</v>
      </c>
      <c r="E141" s="77"/>
      <c r="F141" s="77"/>
      <c r="G141" s="77"/>
      <c r="H141" s="77"/>
      <c r="I141" s="77"/>
      <c r="J141" s="77"/>
      <c r="K141" s="77"/>
      <c r="L141" s="79" t="s">
        <v>548</v>
      </c>
      <c r="M141" s="77"/>
    </row>
    <row r="142" spans="2:13" s="76" customFormat="1">
      <c r="D142" s="79" t="s">
        <v>674</v>
      </c>
      <c r="E142" s="77"/>
      <c r="F142" s="77"/>
      <c r="G142" s="77"/>
      <c r="H142" s="77"/>
      <c r="I142" s="77"/>
      <c r="J142" s="77"/>
      <c r="K142" s="77"/>
    </row>
    <row r="144" spans="2:13" s="76" customFormat="1">
      <c r="B144" s="81" t="s">
        <v>677</v>
      </c>
      <c r="C144" s="81" t="s">
        <v>676</v>
      </c>
      <c r="D144" s="79" t="s">
        <v>675</v>
      </c>
      <c r="E144" s="77"/>
      <c r="F144" s="77"/>
      <c r="G144" s="77"/>
      <c r="H144" s="77"/>
      <c r="I144" s="77"/>
      <c r="J144" s="77"/>
      <c r="K144" s="77"/>
      <c r="L144" s="79" t="s">
        <v>548</v>
      </c>
      <c r="M144" s="77"/>
    </row>
    <row r="145" spans="2:13" s="76" customFormat="1">
      <c r="D145" s="79" t="s">
        <v>674</v>
      </c>
      <c r="E145" s="77"/>
      <c r="F145" s="77"/>
      <c r="G145" s="77"/>
      <c r="H145" s="77"/>
      <c r="I145" s="77"/>
      <c r="J145" s="77"/>
      <c r="K145" s="77"/>
    </row>
    <row r="147" spans="2:13" s="76" customFormat="1">
      <c r="B147" s="81" t="s">
        <v>673</v>
      </c>
      <c r="C147" s="81" t="s">
        <v>670</v>
      </c>
      <c r="D147" s="79" t="s">
        <v>672</v>
      </c>
      <c r="E147" s="77"/>
      <c r="F147" s="77"/>
      <c r="G147" s="77"/>
      <c r="H147" s="77"/>
      <c r="I147" s="77"/>
      <c r="J147" s="77"/>
      <c r="K147" s="77"/>
      <c r="L147" s="79" t="s">
        <v>548</v>
      </c>
      <c r="M147" s="77"/>
    </row>
    <row r="148" spans="2:13" s="76" customFormat="1">
      <c r="D148" s="79" t="s">
        <v>668</v>
      </c>
      <c r="E148" s="77"/>
      <c r="F148" s="77"/>
      <c r="G148" s="77"/>
      <c r="H148" s="77"/>
      <c r="I148" s="77"/>
      <c r="J148" s="77"/>
      <c r="K148" s="77"/>
    </row>
    <row r="150" spans="2:13" s="76" customFormat="1">
      <c r="B150" s="81" t="s">
        <v>671</v>
      </c>
      <c r="C150" s="81" t="s">
        <v>670</v>
      </c>
      <c r="D150" s="79" t="s">
        <v>669</v>
      </c>
      <c r="E150" s="77"/>
      <c r="F150" s="77"/>
      <c r="G150" s="77"/>
      <c r="H150" s="77"/>
      <c r="I150" s="77"/>
      <c r="J150" s="77"/>
      <c r="K150" s="77"/>
      <c r="L150" s="79" t="s">
        <v>548</v>
      </c>
      <c r="M150" s="77"/>
    </row>
    <row r="151" spans="2:13" s="76" customFormat="1">
      <c r="D151" s="79" t="s">
        <v>668</v>
      </c>
      <c r="E151" s="77"/>
      <c r="F151" s="77"/>
      <c r="G151" s="77"/>
      <c r="H151" s="77"/>
      <c r="I151" s="77"/>
      <c r="J151" s="77"/>
      <c r="K151" s="77"/>
    </row>
    <row r="153" spans="2:13" s="76" customFormat="1">
      <c r="B153" s="81" t="s">
        <v>667</v>
      </c>
      <c r="C153" s="81" t="s">
        <v>666</v>
      </c>
      <c r="D153" s="79" t="s">
        <v>665</v>
      </c>
      <c r="E153" s="77"/>
      <c r="F153" s="77"/>
      <c r="G153" s="77"/>
      <c r="H153" s="77"/>
      <c r="I153" s="77"/>
      <c r="J153" s="77"/>
      <c r="K153" s="77"/>
      <c r="L153" s="79" t="s">
        <v>548</v>
      </c>
      <c r="M153" s="77"/>
    </row>
    <row r="154" spans="2:13" s="76" customFormat="1">
      <c r="D154" s="79" t="s">
        <v>664</v>
      </c>
      <c r="E154" s="77"/>
      <c r="F154" s="77"/>
      <c r="G154" s="77"/>
      <c r="H154" s="77"/>
      <c r="I154" s="77"/>
      <c r="J154" s="77"/>
      <c r="K154" s="77"/>
    </row>
    <row r="156" spans="2:13" s="76" customFormat="1">
      <c r="B156" s="81" t="s">
        <v>663</v>
      </c>
      <c r="C156" s="81" t="s">
        <v>662</v>
      </c>
      <c r="D156" s="79" t="s">
        <v>661</v>
      </c>
      <c r="E156" s="77"/>
      <c r="F156" s="77"/>
      <c r="G156" s="77"/>
      <c r="H156" s="77"/>
      <c r="I156" s="77"/>
      <c r="J156" s="77"/>
      <c r="K156" s="77"/>
      <c r="L156" s="79" t="s">
        <v>548</v>
      </c>
      <c r="M156" s="77"/>
    </row>
    <row r="157" spans="2:13" s="76" customFormat="1">
      <c r="D157" s="79" t="s">
        <v>660</v>
      </c>
      <c r="E157" s="77"/>
      <c r="F157" s="77"/>
      <c r="G157" s="77"/>
      <c r="H157" s="77"/>
      <c r="I157" s="77"/>
      <c r="J157" s="77"/>
      <c r="K157" s="77"/>
    </row>
    <row r="159" spans="2:13" s="76" customFormat="1">
      <c r="B159" s="81" t="s">
        <v>658</v>
      </c>
      <c r="C159" s="81" t="s">
        <v>657</v>
      </c>
      <c r="D159" s="79" t="s">
        <v>659</v>
      </c>
      <c r="E159" s="77"/>
      <c r="F159" s="77"/>
      <c r="G159" s="77"/>
      <c r="H159" s="77"/>
      <c r="I159" s="77"/>
      <c r="J159" s="77"/>
      <c r="K159" s="77"/>
      <c r="L159" s="79" t="s">
        <v>548</v>
      </c>
      <c r="M159" s="77"/>
    </row>
    <row r="161" spans="2:13" s="76" customFormat="1">
      <c r="B161" s="81" t="s">
        <v>658</v>
      </c>
      <c r="C161" s="81" t="s">
        <v>657</v>
      </c>
      <c r="D161" s="79" t="s">
        <v>656</v>
      </c>
      <c r="E161" s="77"/>
      <c r="F161" s="77"/>
      <c r="G161" s="77"/>
      <c r="H161" s="77"/>
      <c r="I161" s="77"/>
      <c r="J161" s="77"/>
      <c r="K161" s="77"/>
      <c r="L161" s="79" t="s">
        <v>548</v>
      </c>
      <c r="M161" s="77"/>
    </row>
    <row r="163" spans="2:13" s="76" customFormat="1">
      <c r="B163" s="81" t="s">
        <v>655</v>
      </c>
      <c r="C163" s="81" t="s">
        <v>654</v>
      </c>
      <c r="D163" s="79" t="s">
        <v>653</v>
      </c>
      <c r="E163" s="77"/>
      <c r="F163" s="77"/>
      <c r="G163" s="77"/>
      <c r="H163" s="77"/>
      <c r="I163" s="77"/>
      <c r="J163" s="77"/>
      <c r="K163" s="77"/>
      <c r="L163" s="79" t="s">
        <v>548</v>
      </c>
      <c r="M163" s="77"/>
    </row>
    <row r="165" spans="2:13" s="76" customFormat="1">
      <c r="B165" s="81" t="s">
        <v>652</v>
      </c>
      <c r="C165" s="81" t="s">
        <v>651</v>
      </c>
      <c r="D165" s="79" t="s">
        <v>650</v>
      </c>
      <c r="E165" s="77"/>
      <c r="F165" s="77"/>
      <c r="G165" s="77"/>
      <c r="H165" s="77"/>
      <c r="I165" s="77"/>
      <c r="J165" s="77"/>
      <c r="K165" s="77"/>
      <c r="L165" s="79" t="s">
        <v>548</v>
      </c>
      <c r="M165" s="77"/>
    </row>
    <row r="166" spans="2:13" s="76" customFormat="1">
      <c r="D166" s="79" t="s">
        <v>649</v>
      </c>
      <c r="E166" s="77"/>
      <c r="F166" s="77"/>
      <c r="G166" s="77"/>
      <c r="H166" s="77"/>
      <c r="I166" s="77"/>
      <c r="J166" s="77"/>
      <c r="K166" s="77"/>
    </row>
    <row r="168" spans="2:13" s="76" customFormat="1">
      <c r="C168" s="81" t="s">
        <v>648</v>
      </c>
      <c r="D168" s="79" t="s">
        <v>647</v>
      </c>
      <c r="E168" s="77"/>
      <c r="F168" s="77"/>
      <c r="G168" s="77"/>
      <c r="H168" s="77"/>
      <c r="I168" s="77"/>
      <c r="J168" s="77"/>
      <c r="K168" s="77"/>
      <c r="L168" s="79" t="s">
        <v>548</v>
      </c>
      <c r="M168" s="77"/>
    </row>
    <row r="170" spans="2:13" s="76" customFormat="1">
      <c r="B170" s="81" t="s">
        <v>646</v>
      </c>
      <c r="C170" s="81" t="s">
        <v>645</v>
      </c>
      <c r="D170" s="79" t="s">
        <v>644</v>
      </c>
      <c r="E170" s="77"/>
      <c r="F170" s="77"/>
      <c r="G170" s="77"/>
      <c r="H170" s="77"/>
      <c r="I170" s="77"/>
      <c r="J170" s="77"/>
      <c r="K170" s="77"/>
      <c r="L170" s="79" t="s">
        <v>640</v>
      </c>
      <c r="M170" s="77"/>
    </row>
    <row r="171" spans="2:13" s="76" customFormat="1">
      <c r="L171" s="79" t="s">
        <v>577</v>
      </c>
      <c r="M171" s="77"/>
    </row>
    <row r="173" spans="2:13" s="76" customFormat="1">
      <c r="B173" s="81" t="s">
        <v>643</v>
      </c>
      <c r="C173" s="81" t="s">
        <v>642</v>
      </c>
      <c r="D173" s="79" t="s">
        <v>641</v>
      </c>
      <c r="E173" s="77"/>
      <c r="F173" s="77"/>
      <c r="G173" s="77"/>
      <c r="H173" s="77"/>
      <c r="I173" s="77"/>
      <c r="J173" s="77"/>
      <c r="K173" s="77"/>
      <c r="L173" s="79" t="s">
        <v>640</v>
      </c>
      <c r="M173" s="77"/>
    </row>
    <row r="174" spans="2:13" s="76" customFormat="1">
      <c r="L174" s="79" t="s">
        <v>577</v>
      </c>
      <c r="M174" s="77"/>
    </row>
    <row r="176" spans="2:13" s="76" customFormat="1">
      <c r="B176" s="81" t="s">
        <v>635</v>
      </c>
      <c r="C176" s="81" t="s">
        <v>634</v>
      </c>
      <c r="D176" s="79" t="s">
        <v>639</v>
      </c>
      <c r="E176" s="77"/>
      <c r="F176" s="77"/>
      <c r="G176" s="77"/>
      <c r="H176" s="77"/>
      <c r="I176" s="77"/>
      <c r="J176" s="77"/>
      <c r="K176" s="77"/>
      <c r="L176" s="79" t="s">
        <v>548</v>
      </c>
      <c r="M176" s="77"/>
    </row>
    <row r="178" spans="2:13" s="76" customFormat="1">
      <c r="B178" s="81" t="s">
        <v>635</v>
      </c>
      <c r="C178" s="81" t="s">
        <v>638</v>
      </c>
      <c r="D178" s="79" t="s">
        <v>637</v>
      </c>
      <c r="E178" s="77"/>
      <c r="F178" s="77"/>
      <c r="G178" s="77"/>
      <c r="H178" s="77"/>
      <c r="I178" s="77"/>
      <c r="J178" s="77"/>
      <c r="K178" s="77"/>
      <c r="L178" s="79" t="s">
        <v>548</v>
      </c>
      <c r="M178" s="77"/>
    </row>
    <row r="179" spans="2:13" s="76" customFormat="1">
      <c r="D179" s="79" t="s">
        <v>636</v>
      </c>
      <c r="E179" s="77"/>
      <c r="F179" s="77"/>
      <c r="G179" s="77"/>
      <c r="H179" s="77"/>
      <c r="I179" s="77"/>
      <c r="J179" s="77"/>
      <c r="K179" s="77"/>
    </row>
    <row r="181" spans="2:13" s="76" customFormat="1">
      <c r="B181" s="81" t="s">
        <v>635</v>
      </c>
      <c r="C181" s="81" t="s">
        <v>634</v>
      </c>
      <c r="D181" s="79" t="s">
        <v>633</v>
      </c>
      <c r="E181" s="77"/>
      <c r="F181" s="77"/>
      <c r="G181" s="77"/>
      <c r="H181" s="77"/>
      <c r="I181" s="77"/>
      <c r="J181" s="77"/>
      <c r="K181" s="77"/>
      <c r="L181" s="79" t="s">
        <v>548</v>
      </c>
      <c r="M181" s="77"/>
    </row>
    <row r="183" spans="2:13" s="76" customFormat="1">
      <c r="B183" s="81" t="s">
        <v>632</v>
      </c>
      <c r="C183" s="81" t="s">
        <v>631</v>
      </c>
      <c r="D183" s="79" t="s">
        <v>630</v>
      </c>
      <c r="E183" s="77"/>
      <c r="F183" s="77"/>
      <c r="G183" s="77"/>
      <c r="H183" s="77"/>
      <c r="I183" s="77"/>
      <c r="J183" s="77"/>
      <c r="K183" s="77"/>
      <c r="L183" s="79" t="s">
        <v>548</v>
      </c>
      <c r="M183" s="77"/>
    </row>
    <row r="184" spans="2:13" s="76" customFormat="1">
      <c r="D184" s="79" t="s">
        <v>629</v>
      </c>
      <c r="E184" s="77"/>
      <c r="F184" s="77"/>
      <c r="G184" s="77"/>
      <c r="H184" s="77"/>
      <c r="I184" s="77"/>
      <c r="J184" s="77"/>
      <c r="K184" s="77"/>
    </row>
    <row r="186" spans="2:13" s="76" customFormat="1">
      <c r="B186" s="81" t="s">
        <v>628</v>
      </c>
      <c r="C186" s="81" t="s">
        <v>627</v>
      </c>
      <c r="D186" s="79" t="s">
        <v>626</v>
      </c>
      <c r="E186" s="77"/>
      <c r="F186" s="77"/>
      <c r="G186" s="77"/>
      <c r="H186" s="77"/>
      <c r="I186" s="77"/>
      <c r="J186" s="77"/>
      <c r="K186" s="77"/>
      <c r="L186" s="79" t="s">
        <v>548</v>
      </c>
      <c r="M186" s="77"/>
    </row>
    <row r="188" spans="2:13" s="76" customFormat="1">
      <c r="B188" s="81" t="s">
        <v>625</v>
      </c>
      <c r="C188" s="81" t="s">
        <v>624</v>
      </c>
      <c r="D188" s="79" t="s">
        <v>623</v>
      </c>
      <c r="E188" s="77"/>
      <c r="F188" s="77"/>
      <c r="G188" s="77"/>
      <c r="H188" s="77"/>
      <c r="I188" s="77"/>
      <c r="J188" s="77"/>
      <c r="K188" s="77"/>
      <c r="L188" s="79" t="s">
        <v>548</v>
      </c>
      <c r="M188" s="77"/>
    </row>
    <row r="190" spans="2:13" s="76" customFormat="1">
      <c r="B190" s="81" t="s">
        <v>622</v>
      </c>
      <c r="C190" s="81" t="s">
        <v>621</v>
      </c>
      <c r="D190" s="79" t="s">
        <v>620</v>
      </c>
      <c r="E190" s="77"/>
      <c r="F190" s="77"/>
      <c r="G190" s="77"/>
      <c r="H190" s="77"/>
      <c r="I190" s="77"/>
      <c r="J190" s="77"/>
      <c r="K190" s="77"/>
      <c r="L190" s="79" t="s">
        <v>548</v>
      </c>
      <c r="M190" s="77"/>
    </row>
    <row r="192" spans="2:13" s="76" customFormat="1">
      <c r="B192" s="81" t="s">
        <v>617</v>
      </c>
      <c r="C192" s="81" t="s">
        <v>619</v>
      </c>
      <c r="D192" s="79" t="s">
        <v>618</v>
      </c>
      <c r="E192" s="77"/>
      <c r="F192" s="77"/>
      <c r="G192" s="77"/>
      <c r="H192" s="77"/>
      <c r="I192" s="77"/>
      <c r="J192" s="77"/>
      <c r="K192" s="77"/>
      <c r="L192" s="79" t="s">
        <v>548</v>
      </c>
      <c r="M192" s="77"/>
    </row>
    <row r="194" spans="2:13" s="76" customFormat="1">
      <c r="B194" s="81" t="s">
        <v>617</v>
      </c>
      <c r="C194" s="81" t="s">
        <v>616</v>
      </c>
      <c r="D194" s="79" t="s">
        <v>615</v>
      </c>
      <c r="E194" s="77"/>
      <c r="F194" s="77"/>
      <c r="G194" s="77"/>
      <c r="H194" s="77"/>
      <c r="I194" s="77"/>
      <c r="J194" s="77"/>
      <c r="K194" s="77"/>
      <c r="L194" s="79" t="s">
        <v>548</v>
      </c>
      <c r="M194" s="77"/>
    </row>
    <row r="196" spans="2:13" s="76" customFormat="1">
      <c r="B196" s="81" t="s">
        <v>614</v>
      </c>
      <c r="C196" s="81" t="s">
        <v>613</v>
      </c>
      <c r="D196" s="79" t="s">
        <v>612</v>
      </c>
      <c r="E196" s="77"/>
      <c r="F196" s="77"/>
      <c r="G196" s="77"/>
      <c r="H196" s="77"/>
      <c r="I196" s="77"/>
      <c r="J196" s="77"/>
      <c r="K196" s="77"/>
      <c r="L196" s="79" t="s">
        <v>548</v>
      </c>
      <c r="M196" s="77"/>
    </row>
    <row r="197" spans="2:13" s="76" customFormat="1">
      <c r="D197" s="79" t="s">
        <v>611</v>
      </c>
      <c r="E197" s="77"/>
      <c r="F197" s="77"/>
      <c r="G197" s="77"/>
      <c r="H197" s="77"/>
      <c r="I197" s="77"/>
      <c r="J197" s="77"/>
      <c r="K197" s="77"/>
    </row>
    <row r="199" spans="2:13" s="76" customFormat="1">
      <c r="B199" s="81" t="s">
        <v>610</v>
      </c>
      <c r="C199" s="81" t="s">
        <v>609</v>
      </c>
      <c r="D199" s="79" t="s">
        <v>608</v>
      </c>
      <c r="E199" s="77"/>
      <c r="F199" s="77"/>
      <c r="G199" s="77"/>
      <c r="H199" s="77"/>
      <c r="I199" s="77"/>
      <c r="J199" s="77"/>
      <c r="K199" s="77"/>
      <c r="L199" s="79" t="s">
        <v>548</v>
      </c>
      <c r="M199" s="77"/>
    </row>
    <row r="200" spans="2:13" s="76" customFormat="1">
      <c r="D200" s="79" t="s">
        <v>607</v>
      </c>
      <c r="E200" s="77"/>
      <c r="F200" s="77"/>
      <c r="G200" s="77"/>
      <c r="H200" s="77"/>
      <c r="I200" s="77"/>
      <c r="J200" s="77"/>
      <c r="K200" s="77"/>
    </row>
    <row r="202" spans="2:13" s="76" customFormat="1">
      <c r="B202" s="81" t="s">
        <v>606</v>
      </c>
      <c r="C202" s="81" t="s">
        <v>605</v>
      </c>
      <c r="D202" s="79" t="s">
        <v>604</v>
      </c>
      <c r="E202" s="77"/>
      <c r="F202" s="77"/>
      <c r="G202" s="77"/>
      <c r="H202" s="77"/>
      <c r="I202" s="77"/>
      <c r="J202" s="77"/>
      <c r="K202" s="77"/>
      <c r="L202" s="79" t="s">
        <v>548</v>
      </c>
      <c r="M202" s="77"/>
    </row>
    <row r="203" spans="2:13" s="76" customFormat="1">
      <c r="D203" s="79" t="s">
        <v>600</v>
      </c>
      <c r="E203" s="77"/>
      <c r="F203" s="77"/>
      <c r="G203" s="77"/>
      <c r="H203" s="77"/>
      <c r="I203" s="77"/>
      <c r="J203" s="77"/>
      <c r="K203" s="77"/>
    </row>
    <row r="205" spans="2:13" s="76" customFormat="1">
      <c r="B205" s="81" t="s">
        <v>603</v>
      </c>
      <c r="C205" s="81" t="s">
        <v>602</v>
      </c>
      <c r="D205" s="79" t="s">
        <v>601</v>
      </c>
      <c r="E205" s="77"/>
      <c r="F205" s="77"/>
      <c r="G205" s="77"/>
      <c r="H205" s="77"/>
      <c r="I205" s="77"/>
      <c r="J205" s="77"/>
      <c r="K205" s="77"/>
      <c r="L205" s="79" t="s">
        <v>548</v>
      </c>
      <c r="M205" s="77"/>
    </row>
    <row r="206" spans="2:13" s="76" customFormat="1">
      <c r="D206" s="79" t="s">
        <v>600</v>
      </c>
      <c r="E206" s="77"/>
      <c r="F206" s="77"/>
      <c r="G206" s="77"/>
      <c r="H206" s="77"/>
      <c r="I206" s="77"/>
      <c r="J206" s="77"/>
      <c r="K206" s="77"/>
    </row>
    <row r="208" spans="2:13" s="76" customFormat="1">
      <c r="B208" s="81" t="s">
        <v>599</v>
      </c>
      <c r="C208" s="80"/>
      <c r="D208" s="79" t="s">
        <v>598</v>
      </c>
      <c r="E208" s="77"/>
      <c r="F208" s="77"/>
      <c r="G208" s="77"/>
      <c r="H208" s="77"/>
      <c r="I208" s="77"/>
      <c r="J208" s="77"/>
      <c r="K208" s="77"/>
      <c r="L208" s="79" t="s">
        <v>548</v>
      </c>
      <c r="M208" s="77"/>
    </row>
    <row r="210" spans="2:13" s="76" customFormat="1">
      <c r="B210" s="81" t="s">
        <v>597</v>
      </c>
      <c r="C210" s="80"/>
      <c r="D210" s="79" t="s">
        <v>596</v>
      </c>
      <c r="E210" s="77"/>
      <c r="F210" s="77"/>
      <c r="G210" s="77"/>
      <c r="H210" s="77"/>
      <c r="I210" s="77"/>
      <c r="J210" s="77"/>
      <c r="K210" s="77"/>
      <c r="L210" s="79" t="s">
        <v>548</v>
      </c>
      <c r="M210" s="77"/>
    </row>
    <row r="212" spans="2:13" s="76" customFormat="1">
      <c r="C212" s="81" t="s">
        <v>595</v>
      </c>
      <c r="D212" s="79" t="s">
        <v>594</v>
      </c>
      <c r="E212" s="77"/>
      <c r="F212" s="77"/>
      <c r="G212" s="77"/>
      <c r="H212" s="77"/>
      <c r="I212" s="77"/>
      <c r="J212" s="77"/>
      <c r="K212" s="77"/>
      <c r="L212" s="79" t="s">
        <v>548</v>
      </c>
      <c r="M212" s="77"/>
    </row>
    <row r="214" spans="2:13" s="76" customFormat="1">
      <c r="B214" s="81" t="s">
        <v>593</v>
      </c>
      <c r="C214" s="81" t="s">
        <v>592</v>
      </c>
      <c r="D214" s="79" t="s">
        <v>591</v>
      </c>
      <c r="E214" s="77"/>
      <c r="F214" s="77"/>
      <c r="G214" s="77"/>
      <c r="H214" s="77"/>
      <c r="I214" s="77"/>
      <c r="J214" s="77"/>
      <c r="K214" s="77"/>
      <c r="L214" s="79" t="s">
        <v>548</v>
      </c>
      <c r="M214" s="77"/>
    </row>
    <row r="215" spans="2:13" s="76" customFormat="1">
      <c r="D215" s="79" t="s">
        <v>590</v>
      </c>
      <c r="E215" s="77"/>
      <c r="F215" s="77"/>
      <c r="G215" s="77"/>
      <c r="H215" s="77"/>
      <c r="I215" s="77"/>
      <c r="J215" s="77"/>
      <c r="K215" s="77"/>
    </row>
    <row r="217" spans="2:13" s="76" customFormat="1">
      <c r="B217" s="81" t="s">
        <v>589</v>
      </c>
      <c r="C217" s="81" t="s">
        <v>580</v>
      </c>
      <c r="D217" s="79" t="s">
        <v>588</v>
      </c>
      <c r="E217" s="77"/>
      <c r="F217" s="77"/>
      <c r="G217" s="77"/>
      <c r="H217" s="77"/>
      <c r="I217" s="77"/>
      <c r="J217" s="77"/>
      <c r="K217" s="77"/>
      <c r="L217" s="79" t="s">
        <v>578</v>
      </c>
      <c r="M217" s="77"/>
    </row>
    <row r="218" spans="2:13" s="76" customFormat="1">
      <c r="D218" s="79" t="s">
        <v>587</v>
      </c>
      <c r="E218" s="77"/>
      <c r="F218" s="77"/>
      <c r="G218" s="77"/>
      <c r="H218" s="77"/>
      <c r="I218" s="77"/>
      <c r="J218" s="77"/>
      <c r="K218" s="77"/>
      <c r="L218" s="79" t="s">
        <v>577</v>
      </c>
      <c r="M218" s="77"/>
    </row>
    <row r="220" spans="2:13" s="76" customFormat="1">
      <c r="B220" s="81" t="s">
        <v>586</v>
      </c>
      <c r="C220" s="81" t="s">
        <v>583</v>
      </c>
      <c r="D220" s="79" t="s">
        <v>585</v>
      </c>
      <c r="E220" s="77"/>
      <c r="F220" s="77"/>
      <c r="G220" s="77"/>
      <c r="H220" s="77"/>
      <c r="I220" s="77"/>
      <c r="J220" s="77"/>
      <c r="K220" s="77"/>
      <c r="L220" s="79" t="s">
        <v>548</v>
      </c>
      <c r="M220" s="77"/>
    </row>
    <row r="222" spans="2:13" s="76" customFormat="1">
      <c r="B222" s="81" t="s">
        <v>584</v>
      </c>
      <c r="C222" s="81" t="s">
        <v>583</v>
      </c>
      <c r="D222" s="79" t="s">
        <v>582</v>
      </c>
      <c r="E222" s="77"/>
      <c r="F222" s="77"/>
      <c r="G222" s="77"/>
      <c r="H222" s="77"/>
      <c r="I222" s="77"/>
      <c r="J222" s="77"/>
      <c r="K222" s="77"/>
      <c r="L222" s="79" t="s">
        <v>548</v>
      </c>
      <c r="M222" s="77"/>
    </row>
    <row r="224" spans="2:13" s="76" customFormat="1">
      <c r="B224" s="81" t="s">
        <v>581</v>
      </c>
      <c r="C224" s="81" t="s">
        <v>580</v>
      </c>
      <c r="D224" s="79" t="s">
        <v>579</v>
      </c>
      <c r="E224" s="77"/>
      <c r="F224" s="77"/>
      <c r="G224" s="77"/>
      <c r="H224" s="77"/>
      <c r="I224" s="77"/>
      <c r="J224" s="77"/>
      <c r="K224" s="77"/>
      <c r="L224" s="79" t="s">
        <v>578</v>
      </c>
      <c r="M224" s="77"/>
    </row>
    <row r="225" spans="2:13" s="76" customFormat="1">
      <c r="L225" s="79" t="s">
        <v>577</v>
      </c>
      <c r="M225" s="77"/>
    </row>
    <row r="227" spans="2:13" s="76" customFormat="1">
      <c r="B227" s="81" t="s">
        <v>573</v>
      </c>
      <c r="C227" s="80"/>
      <c r="D227" s="79" t="s">
        <v>576</v>
      </c>
      <c r="E227" s="77"/>
      <c r="F227" s="77"/>
      <c r="G227" s="77"/>
      <c r="H227" s="77"/>
      <c r="I227" s="77"/>
      <c r="J227" s="77"/>
      <c r="K227" s="77"/>
      <c r="L227" s="79" t="s">
        <v>548</v>
      </c>
      <c r="M227" s="77"/>
    </row>
    <row r="228" spans="2:13" s="76" customFormat="1">
      <c r="D228" s="79" t="s">
        <v>575</v>
      </c>
      <c r="E228" s="77"/>
      <c r="F228" s="77"/>
      <c r="G228" s="77"/>
      <c r="H228" s="77"/>
      <c r="I228" s="77"/>
      <c r="J228" s="77"/>
      <c r="K228" s="77"/>
    </row>
    <row r="230" spans="2:13" s="76" customFormat="1">
      <c r="B230" s="81" t="s">
        <v>573</v>
      </c>
      <c r="C230" s="80"/>
      <c r="D230" s="79" t="s">
        <v>574</v>
      </c>
      <c r="E230" s="77"/>
      <c r="F230" s="77"/>
      <c r="G230" s="77"/>
      <c r="H230" s="77"/>
      <c r="I230" s="77"/>
      <c r="J230" s="77"/>
      <c r="K230" s="77"/>
      <c r="L230" s="79" t="s">
        <v>548</v>
      </c>
      <c r="M230" s="77"/>
    </row>
    <row r="232" spans="2:13" s="76" customFormat="1">
      <c r="B232" s="81" t="s">
        <v>573</v>
      </c>
      <c r="C232" s="80"/>
      <c r="D232" s="79" t="s">
        <v>572</v>
      </c>
      <c r="E232" s="77"/>
      <c r="F232" s="77"/>
      <c r="G232" s="77"/>
      <c r="H232" s="77"/>
      <c r="I232" s="77"/>
      <c r="J232" s="77"/>
      <c r="K232" s="77"/>
      <c r="L232" s="79" t="s">
        <v>548</v>
      </c>
      <c r="M232" s="77"/>
    </row>
    <row r="234" spans="2:13" s="76" customFormat="1">
      <c r="B234" s="81" t="s">
        <v>567</v>
      </c>
      <c r="C234" s="81" t="s">
        <v>562</v>
      </c>
      <c r="D234" s="79" t="s">
        <v>571</v>
      </c>
      <c r="E234" s="77"/>
      <c r="F234" s="77"/>
      <c r="G234" s="77"/>
      <c r="H234" s="77"/>
      <c r="I234" s="77"/>
      <c r="J234" s="77"/>
      <c r="K234" s="77"/>
      <c r="L234" s="79" t="s">
        <v>548</v>
      </c>
      <c r="M234" s="77"/>
    </row>
    <row r="235" spans="2:13" s="76" customFormat="1">
      <c r="D235" s="79" t="s">
        <v>565</v>
      </c>
      <c r="E235" s="77"/>
      <c r="F235" s="77"/>
      <c r="G235" s="77"/>
      <c r="H235" s="77"/>
      <c r="I235" s="77"/>
      <c r="J235" s="77"/>
      <c r="K235" s="77"/>
    </row>
    <row r="237" spans="2:13" s="76" customFormat="1">
      <c r="B237" s="81" t="s">
        <v>567</v>
      </c>
      <c r="C237" s="81" t="s">
        <v>562</v>
      </c>
      <c r="D237" s="79" t="s">
        <v>570</v>
      </c>
      <c r="E237" s="77"/>
      <c r="F237" s="77"/>
      <c r="G237" s="77"/>
      <c r="H237" s="77"/>
      <c r="I237" s="77"/>
      <c r="J237" s="77"/>
      <c r="K237" s="77"/>
      <c r="L237" s="79" t="s">
        <v>548</v>
      </c>
      <c r="M237" s="77"/>
    </row>
    <row r="238" spans="2:13" s="76" customFormat="1">
      <c r="D238" s="79" t="s">
        <v>568</v>
      </c>
      <c r="E238" s="77"/>
      <c r="F238" s="77"/>
      <c r="G238" s="77"/>
      <c r="H238" s="77"/>
      <c r="I238" s="77"/>
      <c r="J238" s="77"/>
      <c r="K238" s="77"/>
    </row>
    <row r="240" spans="2:13" s="76" customFormat="1">
      <c r="B240" s="81" t="s">
        <v>567</v>
      </c>
      <c r="C240" s="81" t="s">
        <v>562</v>
      </c>
      <c r="D240" s="79" t="s">
        <v>569</v>
      </c>
      <c r="E240" s="77"/>
      <c r="F240" s="77"/>
      <c r="G240" s="77"/>
      <c r="H240" s="77"/>
      <c r="I240" s="77"/>
      <c r="J240" s="77"/>
      <c r="K240" s="77"/>
      <c r="L240" s="79" t="s">
        <v>548</v>
      </c>
      <c r="M240" s="77"/>
    </row>
    <row r="241" spans="2:13" s="76" customFormat="1">
      <c r="D241" s="79" t="s">
        <v>568</v>
      </c>
      <c r="E241" s="77"/>
      <c r="F241" s="77"/>
      <c r="G241" s="77"/>
      <c r="H241" s="77"/>
      <c r="I241" s="77"/>
      <c r="J241" s="77"/>
      <c r="K241" s="77"/>
    </row>
    <row r="243" spans="2:13" s="76" customFormat="1">
      <c r="B243" s="81" t="s">
        <v>567</v>
      </c>
      <c r="C243" s="81" t="s">
        <v>562</v>
      </c>
      <c r="D243" s="79" t="s">
        <v>566</v>
      </c>
      <c r="E243" s="77"/>
      <c r="F243" s="77"/>
      <c r="G243" s="77"/>
      <c r="H243" s="77"/>
      <c r="I243" s="77"/>
      <c r="J243" s="77"/>
      <c r="K243" s="77"/>
      <c r="L243" s="79" t="s">
        <v>548</v>
      </c>
      <c r="M243" s="77"/>
    </row>
    <row r="244" spans="2:13" s="76" customFormat="1">
      <c r="D244" s="79" t="s">
        <v>565</v>
      </c>
      <c r="E244" s="77"/>
      <c r="F244" s="77"/>
      <c r="G244" s="77"/>
      <c r="H244" s="77"/>
      <c r="I244" s="77"/>
      <c r="J244" s="77"/>
      <c r="K244" s="77"/>
    </row>
    <row r="246" spans="2:13" s="76" customFormat="1">
      <c r="C246" s="81" t="s">
        <v>564</v>
      </c>
      <c r="D246" s="79" t="s">
        <v>563</v>
      </c>
      <c r="E246" s="77"/>
      <c r="F246" s="77"/>
      <c r="G246" s="77"/>
      <c r="H246" s="77"/>
      <c r="I246" s="77"/>
      <c r="J246" s="77"/>
      <c r="K246" s="77"/>
      <c r="L246" s="79" t="s">
        <v>548</v>
      </c>
      <c r="M246" s="77"/>
    </row>
    <row r="248" spans="2:13" s="76" customFormat="1">
      <c r="C248" s="81" t="s">
        <v>562</v>
      </c>
      <c r="D248" s="79" t="s">
        <v>561</v>
      </c>
      <c r="E248" s="77"/>
      <c r="F248" s="77"/>
      <c r="G248" s="77"/>
      <c r="H248" s="77"/>
      <c r="I248" s="77"/>
      <c r="J248" s="77"/>
      <c r="K248" s="77"/>
      <c r="L248" s="79" t="s">
        <v>548</v>
      </c>
      <c r="M248" s="77"/>
    </row>
    <row r="250" spans="2:13" s="76" customFormat="1">
      <c r="B250" s="81" t="s">
        <v>559</v>
      </c>
      <c r="C250" s="80"/>
      <c r="D250" s="79" t="s">
        <v>560</v>
      </c>
      <c r="E250" s="77"/>
      <c r="F250" s="77"/>
      <c r="G250" s="77"/>
      <c r="H250" s="77"/>
      <c r="I250" s="77"/>
      <c r="J250" s="77"/>
      <c r="K250" s="77"/>
      <c r="L250" s="79" t="s">
        <v>548</v>
      </c>
      <c r="M250" s="77"/>
    </row>
    <row r="252" spans="2:13" s="76" customFormat="1">
      <c r="B252" s="81" t="s">
        <v>559</v>
      </c>
      <c r="C252" s="80"/>
      <c r="D252" s="79" t="s">
        <v>558</v>
      </c>
      <c r="E252" s="77"/>
      <c r="F252" s="77"/>
      <c r="G252" s="77"/>
      <c r="H252" s="77"/>
      <c r="I252" s="77"/>
      <c r="J252" s="77"/>
      <c r="K252" s="77"/>
      <c r="L252" s="79" t="s">
        <v>548</v>
      </c>
      <c r="M252" s="77"/>
    </row>
    <row r="254" spans="2:13" s="76" customFormat="1">
      <c r="B254" s="81" t="s">
        <v>557</v>
      </c>
      <c r="C254" s="80"/>
      <c r="D254" s="79" t="s">
        <v>556</v>
      </c>
      <c r="E254" s="77"/>
      <c r="F254" s="77"/>
      <c r="G254" s="77"/>
      <c r="H254" s="77"/>
      <c r="I254" s="77"/>
      <c r="J254" s="77"/>
      <c r="K254" s="77"/>
      <c r="L254" s="79" t="s">
        <v>548</v>
      </c>
      <c r="M254" s="77"/>
    </row>
    <row r="256" spans="2:13" s="76" customFormat="1">
      <c r="B256" s="81" t="s">
        <v>555</v>
      </c>
      <c r="C256" s="80"/>
      <c r="D256" s="79" t="s">
        <v>554</v>
      </c>
      <c r="E256" s="77"/>
      <c r="F256" s="77"/>
      <c r="G256" s="77"/>
      <c r="H256" s="77"/>
      <c r="I256" s="77"/>
      <c r="J256" s="77"/>
      <c r="K256" s="77"/>
      <c r="L256" s="79" t="s">
        <v>548</v>
      </c>
      <c r="M256" s="77"/>
    </row>
    <row r="257" spans="2:13" s="76" customFormat="1">
      <c r="D257" s="79" t="s">
        <v>553</v>
      </c>
      <c r="E257" s="77"/>
      <c r="F257" s="77"/>
      <c r="G257" s="77"/>
      <c r="H257" s="77"/>
      <c r="I257" s="77"/>
      <c r="J257" s="77"/>
      <c r="K257" s="77"/>
    </row>
    <row r="259" spans="2:13" s="76" customFormat="1">
      <c r="B259" s="81" t="s">
        <v>552</v>
      </c>
      <c r="C259" s="80"/>
      <c r="D259" s="79" t="s">
        <v>551</v>
      </c>
      <c r="E259" s="77"/>
      <c r="F259" s="77"/>
      <c r="G259" s="77"/>
      <c r="H259" s="77"/>
      <c r="I259" s="77"/>
      <c r="J259" s="77"/>
      <c r="K259" s="77"/>
      <c r="L259" s="79" t="s">
        <v>548</v>
      </c>
      <c r="M259" s="77"/>
    </row>
    <row r="261" spans="2:13" s="76" customFormat="1">
      <c r="B261" s="81" t="s">
        <v>550</v>
      </c>
      <c r="C261" s="80"/>
      <c r="D261" s="79" t="s">
        <v>549</v>
      </c>
      <c r="E261" s="77"/>
      <c r="F261" s="77"/>
      <c r="G261" s="77"/>
      <c r="H261" s="77"/>
      <c r="I261" s="77"/>
      <c r="J261" s="77"/>
      <c r="K261" s="77"/>
      <c r="L261" s="79" t="s">
        <v>548</v>
      </c>
      <c r="M261" s="77"/>
    </row>
    <row r="266" spans="2:13" s="76" customFormat="1">
      <c r="C266" s="78" t="s">
        <v>2</v>
      </c>
      <c r="D266" s="77"/>
      <c r="E266" s="77"/>
      <c r="G266" s="78" t="s">
        <v>1</v>
      </c>
      <c r="H266" s="77"/>
      <c r="I266" s="77"/>
      <c r="K266" s="78" t="s">
        <v>547</v>
      </c>
      <c r="L266" s="77"/>
      <c r="M266" s="77"/>
    </row>
    <row r="267" spans="2:13" s="76" customFormat="1">
      <c r="C267" s="78" t="s">
        <v>0</v>
      </c>
      <c r="D267" s="77"/>
      <c r="E267" s="77"/>
      <c r="G267" s="78" t="s">
        <v>0</v>
      </c>
      <c r="H267" s="77"/>
      <c r="I267" s="77"/>
      <c r="K267" s="78" t="s">
        <v>0</v>
      </c>
      <c r="L267" s="77"/>
      <c r="M267" s="77"/>
    </row>
  </sheetData>
  <mergeCells count="284">
    <mergeCell ref="C52:L52"/>
    <mergeCell ref="I46:J46"/>
    <mergeCell ref="I47:J47"/>
    <mergeCell ref="I48:J48"/>
    <mergeCell ref="I49:J49"/>
    <mergeCell ref="G50:H50"/>
    <mergeCell ref="F45:G45"/>
    <mergeCell ref="I45:J45"/>
    <mergeCell ref="B24:D24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D7:K7"/>
    <mergeCell ref="H10:J10"/>
    <mergeCell ref="K10:L10"/>
    <mergeCell ref="H8:J8"/>
    <mergeCell ref="K8:L8"/>
    <mergeCell ref="H9:J9"/>
    <mergeCell ref="K9:L9"/>
    <mergeCell ref="D55:F55"/>
    <mergeCell ref="D56:F56"/>
    <mergeCell ref="D57:F57"/>
    <mergeCell ref="D58:F58"/>
    <mergeCell ref="B8:D8"/>
    <mergeCell ref="B9:D9"/>
    <mergeCell ref="B10:D10"/>
    <mergeCell ref="B11:D11"/>
    <mergeCell ref="B13:D13"/>
    <mergeCell ref="B12:D12"/>
    <mergeCell ref="I55:K55"/>
    <mergeCell ref="I56:K56"/>
    <mergeCell ref="I57:K57"/>
    <mergeCell ref="E65:H65"/>
    <mergeCell ref="I65:J65"/>
    <mergeCell ref="C1:M1"/>
    <mergeCell ref="E2:K2"/>
    <mergeCell ref="E3:K3"/>
    <mergeCell ref="E4:K4"/>
    <mergeCell ref="D6:E6"/>
    <mergeCell ref="I71:J71"/>
    <mergeCell ref="D59:F59"/>
    <mergeCell ref="D60:F60"/>
    <mergeCell ref="D61:F61"/>
    <mergeCell ref="D62:F62"/>
    <mergeCell ref="D63:F63"/>
    <mergeCell ref="I74:J74"/>
    <mergeCell ref="D68:K68"/>
    <mergeCell ref="E69:F69"/>
    <mergeCell ref="G69:H69"/>
    <mergeCell ref="I69:J69"/>
    <mergeCell ref="E70:F70"/>
    <mergeCell ref="G70:H70"/>
    <mergeCell ref="I70:J70"/>
    <mergeCell ref="E71:F71"/>
    <mergeCell ref="G71:H71"/>
    <mergeCell ref="G77:H77"/>
    <mergeCell ref="I77:J77"/>
    <mergeCell ref="E72:F72"/>
    <mergeCell ref="G72:H72"/>
    <mergeCell ref="I72:J72"/>
    <mergeCell ref="E73:F73"/>
    <mergeCell ref="G73:H73"/>
    <mergeCell ref="I73:J73"/>
    <mergeCell ref="E74:F74"/>
    <mergeCell ref="G74:H74"/>
    <mergeCell ref="F81:I81"/>
    <mergeCell ref="D82:K82"/>
    <mergeCell ref="L82:M82"/>
    <mergeCell ref="E75:F75"/>
    <mergeCell ref="G75:H75"/>
    <mergeCell ref="I75:J75"/>
    <mergeCell ref="E76:F76"/>
    <mergeCell ref="G76:H76"/>
    <mergeCell ref="I76:J76"/>
    <mergeCell ref="E77:F77"/>
    <mergeCell ref="D89:K89"/>
    <mergeCell ref="L89:M89"/>
    <mergeCell ref="D91:K91"/>
    <mergeCell ref="L91:M91"/>
    <mergeCell ref="E78:F78"/>
    <mergeCell ref="G78:H78"/>
    <mergeCell ref="I78:J78"/>
    <mergeCell ref="E79:F79"/>
    <mergeCell ref="G79:H79"/>
    <mergeCell ref="I79:J79"/>
    <mergeCell ref="D83:K83"/>
    <mergeCell ref="L83:M83"/>
    <mergeCell ref="L84:M84"/>
    <mergeCell ref="D86:K86"/>
    <mergeCell ref="L86:M86"/>
    <mergeCell ref="L87:M87"/>
    <mergeCell ref="L109:M109"/>
    <mergeCell ref="D93:K93"/>
    <mergeCell ref="L93:M93"/>
    <mergeCell ref="D95:K95"/>
    <mergeCell ref="D96:K96"/>
    <mergeCell ref="D97:K97"/>
    <mergeCell ref="L95:M95"/>
    <mergeCell ref="D99:K99"/>
    <mergeCell ref="D100:K100"/>
    <mergeCell ref="L99:M99"/>
    <mergeCell ref="D119:K119"/>
    <mergeCell ref="L119:M119"/>
    <mergeCell ref="D102:K102"/>
    <mergeCell ref="L102:M102"/>
    <mergeCell ref="L103:M103"/>
    <mergeCell ref="D105:K105"/>
    <mergeCell ref="L105:M105"/>
    <mergeCell ref="L106:M106"/>
    <mergeCell ref="D108:K108"/>
    <mergeCell ref="L108:M108"/>
    <mergeCell ref="D129:K129"/>
    <mergeCell ref="L129:M129"/>
    <mergeCell ref="D111:K111"/>
    <mergeCell ref="L111:M111"/>
    <mergeCell ref="D113:K113"/>
    <mergeCell ref="L113:M113"/>
    <mergeCell ref="D115:K115"/>
    <mergeCell ref="L115:M115"/>
    <mergeCell ref="D117:K117"/>
    <mergeCell ref="L117:M117"/>
    <mergeCell ref="D139:K139"/>
    <mergeCell ref="L139:M139"/>
    <mergeCell ref="D121:K121"/>
    <mergeCell ref="L121:M121"/>
    <mergeCell ref="D123:K123"/>
    <mergeCell ref="L123:M123"/>
    <mergeCell ref="D125:K125"/>
    <mergeCell ref="L125:M125"/>
    <mergeCell ref="D127:K127"/>
    <mergeCell ref="L127:M127"/>
    <mergeCell ref="D148:K148"/>
    <mergeCell ref="L147:M147"/>
    <mergeCell ref="D131:K131"/>
    <mergeCell ref="L131:M131"/>
    <mergeCell ref="D133:K133"/>
    <mergeCell ref="L133:M133"/>
    <mergeCell ref="D135:K135"/>
    <mergeCell ref="L135:M135"/>
    <mergeCell ref="D137:K137"/>
    <mergeCell ref="L137:M137"/>
    <mergeCell ref="D156:K156"/>
    <mergeCell ref="D157:K157"/>
    <mergeCell ref="L156:M156"/>
    <mergeCell ref="D141:K141"/>
    <mergeCell ref="D142:K142"/>
    <mergeCell ref="L141:M141"/>
    <mergeCell ref="D144:K144"/>
    <mergeCell ref="D145:K145"/>
    <mergeCell ref="L144:M144"/>
    <mergeCell ref="D147:K147"/>
    <mergeCell ref="D150:K150"/>
    <mergeCell ref="D151:K151"/>
    <mergeCell ref="L150:M150"/>
    <mergeCell ref="D153:K153"/>
    <mergeCell ref="D154:K154"/>
    <mergeCell ref="L153:M153"/>
    <mergeCell ref="L176:M176"/>
    <mergeCell ref="D159:K159"/>
    <mergeCell ref="L159:M159"/>
    <mergeCell ref="D161:K161"/>
    <mergeCell ref="L161:M161"/>
    <mergeCell ref="D163:K163"/>
    <mergeCell ref="L163:M163"/>
    <mergeCell ref="D165:K165"/>
    <mergeCell ref="D166:K166"/>
    <mergeCell ref="L165:M165"/>
    <mergeCell ref="L186:M186"/>
    <mergeCell ref="D168:K168"/>
    <mergeCell ref="L168:M168"/>
    <mergeCell ref="D170:K170"/>
    <mergeCell ref="L170:M170"/>
    <mergeCell ref="L171:M171"/>
    <mergeCell ref="D173:K173"/>
    <mergeCell ref="L173:M173"/>
    <mergeCell ref="L174:M174"/>
    <mergeCell ref="D176:K176"/>
    <mergeCell ref="D196:K196"/>
    <mergeCell ref="D178:K178"/>
    <mergeCell ref="D179:K179"/>
    <mergeCell ref="L178:M178"/>
    <mergeCell ref="D181:K181"/>
    <mergeCell ref="L181:M181"/>
    <mergeCell ref="D183:K183"/>
    <mergeCell ref="D184:K184"/>
    <mergeCell ref="L183:M183"/>
    <mergeCell ref="D186:K186"/>
    <mergeCell ref="L202:M202"/>
    <mergeCell ref="D205:K205"/>
    <mergeCell ref="D188:K188"/>
    <mergeCell ref="L188:M188"/>
    <mergeCell ref="D190:K190"/>
    <mergeCell ref="L190:M190"/>
    <mergeCell ref="D192:K192"/>
    <mergeCell ref="L192:M192"/>
    <mergeCell ref="D194:K194"/>
    <mergeCell ref="L194:M194"/>
    <mergeCell ref="D212:K212"/>
    <mergeCell ref="L212:M212"/>
    <mergeCell ref="D214:K214"/>
    <mergeCell ref="D197:K197"/>
    <mergeCell ref="L196:M196"/>
    <mergeCell ref="D199:K199"/>
    <mergeCell ref="D200:K200"/>
    <mergeCell ref="L199:M199"/>
    <mergeCell ref="D202:K202"/>
    <mergeCell ref="D203:K203"/>
    <mergeCell ref="D220:K220"/>
    <mergeCell ref="L220:M220"/>
    <mergeCell ref="D222:K222"/>
    <mergeCell ref="L222:M222"/>
    <mergeCell ref="D206:K206"/>
    <mergeCell ref="L205:M205"/>
    <mergeCell ref="D208:K208"/>
    <mergeCell ref="L208:M208"/>
    <mergeCell ref="D210:K210"/>
    <mergeCell ref="L210:M210"/>
    <mergeCell ref="D230:K230"/>
    <mergeCell ref="L230:M230"/>
    <mergeCell ref="D232:K232"/>
    <mergeCell ref="L232:M232"/>
    <mergeCell ref="D215:K215"/>
    <mergeCell ref="L214:M214"/>
    <mergeCell ref="D217:K217"/>
    <mergeCell ref="D218:K218"/>
    <mergeCell ref="L217:M217"/>
    <mergeCell ref="L218:M218"/>
    <mergeCell ref="D224:K224"/>
    <mergeCell ref="L224:M224"/>
    <mergeCell ref="L225:M225"/>
    <mergeCell ref="D227:K227"/>
    <mergeCell ref="D228:K228"/>
    <mergeCell ref="L227:M227"/>
    <mergeCell ref="L250:M250"/>
    <mergeCell ref="D234:K234"/>
    <mergeCell ref="D235:K235"/>
    <mergeCell ref="L234:M234"/>
    <mergeCell ref="D237:K237"/>
    <mergeCell ref="D238:K238"/>
    <mergeCell ref="L237:M237"/>
    <mergeCell ref="D240:K240"/>
    <mergeCell ref="D241:K241"/>
    <mergeCell ref="L240:M240"/>
    <mergeCell ref="D259:K259"/>
    <mergeCell ref="L259:M259"/>
    <mergeCell ref="D243:K243"/>
    <mergeCell ref="D244:K244"/>
    <mergeCell ref="L243:M243"/>
    <mergeCell ref="D246:K246"/>
    <mergeCell ref="L246:M246"/>
    <mergeCell ref="D248:K248"/>
    <mergeCell ref="L248:M248"/>
    <mergeCell ref="D250:K250"/>
    <mergeCell ref="D252:K252"/>
    <mergeCell ref="L252:M252"/>
    <mergeCell ref="D254:K254"/>
    <mergeCell ref="L254:M254"/>
    <mergeCell ref="D256:K256"/>
    <mergeCell ref="D257:K257"/>
    <mergeCell ref="L256:M256"/>
    <mergeCell ref="D261:K261"/>
    <mergeCell ref="L261:M261"/>
    <mergeCell ref="C266:E266"/>
    <mergeCell ref="G266:I266"/>
    <mergeCell ref="K266:M266"/>
    <mergeCell ref="C267:E267"/>
    <mergeCell ref="G267:I267"/>
    <mergeCell ref="K267:M267"/>
  </mergeCells>
  <pageMargins left="0.2" right="0.2" top="0.47499999999999998" bottom="0.1" header="0.3" footer="0.3"/>
  <pageSetup paperSize="9" scale="46" orientation="portrait" r:id="rId1"/>
  <headerFooter>
    <oddHeader>&amp;R&amp;"Arial,Bold"&amp;14 QF-LDC-08(Sheet-1)
page &amp;P of 3</oddHeader>
  </headerFooter>
  <rowBreaks count="1" manualBreakCount="1">
    <brk id="178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2E71-FC6F-4F7A-A48B-4A097E570475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35"/>
      <c r="B1" s="75"/>
      <c r="C1" s="1"/>
      <c r="D1" s="1"/>
      <c r="E1" s="1"/>
      <c r="F1" s="1"/>
      <c r="G1" s="1"/>
      <c r="H1" s="1"/>
      <c r="I1" s="1"/>
      <c r="J1" s="1"/>
    </row>
    <row r="2" spans="1:10" ht="26.25" customHeight="1">
      <c r="A2" s="35"/>
      <c r="B2" s="129"/>
      <c r="C2" s="1"/>
      <c r="D2" s="130" t="s">
        <v>546</v>
      </c>
      <c r="E2" s="1"/>
      <c r="F2" s="1"/>
      <c r="G2" s="1"/>
      <c r="H2" s="1"/>
      <c r="I2" s="1"/>
      <c r="J2" s="72"/>
    </row>
    <row r="3" spans="1:10" ht="20.25" customHeight="1">
      <c r="A3" s="35"/>
      <c r="B3" s="1"/>
      <c r="C3" s="1"/>
      <c r="D3" s="129" t="s">
        <v>545</v>
      </c>
      <c r="E3" s="1"/>
      <c r="F3" s="1"/>
      <c r="G3" s="1"/>
      <c r="H3" s="1"/>
      <c r="I3" s="1"/>
      <c r="J3" s="72"/>
    </row>
    <row r="4" spans="1:10" ht="20.25" customHeight="1">
      <c r="A4" s="35"/>
      <c r="B4" s="1"/>
      <c r="C4" s="1"/>
      <c r="D4" s="129" t="s">
        <v>800</v>
      </c>
      <c r="E4" s="1"/>
      <c r="F4" s="1"/>
      <c r="G4" s="1"/>
      <c r="H4" s="1"/>
      <c r="I4" s="1"/>
      <c r="J4" s="72"/>
    </row>
    <row r="5" spans="1:10" ht="20.25" customHeight="1">
      <c r="A5" s="35"/>
      <c r="B5" s="1"/>
      <c r="C5" s="1"/>
      <c r="D5" s="71"/>
      <c r="E5" s="71"/>
      <c r="F5" s="71"/>
      <c r="G5" s="71"/>
      <c r="H5" s="71"/>
      <c r="I5" s="71"/>
    </row>
    <row r="6" spans="1:10" ht="18.75" customHeight="1" thickBot="1">
      <c r="A6" s="35"/>
      <c r="B6" s="70"/>
      <c r="C6" s="69" t="s">
        <v>543</v>
      </c>
      <c r="D6" s="127" t="s">
        <v>531</v>
      </c>
      <c r="E6" s="126"/>
      <c r="F6" s="67"/>
      <c r="G6" s="67"/>
      <c r="H6" s="67"/>
      <c r="I6" s="67"/>
      <c r="J6" s="66"/>
    </row>
    <row r="7" spans="1:10" ht="15" customHeight="1" thickBot="1">
      <c r="A7" s="35"/>
      <c r="B7" s="146" t="s">
        <v>541</v>
      </c>
      <c r="C7" s="145" t="s">
        <v>799</v>
      </c>
      <c r="D7" s="62"/>
      <c r="E7" s="145" t="s">
        <v>538</v>
      </c>
      <c r="F7" s="145" t="s">
        <v>537</v>
      </c>
      <c r="G7" s="144" t="s">
        <v>536</v>
      </c>
      <c r="H7" s="144" t="s">
        <v>798</v>
      </c>
      <c r="I7" s="144" t="s">
        <v>797</v>
      </c>
      <c r="J7" s="143" t="s">
        <v>532</v>
      </c>
    </row>
    <row r="8" spans="1:10">
      <c r="A8" s="35"/>
      <c r="B8" s="56"/>
      <c r="C8" s="58"/>
      <c r="D8" s="57"/>
      <c r="E8" s="56"/>
      <c r="F8" s="56"/>
      <c r="G8" s="56"/>
      <c r="H8" s="56"/>
      <c r="I8" s="56"/>
      <c r="J8" s="56"/>
    </row>
    <row r="9" spans="1:10" ht="15.75" customHeight="1" thickBot="1">
      <c r="A9" s="35"/>
      <c r="B9" s="56"/>
      <c r="C9" s="58"/>
      <c r="D9" s="57"/>
      <c r="E9" s="56"/>
      <c r="F9" s="56"/>
      <c r="G9" s="54"/>
      <c r="H9" s="54"/>
      <c r="I9" s="54"/>
      <c r="J9" s="54"/>
    </row>
    <row r="10" spans="1:10" ht="18.75" customHeight="1" thickBot="1">
      <c r="A10" s="35"/>
      <c r="B10" s="51"/>
      <c r="C10" s="143"/>
      <c r="D10" s="9"/>
      <c r="E10" s="51"/>
      <c r="F10" s="51" t="s">
        <v>527</v>
      </c>
      <c r="G10" s="142" t="s">
        <v>526</v>
      </c>
      <c r="H10" s="51" t="s">
        <v>526</v>
      </c>
      <c r="I10" s="51" t="s">
        <v>796</v>
      </c>
      <c r="J10" s="141"/>
    </row>
    <row r="11" spans="1:10" ht="15" customHeight="1" thickBot="1">
      <c r="A11" s="140"/>
      <c r="B11" s="138" t="s">
        <v>525</v>
      </c>
      <c r="C11" s="139" t="s">
        <v>524</v>
      </c>
      <c r="D11" s="135"/>
      <c r="E11" s="138" t="s">
        <v>69</v>
      </c>
      <c r="F11" s="138" t="s">
        <v>523</v>
      </c>
      <c r="G11" s="138">
        <v>260</v>
      </c>
      <c r="H11" s="138">
        <v>0</v>
      </c>
      <c r="I11" s="138">
        <v>0</v>
      </c>
      <c r="J11" s="138" t="s">
        <v>522</v>
      </c>
    </row>
    <row r="12" spans="1:10" ht="15" customHeight="1" thickBot="1">
      <c r="B12" s="138" t="s">
        <v>521</v>
      </c>
      <c r="C12" s="139" t="s">
        <v>520</v>
      </c>
      <c r="D12" s="135"/>
      <c r="E12" s="138" t="s">
        <v>69</v>
      </c>
      <c r="F12" s="138" t="s">
        <v>483</v>
      </c>
      <c r="G12" s="138">
        <v>174.8</v>
      </c>
      <c r="H12" s="138">
        <v>0</v>
      </c>
      <c r="I12" s="138">
        <v>0</v>
      </c>
      <c r="J12" s="138" t="s">
        <v>519</v>
      </c>
    </row>
    <row r="13" spans="1:10" ht="18.75" thickBot="1">
      <c r="B13" s="138"/>
      <c r="C13" s="139" t="s">
        <v>518</v>
      </c>
      <c r="D13" s="135"/>
      <c r="E13" s="138" t="s">
        <v>69</v>
      </c>
      <c r="F13" s="138" t="s">
        <v>483</v>
      </c>
      <c r="G13" s="138">
        <v>174.8</v>
      </c>
      <c r="H13" s="138">
        <v>0</v>
      </c>
      <c r="I13" s="138">
        <v>0</v>
      </c>
      <c r="J13" s="138" t="s">
        <v>51</v>
      </c>
    </row>
    <row r="14" spans="1:10" ht="18.75" thickBot="1">
      <c r="B14" s="138" t="s">
        <v>517</v>
      </c>
      <c r="C14" s="139" t="s">
        <v>516</v>
      </c>
      <c r="D14" s="135"/>
      <c r="E14" s="138" t="s">
        <v>69</v>
      </c>
      <c r="F14" s="138" t="s">
        <v>515</v>
      </c>
      <c r="G14" s="138">
        <v>365</v>
      </c>
      <c r="H14" s="138">
        <v>0</v>
      </c>
      <c r="I14" s="138">
        <v>0</v>
      </c>
      <c r="J14" s="138" t="s">
        <v>514</v>
      </c>
    </row>
    <row r="15" spans="1:10" ht="18.75" thickBot="1">
      <c r="B15" s="138" t="s">
        <v>513</v>
      </c>
      <c r="C15" s="139" t="s">
        <v>512</v>
      </c>
      <c r="D15" s="135"/>
      <c r="E15" s="138" t="s">
        <v>57</v>
      </c>
      <c r="F15" s="138" t="s">
        <v>511</v>
      </c>
      <c r="G15" s="138">
        <v>97.7</v>
      </c>
      <c r="H15" s="138">
        <v>0</v>
      </c>
      <c r="I15" s="138">
        <v>0</v>
      </c>
      <c r="J15" s="138" t="s">
        <v>510</v>
      </c>
    </row>
    <row r="16" spans="1:10" ht="18.75" thickBot="1">
      <c r="B16" s="138" t="s">
        <v>509</v>
      </c>
      <c r="C16" s="139" t="s">
        <v>508</v>
      </c>
      <c r="D16" s="135"/>
      <c r="E16" s="138" t="s">
        <v>507</v>
      </c>
      <c r="F16" s="138" t="s">
        <v>506</v>
      </c>
      <c r="G16" s="138">
        <v>40</v>
      </c>
      <c r="H16" s="138">
        <v>0</v>
      </c>
      <c r="I16" s="138">
        <v>0</v>
      </c>
      <c r="J16" s="138" t="s">
        <v>51</v>
      </c>
    </row>
    <row r="17" spans="2:10" ht="18.75" thickBot="1">
      <c r="B17" s="138" t="s">
        <v>505</v>
      </c>
      <c r="C17" s="139" t="s">
        <v>504</v>
      </c>
      <c r="D17" s="135"/>
      <c r="E17" s="138" t="s">
        <v>285</v>
      </c>
      <c r="F17" s="138" t="s">
        <v>503</v>
      </c>
      <c r="G17" s="138">
        <v>400.37</v>
      </c>
      <c r="H17" s="138">
        <v>351</v>
      </c>
      <c r="I17" s="138">
        <v>8838000</v>
      </c>
      <c r="J17" s="138" t="s">
        <v>51</v>
      </c>
    </row>
    <row r="18" spans="2:10" ht="18.75" thickBot="1">
      <c r="B18" s="138"/>
      <c r="C18" s="139" t="s">
        <v>502</v>
      </c>
      <c r="D18" s="135"/>
      <c r="E18" s="138" t="s">
        <v>57</v>
      </c>
      <c r="F18" s="138" t="s">
        <v>501</v>
      </c>
      <c r="G18" s="138">
        <v>0</v>
      </c>
      <c r="H18" s="138">
        <v>0</v>
      </c>
      <c r="I18" s="138">
        <v>0</v>
      </c>
      <c r="J18" s="138" t="s">
        <v>51</v>
      </c>
    </row>
    <row r="19" spans="2:10" ht="18.75" thickBot="1">
      <c r="B19" s="138" t="s">
        <v>500</v>
      </c>
      <c r="C19" s="139" t="s">
        <v>499</v>
      </c>
      <c r="D19" s="135"/>
      <c r="E19" s="138" t="s">
        <v>57</v>
      </c>
      <c r="F19" s="138" t="s">
        <v>498</v>
      </c>
      <c r="G19" s="138">
        <v>450</v>
      </c>
      <c r="H19" s="138">
        <v>350</v>
      </c>
      <c r="I19" s="138">
        <v>7880500</v>
      </c>
      <c r="J19" s="138" t="s">
        <v>51</v>
      </c>
    </row>
    <row r="20" spans="2:10" ht="18.75" thickBot="1">
      <c r="B20" s="138" t="s">
        <v>497</v>
      </c>
      <c r="C20" s="139" t="s">
        <v>496</v>
      </c>
      <c r="D20" s="135"/>
      <c r="E20" s="138" t="s">
        <v>57</v>
      </c>
      <c r="F20" s="138" t="s">
        <v>495</v>
      </c>
      <c r="G20" s="138">
        <v>335</v>
      </c>
      <c r="H20" s="138">
        <v>239</v>
      </c>
      <c r="I20" s="138">
        <v>4341062</v>
      </c>
      <c r="J20" s="138" t="s">
        <v>160</v>
      </c>
    </row>
    <row r="21" spans="2:10" ht="18.75" thickBot="1">
      <c r="B21" s="138" t="s">
        <v>494</v>
      </c>
      <c r="C21" s="139" t="s">
        <v>493</v>
      </c>
      <c r="D21" s="135"/>
      <c r="E21" s="138" t="s">
        <v>57</v>
      </c>
      <c r="F21" s="138" t="s">
        <v>492</v>
      </c>
      <c r="G21" s="138">
        <v>55</v>
      </c>
      <c r="H21" s="138">
        <v>0</v>
      </c>
      <c r="I21" s="138">
        <v>0</v>
      </c>
      <c r="J21" s="138" t="s">
        <v>51</v>
      </c>
    </row>
    <row r="22" spans="2:10" ht="18.75" thickBot="1">
      <c r="B22" s="138" t="s">
        <v>491</v>
      </c>
      <c r="C22" s="139" t="s">
        <v>490</v>
      </c>
      <c r="D22" s="135"/>
      <c r="E22" s="138" t="s">
        <v>132</v>
      </c>
      <c r="F22" s="138" t="s">
        <v>489</v>
      </c>
      <c r="G22" s="138">
        <v>75.239999999999995</v>
      </c>
      <c r="H22" s="138">
        <v>0</v>
      </c>
      <c r="I22" s="138">
        <v>0</v>
      </c>
      <c r="J22" s="138" t="s">
        <v>51</v>
      </c>
    </row>
    <row r="23" spans="2:10" ht="18.75" thickBot="1">
      <c r="B23" s="138" t="s">
        <v>488</v>
      </c>
      <c r="C23" s="139" t="s">
        <v>487</v>
      </c>
      <c r="D23" s="135"/>
      <c r="E23" s="138" t="s">
        <v>108</v>
      </c>
      <c r="F23" s="138" t="s">
        <v>486</v>
      </c>
      <c r="G23" s="138">
        <v>22</v>
      </c>
      <c r="H23" s="138">
        <v>0</v>
      </c>
      <c r="I23" s="138">
        <v>0</v>
      </c>
      <c r="J23" s="138" t="s">
        <v>51</v>
      </c>
    </row>
    <row r="24" spans="2:10" ht="18.75" thickBot="1">
      <c r="B24" s="138" t="s">
        <v>485</v>
      </c>
      <c r="C24" s="139" t="s">
        <v>484</v>
      </c>
      <c r="D24" s="135"/>
      <c r="E24" s="138" t="s">
        <v>69</v>
      </c>
      <c r="F24" s="138" t="s">
        <v>483</v>
      </c>
      <c r="G24" s="138">
        <v>93</v>
      </c>
      <c r="H24" s="138">
        <v>0</v>
      </c>
      <c r="I24" s="138">
        <v>0</v>
      </c>
      <c r="J24" s="138" t="s">
        <v>482</v>
      </c>
    </row>
    <row r="25" spans="2:10" ht="18.75" thickBot="1">
      <c r="B25" s="138" t="s">
        <v>481</v>
      </c>
      <c r="C25" s="139" t="s">
        <v>480</v>
      </c>
      <c r="D25" s="135"/>
      <c r="E25" s="138" t="s">
        <v>285</v>
      </c>
      <c r="F25" s="138" t="s">
        <v>479</v>
      </c>
      <c r="G25" s="138">
        <v>210</v>
      </c>
      <c r="H25" s="138">
        <v>0</v>
      </c>
      <c r="I25" s="138">
        <v>108000</v>
      </c>
      <c r="J25" s="138" t="s">
        <v>120</v>
      </c>
    </row>
    <row r="26" spans="2:10" ht="18.75" thickBot="1">
      <c r="B26" s="138" t="s">
        <v>478</v>
      </c>
      <c r="C26" s="139" t="s">
        <v>477</v>
      </c>
      <c r="D26" s="135"/>
      <c r="E26" s="138" t="s">
        <v>285</v>
      </c>
      <c r="F26" s="138" t="s">
        <v>476</v>
      </c>
      <c r="G26" s="138">
        <v>335</v>
      </c>
      <c r="H26" s="138">
        <v>250</v>
      </c>
      <c r="I26" s="138">
        <v>6819503</v>
      </c>
      <c r="J26" s="138" t="s">
        <v>51</v>
      </c>
    </row>
    <row r="27" spans="2:10" ht="18.75" thickBot="1">
      <c r="B27" s="138" t="s">
        <v>475</v>
      </c>
      <c r="C27" s="139" t="s">
        <v>474</v>
      </c>
      <c r="D27" s="135"/>
      <c r="E27" s="138" t="s">
        <v>57</v>
      </c>
      <c r="F27" s="138" t="s">
        <v>101</v>
      </c>
      <c r="G27" s="138">
        <v>102</v>
      </c>
      <c r="H27" s="138">
        <v>0</v>
      </c>
      <c r="I27" s="138">
        <v>0</v>
      </c>
      <c r="J27" s="138" t="s">
        <v>51</v>
      </c>
    </row>
    <row r="28" spans="2:10" ht="18.75" thickBot="1">
      <c r="B28" s="138" t="s">
        <v>473</v>
      </c>
      <c r="C28" s="139" t="s">
        <v>472</v>
      </c>
      <c r="D28" s="135"/>
      <c r="E28" s="138" t="s">
        <v>57</v>
      </c>
      <c r="F28" s="138" t="s">
        <v>471</v>
      </c>
      <c r="G28" s="138">
        <v>0</v>
      </c>
      <c r="H28" s="138">
        <v>0</v>
      </c>
      <c r="I28" s="138">
        <v>0</v>
      </c>
      <c r="J28" s="138" t="s">
        <v>51</v>
      </c>
    </row>
    <row r="29" spans="2:10" ht="18.75" thickBot="1">
      <c r="B29" s="138" t="s">
        <v>470</v>
      </c>
      <c r="C29" s="139" t="s">
        <v>469</v>
      </c>
      <c r="D29" s="135"/>
      <c r="E29" s="138" t="s">
        <v>57</v>
      </c>
      <c r="F29" s="138" t="s">
        <v>468</v>
      </c>
      <c r="G29" s="138">
        <v>53.97</v>
      </c>
      <c r="H29" s="138">
        <v>0</v>
      </c>
      <c r="I29" s="138">
        <v>18360</v>
      </c>
      <c r="J29" s="138" t="s">
        <v>51</v>
      </c>
    </row>
    <row r="30" spans="2:10" ht="18.75" thickBot="1">
      <c r="B30" s="138" t="s">
        <v>465</v>
      </c>
      <c r="C30" s="139" t="s">
        <v>467</v>
      </c>
      <c r="D30" s="135"/>
      <c r="E30" s="138" t="s">
        <v>416</v>
      </c>
      <c r="F30" s="138" t="s">
        <v>466</v>
      </c>
      <c r="G30" s="138">
        <v>149.36000000000001</v>
      </c>
      <c r="H30" s="138">
        <v>48</v>
      </c>
      <c r="I30" s="138">
        <v>386880</v>
      </c>
      <c r="J30" s="138" t="s">
        <v>51</v>
      </c>
    </row>
    <row r="31" spans="2:10" ht="18.75" thickBot="1">
      <c r="B31" s="138" t="s">
        <v>465</v>
      </c>
      <c r="C31" s="139" t="s">
        <v>464</v>
      </c>
      <c r="D31" s="135"/>
      <c r="E31" s="138" t="s">
        <v>57</v>
      </c>
      <c r="F31" s="138" t="s">
        <v>461</v>
      </c>
      <c r="G31" s="138">
        <v>55</v>
      </c>
      <c r="H31" s="138">
        <v>0</v>
      </c>
      <c r="I31" s="138">
        <v>0</v>
      </c>
      <c r="J31" s="138" t="s">
        <v>51</v>
      </c>
    </row>
    <row r="32" spans="2:10" ht="18.75" thickBot="1">
      <c r="B32" s="138" t="s">
        <v>463</v>
      </c>
      <c r="C32" s="139" t="s">
        <v>462</v>
      </c>
      <c r="D32" s="135"/>
      <c r="E32" s="138" t="s">
        <v>57</v>
      </c>
      <c r="F32" s="138" t="s">
        <v>461</v>
      </c>
      <c r="G32" s="138">
        <v>55</v>
      </c>
      <c r="H32" s="138">
        <v>0</v>
      </c>
      <c r="I32" s="138">
        <v>32491</v>
      </c>
      <c r="J32" s="138" t="s">
        <v>51</v>
      </c>
    </row>
    <row r="33" spans="2:10" ht="18.75" thickBot="1">
      <c r="B33" s="138" t="s">
        <v>460</v>
      </c>
      <c r="C33" s="139" t="s">
        <v>459</v>
      </c>
      <c r="D33" s="135"/>
      <c r="E33" s="138" t="s">
        <v>57</v>
      </c>
      <c r="F33" s="138" t="s">
        <v>458</v>
      </c>
      <c r="G33" s="138">
        <v>0</v>
      </c>
      <c r="H33" s="138">
        <v>0</v>
      </c>
      <c r="I33" s="138">
        <v>0</v>
      </c>
      <c r="J33" s="138" t="s">
        <v>51</v>
      </c>
    </row>
    <row r="34" spans="2:10" ht="18.75" thickBot="1">
      <c r="B34" s="138" t="s">
        <v>456</v>
      </c>
      <c r="C34" s="139" t="s">
        <v>457</v>
      </c>
      <c r="D34" s="135"/>
      <c r="E34" s="138" t="s">
        <v>57</v>
      </c>
      <c r="F34" s="138" t="s">
        <v>794</v>
      </c>
      <c r="G34" s="138">
        <v>33.75</v>
      </c>
      <c r="H34" s="138">
        <v>18.5</v>
      </c>
      <c r="I34" s="138">
        <v>396000</v>
      </c>
      <c r="J34" s="138" t="s">
        <v>279</v>
      </c>
    </row>
    <row r="35" spans="2:10" ht="18.75" thickBot="1">
      <c r="B35" s="138" t="s">
        <v>456</v>
      </c>
      <c r="C35" s="139" t="s">
        <v>455</v>
      </c>
      <c r="D35" s="135"/>
      <c r="E35" s="138" t="s">
        <v>57</v>
      </c>
      <c r="F35" s="138" t="s">
        <v>454</v>
      </c>
      <c r="G35" s="138">
        <v>23</v>
      </c>
      <c r="H35" s="138">
        <v>22</v>
      </c>
      <c r="I35" s="138">
        <v>531000</v>
      </c>
      <c r="J35" s="138" t="s">
        <v>51</v>
      </c>
    </row>
    <row r="36" spans="2:10" ht="18.75" thickBot="1">
      <c r="B36" s="138" t="s">
        <v>453</v>
      </c>
      <c r="C36" s="139" t="s">
        <v>452</v>
      </c>
      <c r="D36" s="135"/>
      <c r="E36" s="138" t="s">
        <v>57</v>
      </c>
      <c r="F36" s="138" t="s">
        <v>449</v>
      </c>
      <c r="G36" s="138">
        <v>33</v>
      </c>
      <c r="H36" s="138">
        <v>25</v>
      </c>
      <c r="I36" s="138">
        <v>521900</v>
      </c>
      <c r="J36" s="138" t="s">
        <v>51</v>
      </c>
    </row>
    <row r="37" spans="2:10" ht="18.75" thickBot="1">
      <c r="B37" s="138" t="s">
        <v>451</v>
      </c>
      <c r="C37" s="139" t="s">
        <v>450</v>
      </c>
      <c r="D37" s="135"/>
      <c r="E37" s="138" t="s">
        <v>57</v>
      </c>
      <c r="F37" s="138" t="s">
        <v>449</v>
      </c>
      <c r="G37" s="138">
        <v>33</v>
      </c>
      <c r="H37" s="138">
        <v>30</v>
      </c>
      <c r="I37" s="138">
        <v>517600</v>
      </c>
      <c r="J37" s="138" t="s">
        <v>279</v>
      </c>
    </row>
    <row r="38" spans="2:10" ht="18.75" thickBot="1">
      <c r="B38" s="138" t="s">
        <v>448</v>
      </c>
      <c r="C38" s="139" t="s">
        <v>447</v>
      </c>
      <c r="D38" s="135"/>
      <c r="E38" s="138" t="s">
        <v>281</v>
      </c>
      <c r="F38" s="138" t="s">
        <v>138</v>
      </c>
      <c r="G38" s="138">
        <v>52.19</v>
      </c>
      <c r="H38" s="138">
        <v>26</v>
      </c>
      <c r="I38" s="138">
        <v>354240</v>
      </c>
      <c r="J38" s="138" t="s">
        <v>51</v>
      </c>
    </row>
    <row r="39" spans="2:10" ht="18.75" thickBot="1">
      <c r="B39" s="138" t="s">
        <v>446</v>
      </c>
      <c r="C39" s="139" t="s">
        <v>445</v>
      </c>
      <c r="D39" s="135"/>
      <c r="E39" s="138" t="s">
        <v>69</v>
      </c>
      <c r="F39" s="138" t="s">
        <v>444</v>
      </c>
      <c r="G39" s="138">
        <v>105</v>
      </c>
      <c r="H39" s="138">
        <v>0</v>
      </c>
      <c r="I39" s="138">
        <v>0</v>
      </c>
      <c r="J39" s="138" t="s">
        <v>443</v>
      </c>
    </row>
    <row r="40" spans="2:10" ht="18.75" thickBot="1">
      <c r="B40" s="138" t="s">
        <v>442</v>
      </c>
      <c r="C40" s="139" t="s">
        <v>441</v>
      </c>
      <c r="D40" s="135"/>
      <c r="E40" s="138" t="s">
        <v>57</v>
      </c>
      <c r="F40" s="138" t="s">
        <v>440</v>
      </c>
      <c r="G40" s="138">
        <v>300</v>
      </c>
      <c r="H40" s="138">
        <v>0</v>
      </c>
      <c r="I40" s="138">
        <v>0</v>
      </c>
      <c r="J40" s="138" t="s">
        <v>51</v>
      </c>
    </row>
    <row r="41" spans="2:10" ht="18.75" thickBot="1">
      <c r="B41" s="138" t="s">
        <v>439</v>
      </c>
      <c r="C41" s="139" t="s">
        <v>438</v>
      </c>
      <c r="D41" s="135"/>
      <c r="E41" s="138" t="s">
        <v>57</v>
      </c>
      <c r="F41" s="138" t="s">
        <v>437</v>
      </c>
      <c r="G41" s="138">
        <v>150</v>
      </c>
      <c r="H41" s="138">
        <v>70</v>
      </c>
      <c r="I41" s="138">
        <v>687024</v>
      </c>
      <c r="J41" s="138" t="s">
        <v>51</v>
      </c>
    </row>
    <row r="42" spans="2:10" ht="18.75" thickBot="1">
      <c r="B42" s="138" t="s">
        <v>436</v>
      </c>
      <c r="C42" s="139" t="s">
        <v>435</v>
      </c>
      <c r="D42" s="135"/>
      <c r="E42" s="138" t="s">
        <v>281</v>
      </c>
      <c r="F42" s="138" t="s">
        <v>389</v>
      </c>
      <c r="G42" s="138">
        <v>105</v>
      </c>
      <c r="H42" s="138">
        <v>52</v>
      </c>
      <c r="I42" s="138">
        <v>586560</v>
      </c>
      <c r="J42" s="138" t="s">
        <v>51</v>
      </c>
    </row>
    <row r="43" spans="2:10" ht="18.75" thickBot="1">
      <c r="B43" s="138" t="s">
        <v>434</v>
      </c>
      <c r="C43" s="139" t="s">
        <v>433</v>
      </c>
      <c r="D43" s="135"/>
      <c r="E43" s="138" t="s">
        <v>57</v>
      </c>
      <c r="F43" s="138" t="s">
        <v>432</v>
      </c>
      <c r="G43" s="138">
        <v>104</v>
      </c>
      <c r="H43" s="138">
        <v>0</v>
      </c>
      <c r="I43" s="138">
        <v>0</v>
      </c>
      <c r="J43" s="138" t="s">
        <v>190</v>
      </c>
    </row>
    <row r="44" spans="2:10" ht="18.75" thickBot="1">
      <c r="B44" s="138" t="s">
        <v>431</v>
      </c>
      <c r="C44" s="139" t="s">
        <v>430</v>
      </c>
      <c r="D44" s="135"/>
      <c r="E44" s="138" t="s">
        <v>57</v>
      </c>
      <c r="F44" s="138" t="s">
        <v>415</v>
      </c>
      <c r="G44" s="138">
        <v>162</v>
      </c>
      <c r="H44" s="138">
        <v>54</v>
      </c>
      <c r="I44" s="138">
        <v>113760</v>
      </c>
      <c r="J44" s="138" t="s">
        <v>51</v>
      </c>
    </row>
    <row r="45" spans="2:10" ht="18.75" thickBot="1">
      <c r="B45" s="138" t="s">
        <v>429</v>
      </c>
      <c r="C45" s="139" t="s">
        <v>428</v>
      </c>
      <c r="D45" s="135"/>
      <c r="E45" s="138" t="s">
        <v>57</v>
      </c>
      <c r="F45" s="138" t="s">
        <v>794</v>
      </c>
      <c r="G45" s="138">
        <v>35</v>
      </c>
      <c r="H45" s="138">
        <v>0</v>
      </c>
      <c r="I45" s="138">
        <v>172512</v>
      </c>
      <c r="J45" s="138" t="s">
        <v>51</v>
      </c>
    </row>
    <row r="46" spans="2:10" ht="18.75" thickBot="1">
      <c r="B46" s="138" t="s">
        <v>427</v>
      </c>
      <c r="C46" s="139" t="s">
        <v>426</v>
      </c>
      <c r="D46" s="135"/>
      <c r="E46" s="138" t="s">
        <v>57</v>
      </c>
      <c r="F46" s="138" t="s">
        <v>425</v>
      </c>
      <c r="G46" s="138">
        <v>36.090000000000003</v>
      </c>
      <c r="H46" s="138">
        <v>0</v>
      </c>
      <c r="I46" s="138">
        <v>31680</v>
      </c>
      <c r="J46" s="138" t="s">
        <v>424</v>
      </c>
    </row>
    <row r="47" spans="2:10" ht="18.75" thickBot="1">
      <c r="B47" s="138" t="s">
        <v>423</v>
      </c>
      <c r="C47" s="139" t="s">
        <v>422</v>
      </c>
      <c r="D47" s="135"/>
      <c r="E47" s="138" t="s">
        <v>57</v>
      </c>
      <c r="F47" s="138" t="s">
        <v>794</v>
      </c>
      <c r="G47" s="138">
        <v>584</v>
      </c>
      <c r="H47" s="138">
        <v>0</v>
      </c>
      <c r="I47" s="138">
        <v>0</v>
      </c>
      <c r="J47" s="138" t="s">
        <v>51</v>
      </c>
    </row>
    <row r="48" spans="2:10" ht="18.75" thickBot="1">
      <c r="B48" s="138" t="s">
        <v>421</v>
      </c>
      <c r="C48" s="139" t="s">
        <v>420</v>
      </c>
      <c r="D48" s="135"/>
      <c r="E48" s="138" t="s">
        <v>57</v>
      </c>
      <c r="F48" s="138" t="s">
        <v>794</v>
      </c>
      <c r="G48" s="138">
        <v>583</v>
      </c>
      <c r="H48" s="138">
        <v>0</v>
      </c>
      <c r="I48" s="138">
        <v>0</v>
      </c>
      <c r="J48" s="138" t="s">
        <v>120</v>
      </c>
    </row>
    <row r="49" spans="2:10" ht="18.75" thickBot="1">
      <c r="B49" s="138"/>
      <c r="C49" s="139" t="s">
        <v>419</v>
      </c>
      <c r="D49" s="135"/>
      <c r="E49" s="138" t="s">
        <v>57</v>
      </c>
      <c r="F49" s="138" t="s">
        <v>418</v>
      </c>
      <c r="G49" s="138">
        <v>0</v>
      </c>
      <c r="H49" s="138">
        <v>0</v>
      </c>
      <c r="I49" s="138">
        <v>0</v>
      </c>
      <c r="J49" s="138" t="s">
        <v>51</v>
      </c>
    </row>
    <row r="50" spans="2:10" ht="18.75" thickBot="1">
      <c r="B50" s="138"/>
      <c r="C50" s="139" t="s">
        <v>417</v>
      </c>
      <c r="D50" s="135"/>
      <c r="E50" s="138" t="s">
        <v>416</v>
      </c>
      <c r="F50" s="138" t="s">
        <v>415</v>
      </c>
      <c r="G50" s="138">
        <v>0</v>
      </c>
      <c r="H50" s="138">
        <v>0</v>
      </c>
      <c r="I50" s="138">
        <v>0</v>
      </c>
      <c r="J50" s="138" t="s">
        <v>51</v>
      </c>
    </row>
    <row r="51" spans="2:10" ht="19.5" thickBot="1">
      <c r="B51" s="137" t="s">
        <v>414</v>
      </c>
      <c r="C51" s="136"/>
      <c r="D51" s="136"/>
      <c r="E51" s="136"/>
      <c r="F51" s="135"/>
      <c r="G51" s="134">
        <v>5842.27</v>
      </c>
      <c r="H51" s="134">
        <v>1535.5</v>
      </c>
      <c r="I51" s="134">
        <v>32337072</v>
      </c>
      <c r="J51" s="133"/>
    </row>
    <row r="52" spans="2:10" ht="18.75" thickBot="1">
      <c r="B52" s="138" t="s">
        <v>413</v>
      </c>
      <c r="C52" s="139" t="s">
        <v>412</v>
      </c>
      <c r="D52" s="135"/>
      <c r="E52" s="138" t="s">
        <v>69</v>
      </c>
      <c r="F52" s="138" t="s">
        <v>411</v>
      </c>
      <c r="G52" s="138">
        <v>360</v>
      </c>
      <c r="H52" s="138">
        <v>0</v>
      </c>
      <c r="I52" s="138">
        <v>0</v>
      </c>
      <c r="J52" s="138" t="s">
        <v>410</v>
      </c>
    </row>
    <row r="53" spans="2:10" ht="18.75" thickBot="1">
      <c r="B53" s="138" t="s">
        <v>409</v>
      </c>
      <c r="C53" s="139" t="s">
        <v>408</v>
      </c>
      <c r="D53" s="135"/>
      <c r="E53" s="138" t="s">
        <v>57</v>
      </c>
      <c r="F53" s="138" t="s">
        <v>407</v>
      </c>
      <c r="G53" s="138">
        <v>25.5</v>
      </c>
      <c r="H53" s="138">
        <v>0</v>
      </c>
      <c r="I53" s="138">
        <v>0</v>
      </c>
      <c r="J53" s="138" t="s">
        <v>51</v>
      </c>
    </row>
    <row r="54" spans="2:10" ht="18.75" thickBot="1">
      <c r="B54" s="138" t="s">
        <v>406</v>
      </c>
      <c r="C54" s="139" t="s">
        <v>405</v>
      </c>
      <c r="D54" s="135"/>
      <c r="E54" s="138" t="s">
        <v>57</v>
      </c>
      <c r="F54" s="138" t="s">
        <v>794</v>
      </c>
      <c r="G54" s="138">
        <v>20</v>
      </c>
      <c r="H54" s="138">
        <v>0</v>
      </c>
      <c r="I54" s="138">
        <v>132435</v>
      </c>
      <c r="J54" s="138" t="s">
        <v>51</v>
      </c>
    </row>
    <row r="55" spans="2:10" ht="18.75" thickBot="1">
      <c r="B55" s="138" t="s">
        <v>404</v>
      </c>
      <c r="C55" s="139" t="s">
        <v>403</v>
      </c>
      <c r="D55" s="135"/>
      <c r="E55" s="138" t="s">
        <v>57</v>
      </c>
      <c r="F55" s="138" t="s">
        <v>402</v>
      </c>
      <c r="G55" s="138">
        <v>50</v>
      </c>
      <c r="H55" s="138">
        <v>0</v>
      </c>
      <c r="I55" s="138">
        <v>44160</v>
      </c>
      <c r="J55" s="138" t="s">
        <v>51</v>
      </c>
    </row>
    <row r="56" spans="2:10" ht="18.75" thickBot="1">
      <c r="B56" s="138" t="s">
        <v>401</v>
      </c>
      <c r="C56" s="139" t="s">
        <v>400</v>
      </c>
      <c r="D56" s="135"/>
      <c r="E56" s="138" t="s">
        <v>69</v>
      </c>
      <c r="F56" s="138" t="s">
        <v>398</v>
      </c>
      <c r="G56" s="138">
        <v>230</v>
      </c>
      <c r="H56" s="138">
        <v>30</v>
      </c>
      <c r="I56" s="138">
        <v>724320</v>
      </c>
      <c r="J56" s="138" t="s">
        <v>51</v>
      </c>
    </row>
    <row r="57" spans="2:10" ht="18.75" thickBot="1">
      <c r="B57" s="138" t="s">
        <v>397</v>
      </c>
      <c r="C57" s="139" t="s">
        <v>396</v>
      </c>
      <c r="D57" s="135"/>
      <c r="E57" s="138" t="s">
        <v>69</v>
      </c>
      <c r="F57" s="138" t="s">
        <v>124</v>
      </c>
      <c r="G57" s="138">
        <v>225</v>
      </c>
      <c r="H57" s="138">
        <v>227</v>
      </c>
      <c r="I57" s="138">
        <v>5122654</v>
      </c>
      <c r="J57" s="138" t="s">
        <v>51</v>
      </c>
    </row>
    <row r="58" spans="2:10" ht="18.75" thickBot="1">
      <c r="B58" s="138" t="s">
        <v>395</v>
      </c>
      <c r="C58" s="139" t="s">
        <v>394</v>
      </c>
      <c r="D58" s="135"/>
      <c r="E58" s="138" t="s">
        <v>69</v>
      </c>
      <c r="F58" s="138" t="s">
        <v>393</v>
      </c>
      <c r="G58" s="138">
        <v>126.5</v>
      </c>
      <c r="H58" s="138">
        <v>0</v>
      </c>
      <c r="I58" s="138">
        <v>0</v>
      </c>
      <c r="J58" s="138" t="s">
        <v>51</v>
      </c>
    </row>
    <row r="59" spans="2:10" ht="18.75" thickBot="1">
      <c r="B59" s="138" t="s">
        <v>391</v>
      </c>
      <c r="C59" s="139" t="s">
        <v>390</v>
      </c>
      <c r="D59" s="135"/>
      <c r="E59" s="138" t="s">
        <v>57</v>
      </c>
      <c r="F59" s="138" t="s">
        <v>389</v>
      </c>
      <c r="G59" s="138">
        <v>105</v>
      </c>
      <c r="H59" s="138">
        <v>0</v>
      </c>
      <c r="I59" s="138">
        <v>25091</v>
      </c>
      <c r="J59" s="138" t="s">
        <v>388</v>
      </c>
    </row>
    <row r="60" spans="2:10" ht="18.75" thickBot="1">
      <c r="B60" s="138" t="s">
        <v>387</v>
      </c>
      <c r="C60" s="139" t="s">
        <v>386</v>
      </c>
      <c r="D60" s="135"/>
      <c r="E60" s="138" t="s">
        <v>69</v>
      </c>
      <c r="F60" s="138" t="s">
        <v>385</v>
      </c>
      <c r="G60" s="138">
        <v>94</v>
      </c>
      <c r="H60" s="138">
        <v>0</v>
      </c>
      <c r="I60" s="138">
        <v>0</v>
      </c>
      <c r="J60" s="138" t="s">
        <v>75</v>
      </c>
    </row>
    <row r="61" spans="2:10" ht="18.75" thickBot="1">
      <c r="B61" s="138" t="s">
        <v>384</v>
      </c>
      <c r="C61" s="139" t="s">
        <v>383</v>
      </c>
      <c r="D61" s="135"/>
      <c r="E61" s="138" t="s">
        <v>69</v>
      </c>
      <c r="F61" s="138" t="s">
        <v>382</v>
      </c>
      <c r="G61" s="138">
        <v>98</v>
      </c>
      <c r="H61" s="138">
        <v>0</v>
      </c>
      <c r="I61" s="138">
        <v>38672</v>
      </c>
      <c r="J61" s="138" t="s">
        <v>51</v>
      </c>
    </row>
    <row r="62" spans="2:10" ht="18.75" thickBot="1">
      <c r="B62" s="138" t="s">
        <v>381</v>
      </c>
      <c r="C62" s="139" t="s">
        <v>380</v>
      </c>
      <c r="D62" s="135"/>
      <c r="E62" s="138" t="s">
        <v>57</v>
      </c>
      <c r="F62" s="138" t="s">
        <v>379</v>
      </c>
      <c r="G62" s="138">
        <v>100</v>
      </c>
      <c r="H62" s="138">
        <v>0</v>
      </c>
      <c r="I62" s="138">
        <v>0</v>
      </c>
      <c r="J62" s="138" t="s">
        <v>51</v>
      </c>
    </row>
    <row r="63" spans="2:10" ht="18.75" thickBot="1">
      <c r="B63" s="138"/>
      <c r="C63" s="139" t="s">
        <v>378</v>
      </c>
      <c r="D63" s="135"/>
      <c r="E63" s="138" t="s">
        <v>57</v>
      </c>
      <c r="F63" s="138" t="s">
        <v>377</v>
      </c>
      <c r="G63" s="138">
        <v>42</v>
      </c>
      <c r="H63" s="138">
        <v>14</v>
      </c>
      <c r="I63" s="138">
        <v>503040</v>
      </c>
      <c r="J63" s="138" t="s">
        <v>51</v>
      </c>
    </row>
    <row r="64" spans="2:10" ht="18.75" thickBot="1">
      <c r="B64" s="138" t="s">
        <v>376</v>
      </c>
      <c r="C64" s="139" t="s">
        <v>375</v>
      </c>
      <c r="D64" s="135"/>
      <c r="E64" s="138" t="s">
        <v>57</v>
      </c>
      <c r="F64" s="138" t="s">
        <v>374</v>
      </c>
      <c r="G64" s="138">
        <v>108</v>
      </c>
      <c r="H64" s="138">
        <v>0</v>
      </c>
      <c r="I64" s="138">
        <v>0</v>
      </c>
      <c r="J64" s="138" t="s">
        <v>190</v>
      </c>
    </row>
    <row r="65" spans="2:10" ht="18.75" thickBot="1">
      <c r="B65" s="138" t="s">
        <v>373</v>
      </c>
      <c r="C65" s="139" t="s">
        <v>372</v>
      </c>
      <c r="D65" s="135"/>
      <c r="E65" s="138" t="s">
        <v>69</v>
      </c>
      <c r="F65" s="138" t="s">
        <v>794</v>
      </c>
      <c r="G65" s="138">
        <v>7</v>
      </c>
      <c r="H65" s="138">
        <v>0</v>
      </c>
      <c r="I65" s="138">
        <v>1039</v>
      </c>
      <c r="J65" s="138" t="s">
        <v>51</v>
      </c>
    </row>
    <row r="66" spans="2:10" ht="18.75" thickBot="1">
      <c r="B66" s="138" t="s">
        <v>371</v>
      </c>
      <c r="C66" s="139" t="s">
        <v>370</v>
      </c>
      <c r="D66" s="135"/>
      <c r="E66" s="138" t="s">
        <v>57</v>
      </c>
      <c r="F66" s="138" t="s">
        <v>369</v>
      </c>
      <c r="G66" s="138">
        <v>300</v>
      </c>
      <c r="H66" s="138">
        <v>0</v>
      </c>
      <c r="I66" s="138">
        <v>0</v>
      </c>
      <c r="J66" s="138" t="s">
        <v>51</v>
      </c>
    </row>
    <row r="67" spans="2:10" ht="18.75" thickBot="1">
      <c r="B67" s="138" t="s">
        <v>368</v>
      </c>
      <c r="C67" s="139" t="s">
        <v>367</v>
      </c>
      <c r="D67" s="135"/>
      <c r="E67" s="138" t="s">
        <v>57</v>
      </c>
      <c r="F67" s="138" t="s">
        <v>366</v>
      </c>
      <c r="G67" s="138">
        <v>54.36</v>
      </c>
      <c r="H67" s="138">
        <v>0</v>
      </c>
      <c r="I67" s="138">
        <v>0</v>
      </c>
      <c r="J67" s="138" t="s">
        <v>51</v>
      </c>
    </row>
    <row r="68" spans="2:10" ht="18.75" thickBot="1">
      <c r="B68" s="138" t="s">
        <v>365</v>
      </c>
      <c r="C68" s="139" t="s">
        <v>364</v>
      </c>
      <c r="D68" s="135"/>
      <c r="E68" s="138" t="s">
        <v>57</v>
      </c>
      <c r="F68" s="138" t="s">
        <v>363</v>
      </c>
      <c r="G68" s="138">
        <v>110</v>
      </c>
      <c r="H68" s="138">
        <v>0</v>
      </c>
      <c r="I68" s="138">
        <v>0</v>
      </c>
      <c r="J68" s="138" t="s">
        <v>51</v>
      </c>
    </row>
    <row r="69" spans="2:10" ht="18.75" thickBot="1">
      <c r="B69" s="138" t="s">
        <v>362</v>
      </c>
      <c r="C69" s="139" t="s">
        <v>361</v>
      </c>
      <c r="D69" s="135"/>
      <c r="E69" s="138" t="s">
        <v>57</v>
      </c>
      <c r="F69" s="138" t="s">
        <v>360</v>
      </c>
      <c r="G69" s="138">
        <v>100</v>
      </c>
      <c r="H69" s="138">
        <v>0</v>
      </c>
      <c r="I69" s="138">
        <v>0</v>
      </c>
      <c r="J69" s="138" t="s">
        <v>51</v>
      </c>
    </row>
    <row r="70" spans="2:10" ht="18.75" thickBot="1">
      <c r="B70" s="138" t="s">
        <v>359</v>
      </c>
      <c r="C70" s="139" t="s">
        <v>358</v>
      </c>
      <c r="D70" s="135"/>
      <c r="E70" s="138" t="s">
        <v>57</v>
      </c>
      <c r="F70" s="138" t="s">
        <v>357</v>
      </c>
      <c r="G70" s="138">
        <v>116</v>
      </c>
      <c r="H70" s="138">
        <v>0</v>
      </c>
      <c r="I70" s="138">
        <v>27600</v>
      </c>
      <c r="J70" s="138" t="s">
        <v>190</v>
      </c>
    </row>
    <row r="71" spans="2:10" ht="18.75" thickBot="1">
      <c r="B71" s="138" t="s">
        <v>356</v>
      </c>
      <c r="C71" s="139" t="s">
        <v>355</v>
      </c>
      <c r="D71" s="135"/>
      <c r="E71" s="138" t="s">
        <v>57</v>
      </c>
      <c r="F71" s="138" t="s">
        <v>353</v>
      </c>
      <c r="G71" s="138">
        <v>159.86000000000001</v>
      </c>
      <c r="H71" s="138">
        <v>0</v>
      </c>
      <c r="I71" s="138">
        <v>0</v>
      </c>
      <c r="J71" s="138" t="s">
        <v>51</v>
      </c>
    </row>
    <row r="72" spans="2:10" ht="18.75" thickBot="1">
      <c r="B72" s="138" t="s">
        <v>352</v>
      </c>
      <c r="C72" s="139" t="s">
        <v>351</v>
      </c>
      <c r="D72" s="135"/>
      <c r="E72" s="138" t="s">
        <v>57</v>
      </c>
      <c r="F72" s="138" t="s">
        <v>350</v>
      </c>
      <c r="G72" s="138">
        <v>1224</v>
      </c>
      <c r="H72" s="138">
        <v>1068</v>
      </c>
      <c r="I72" s="138">
        <v>15169089</v>
      </c>
      <c r="J72" s="138" t="s">
        <v>51</v>
      </c>
    </row>
    <row r="73" spans="2:10" ht="18.75" thickBot="1">
      <c r="B73" s="138" t="s">
        <v>349</v>
      </c>
      <c r="C73" s="139" t="s">
        <v>348</v>
      </c>
      <c r="D73" s="135"/>
      <c r="E73" s="138" t="s">
        <v>69</v>
      </c>
      <c r="F73" s="138" t="s">
        <v>794</v>
      </c>
      <c r="G73" s="138">
        <v>60</v>
      </c>
      <c r="H73" s="138">
        <v>29</v>
      </c>
      <c r="I73" s="138">
        <v>238080</v>
      </c>
      <c r="J73" s="138" t="s">
        <v>51</v>
      </c>
    </row>
    <row r="74" spans="2:10" ht="18.75" thickBot="1">
      <c r="B74" s="138" t="s">
        <v>346</v>
      </c>
      <c r="C74" s="139" t="s">
        <v>345</v>
      </c>
      <c r="D74" s="135"/>
      <c r="E74" s="138" t="s">
        <v>344</v>
      </c>
      <c r="F74" s="138" t="s">
        <v>343</v>
      </c>
      <c r="G74" s="138">
        <v>1200</v>
      </c>
      <c r="H74" s="138">
        <v>990</v>
      </c>
      <c r="I74" s="138">
        <v>21141818.18</v>
      </c>
      <c r="J74" s="138" t="s">
        <v>51</v>
      </c>
    </row>
    <row r="75" spans="2:10" ht="19.5" thickBot="1">
      <c r="B75" s="137" t="s">
        <v>341</v>
      </c>
      <c r="C75" s="136"/>
      <c r="D75" s="136"/>
      <c r="E75" s="136"/>
      <c r="F75" s="135"/>
      <c r="G75" s="134">
        <v>4915.22</v>
      </c>
      <c r="H75" s="134">
        <v>2358</v>
      </c>
      <c r="I75" s="134">
        <v>43167998.18</v>
      </c>
      <c r="J75" s="133"/>
    </row>
    <row r="76" spans="2:10" ht="18.75" thickBot="1">
      <c r="B76" s="138" t="s">
        <v>340</v>
      </c>
      <c r="C76" s="139" t="s">
        <v>339</v>
      </c>
      <c r="D76" s="135"/>
      <c r="E76" s="138" t="s">
        <v>326</v>
      </c>
      <c r="F76" s="138" t="s">
        <v>338</v>
      </c>
      <c r="G76" s="138">
        <v>221.43</v>
      </c>
      <c r="H76" s="138">
        <v>182</v>
      </c>
      <c r="I76" s="138">
        <v>4468000</v>
      </c>
      <c r="J76" s="138" t="s">
        <v>160</v>
      </c>
    </row>
    <row r="77" spans="2:10" ht="18.75" thickBot="1">
      <c r="B77" s="138" t="s">
        <v>337</v>
      </c>
      <c r="C77" s="139" t="s">
        <v>336</v>
      </c>
      <c r="D77" s="135"/>
      <c r="E77" s="138" t="s">
        <v>326</v>
      </c>
      <c r="F77" s="138" t="s">
        <v>332</v>
      </c>
      <c r="G77" s="138">
        <v>353.35</v>
      </c>
      <c r="H77" s="138">
        <v>0</v>
      </c>
      <c r="I77" s="138">
        <v>0</v>
      </c>
      <c r="J77" s="138" t="s">
        <v>335</v>
      </c>
    </row>
    <row r="78" spans="2:10" ht="18.75" thickBot="1">
      <c r="B78" s="138" t="s">
        <v>334</v>
      </c>
      <c r="C78" s="139" t="s">
        <v>333</v>
      </c>
      <c r="D78" s="135"/>
      <c r="E78" s="138" t="s">
        <v>326</v>
      </c>
      <c r="F78" s="138" t="s">
        <v>332</v>
      </c>
      <c r="G78" s="138">
        <v>356.56</v>
      </c>
      <c r="H78" s="138">
        <v>0</v>
      </c>
      <c r="I78" s="138">
        <v>0</v>
      </c>
      <c r="J78" s="138" t="s">
        <v>51</v>
      </c>
    </row>
    <row r="79" spans="2:10" ht="18.75" thickBot="1">
      <c r="B79" s="138" t="s">
        <v>331</v>
      </c>
      <c r="C79" s="139" t="s">
        <v>330</v>
      </c>
      <c r="D79" s="135"/>
      <c r="E79" s="138" t="s">
        <v>326</v>
      </c>
      <c r="F79" s="138" t="s">
        <v>329</v>
      </c>
      <c r="G79" s="138">
        <v>393</v>
      </c>
      <c r="H79" s="138">
        <v>0</v>
      </c>
      <c r="I79" s="138">
        <v>0</v>
      </c>
      <c r="J79" s="138" t="s">
        <v>51</v>
      </c>
    </row>
    <row r="80" spans="2:10" ht="18.75" thickBot="1">
      <c r="B80" s="138" t="s">
        <v>328</v>
      </c>
      <c r="C80" s="139" t="s">
        <v>327</v>
      </c>
      <c r="D80" s="135"/>
      <c r="E80" s="138" t="s">
        <v>326</v>
      </c>
      <c r="F80" s="138" t="s">
        <v>325</v>
      </c>
      <c r="G80" s="138">
        <v>46.94</v>
      </c>
      <c r="H80" s="138">
        <v>48</v>
      </c>
      <c r="I80" s="138">
        <v>1107216</v>
      </c>
      <c r="J80" s="138" t="s">
        <v>51</v>
      </c>
    </row>
    <row r="81" spans="2:10" ht="18.75" thickBot="1">
      <c r="B81" s="138" t="s">
        <v>324</v>
      </c>
      <c r="C81" s="139" t="s">
        <v>323</v>
      </c>
      <c r="D81" s="135"/>
      <c r="E81" s="138" t="s">
        <v>132</v>
      </c>
      <c r="F81" s="138" t="s">
        <v>322</v>
      </c>
      <c r="G81" s="138">
        <v>55</v>
      </c>
      <c r="H81" s="138">
        <v>5</v>
      </c>
      <c r="I81" s="138">
        <v>113760</v>
      </c>
      <c r="J81" s="138" t="s">
        <v>51</v>
      </c>
    </row>
    <row r="82" spans="2:10" ht="18.75" thickBot="1">
      <c r="B82" s="138" t="s">
        <v>321</v>
      </c>
      <c r="C82" s="139" t="s">
        <v>320</v>
      </c>
      <c r="D82" s="135"/>
      <c r="E82" s="138" t="s">
        <v>57</v>
      </c>
      <c r="F82" s="138" t="s">
        <v>319</v>
      </c>
      <c r="G82" s="138">
        <v>195</v>
      </c>
      <c r="H82" s="138">
        <v>199</v>
      </c>
      <c r="I82" s="138">
        <v>3947636</v>
      </c>
      <c r="J82" s="138" t="s">
        <v>51</v>
      </c>
    </row>
    <row r="83" spans="2:10" ht="18.75" thickBot="1">
      <c r="B83" s="138" t="s">
        <v>318</v>
      </c>
      <c r="C83" s="139" t="s">
        <v>317</v>
      </c>
      <c r="D83" s="135"/>
      <c r="E83" s="138" t="s">
        <v>57</v>
      </c>
      <c r="F83" s="138" t="s">
        <v>316</v>
      </c>
      <c r="G83" s="138">
        <v>51</v>
      </c>
      <c r="H83" s="138">
        <v>51</v>
      </c>
      <c r="I83" s="138">
        <v>910480</v>
      </c>
      <c r="J83" s="138" t="s">
        <v>51</v>
      </c>
    </row>
    <row r="84" spans="2:10" ht="18.75" thickBot="1">
      <c r="B84" s="138" t="s">
        <v>315</v>
      </c>
      <c r="C84" s="139" t="s">
        <v>314</v>
      </c>
      <c r="D84" s="135"/>
      <c r="E84" s="138" t="s">
        <v>57</v>
      </c>
      <c r="F84" s="138" t="s">
        <v>313</v>
      </c>
      <c r="G84" s="138">
        <v>150</v>
      </c>
      <c r="H84" s="138">
        <v>0</v>
      </c>
      <c r="I84" s="138">
        <v>0</v>
      </c>
      <c r="J84" s="138" t="s">
        <v>51</v>
      </c>
    </row>
    <row r="85" spans="2:10" ht="18.75" thickBot="1">
      <c r="B85" s="138" t="s">
        <v>312</v>
      </c>
      <c r="C85" s="139" t="s">
        <v>311</v>
      </c>
      <c r="D85" s="135"/>
      <c r="E85" s="138" t="s">
        <v>69</v>
      </c>
      <c r="F85" s="138" t="s">
        <v>104</v>
      </c>
      <c r="G85" s="138">
        <v>47</v>
      </c>
      <c r="H85" s="138">
        <v>0</v>
      </c>
      <c r="I85" s="138">
        <v>0</v>
      </c>
      <c r="J85" s="138" t="s">
        <v>75</v>
      </c>
    </row>
    <row r="86" spans="2:10" ht="18.75" thickBot="1">
      <c r="B86" s="138" t="s">
        <v>310</v>
      </c>
      <c r="C86" s="139" t="s">
        <v>309</v>
      </c>
      <c r="D86" s="135"/>
      <c r="E86" s="138" t="s">
        <v>69</v>
      </c>
      <c r="F86" s="138" t="s">
        <v>308</v>
      </c>
      <c r="G86" s="138">
        <v>163</v>
      </c>
      <c r="H86" s="138">
        <v>50</v>
      </c>
      <c r="I86" s="138">
        <v>1193360</v>
      </c>
      <c r="J86" s="138" t="s">
        <v>51</v>
      </c>
    </row>
    <row r="87" spans="2:10" ht="18.75" thickBot="1">
      <c r="B87" s="138" t="s">
        <v>307</v>
      </c>
      <c r="C87" s="139" t="s">
        <v>306</v>
      </c>
      <c r="D87" s="135"/>
      <c r="E87" s="138" t="s">
        <v>57</v>
      </c>
      <c r="F87" s="138" t="s">
        <v>305</v>
      </c>
      <c r="G87" s="138">
        <v>200</v>
      </c>
      <c r="H87" s="138">
        <v>0</v>
      </c>
      <c r="I87" s="138">
        <v>24000</v>
      </c>
      <c r="J87" s="138" t="s">
        <v>51</v>
      </c>
    </row>
    <row r="88" spans="2:10" ht="18.75" thickBot="1">
      <c r="B88" s="138" t="s">
        <v>304</v>
      </c>
      <c r="C88" s="139" t="s">
        <v>303</v>
      </c>
      <c r="D88" s="135"/>
      <c r="E88" s="138" t="s">
        <v>108</v>
      </c>
      <c r="F88" s="138" t="s">
        <v>107</v>
      </c>
      <c r="G88" s="138">
        <v>11</v>
      </c>
      <c r="H88" s="138">
        <v>0</v>
      </c>
      <c r="I88" s="138">
        <v>0</v>
      </c>
      <c r="J88" s="138" t="s">
        <v>51</v>
      </c>
    </row>
    <row r="89" spans="2:10" ht="18.75" thickBot="1">
      <c r="B89" s="138"/>
      <c r="C89" s="139" t="s">
        <v>302</v>
      </c>
      <c r="D89" s="135"/>
      <c r="E89" s="138" t="s">
        <v>89</v>
      </c>
      <c r="F89" s="138" t="s">
        <v>794</v>
      </c>
      <c r="G89" s="138">
        <v>160</v>
      </c>
      <c r="H89" s="138">
        <v>54</v>
      </c>
      <c r="I89" s="138">
        <v>1184640</v>
      </c>
      <c r="J89" s="138" t="s">
        <v>51</v>
      </c>
    </row>
    <row r="90" spans="2:10" ht="18.75" thickBot="1">
      <c r="B90" s="138" t="s">
        <v>301</v>
      </c>
      <c r="C90" s="139" t="s">
        <v>300</v>
      </c>
      <c r="D90" s="135"/>
      <c r="E90" s="138" t="s">
        <v>57</v>
      </c>
      <c r="F90" s="138" t="s">
        <v>104</v>
      </c>
      <c r="G90" s="138">
        <v>52.2</v>
      </c>
      <c r="H90" s="138">
        <v>0</v>
      </c>
      <c r="I90" s="138">
        <v>0</v>
      </c>
      <c r="J90" s="138" t="s">
        <v>51</v>
      </c>
    </row>
    <row r="91" spans="2:10" ht="18.75" thickBot="1">
      <c r="B91" s="138" t="s">
        <v>299</v>
      </c>
      <c r="C91" s="139" t="s">
        <v>298</v>
      </c>
      <c r="D91" s="135"/>
      <c r="E91" s="138" t="s">
        <v>108</v>
      </c>
      <c r="F91" s="138" t="s">
        <v>297</v>
      </c>
      <c r="G91" s="138">
        <v>25</v>
      </c>
      <c r="H91" s="138">
        <v>16</v>
      </c>
      <c r="I91" s="138">
        <v>289430</v>
      </c>
      <c r="J91" s="138" t="s">
        <v>141</v>
      </c>
    </row>
    <row r="92" spans="2:10" ht="18.75" thickBot="1">
      <c r="B92" s="138" t="s">
        <v>296</v>
      </c>
      <c r="C92" s="139" t="s">
        <v>295</v>
      </c>
      <c r="D92" s="135"/>
      <c r="E92" s="138" t="s">
        <v>57</v>
      </c>
      <c r="F92" s="138" t="s">
        <v>294</v>
      </c>
      <c r="G92" s="138">
        <v>114</v>
      </c>
      <c r="H92" s="138">
        <v>0</v>
      </c>
      <c r="I92" s="138">
        <v>0</v>
      </c>
      <c r="J92" s="138" t="s">
        <v>51</v>
      </c>
    </row>
    <row r="93" spans="2:10" ht="18.75" thickBot="1">
      <c r="B93" s="138" t="s">
        <v>293</v>
      </c>
      <c r="C93" s="139" t="s">
        <v>292</v>
      </c>
      <c r="D93" s="135"/>
      <c r="E93" s="138" t="s">
        <v>57</v>
      </c>
      <c r="F93" s="138" t="s">
        <v>291</v>
      </c>
      <c r="G93" s="138">
        <v>113</v>
      </c>
      <c r="H93" s="138">
        <v>17</v>
      </c>
      <c r="I93" s="138">
        <v>79800</v>
      </c>
      <c r="J93" s="138" t="s">
        <v>51</v>
      </c>
    </row>
    <row r="94" spans="2:10" ht="18.75" thickBot="1">
      <c r="B94" s="138" t="s">
        <v>290</v>
      </c>
      <c r="C94" s="139" t="s">
        <v>289</v>
      </c>
      <c r="D94" s="135"/>
      <c r="E94" s="138" t="s">
        <v>57</v>
      </c>
      <c r="F94" s="138" t="s">
        <v>288</v>
      </c>
      <c r="G94" s="138">
        <v>115</v>
      </c>
      <c r="H94" s="138">
        <v>16</v>
      </c>
      <c r="I94" s="138">
        <v>68160</v>
      </c>
      <c r="J94" s="138" t="s">
        <v>51</v>
      </c>
    </row>
    <row r="95" spans="2:10" ht="18.75" thickBot="1">
      <c r="B95" s="138" t="s">
        <v>287</v>
      </c>
      <c r="C95" s="139" t="s">
        <v>286</v>
      </c>
      <c r="D95" s="135"/>
      <c r="E95" s="138" t="s">
        <v>285</v>
      </c>
      <c r="F95" s="138" t="s">
        <v>794</v>
      </c>
      <c r="G95" s="138">
        <v>75</v>
      </c>
      <c r="H95" s="138">
        <v>0</v>
      </c>
      <c r="I95" s="138">
        <v>374691</v>
      </c>
      <c r="J95" s="138" t="s">
        <v>51</v>
      </c>
    </row>
    <row r="96" spans="2:10" ht="19.5" thickBot="1">
      <c r="B96" s="137" t="s">
        <v>284</v>
      </c>
      <c r="C96" s="136"/>
      <c r="D96" s="136"/>
      <c r="E96" s="136"/>
      <c r="F96" s="135"/>
      <c r="G96" s="134">
        <v>2897.48</v>
      </c>
      <c r="H96" s="134">
        <v>638</v>
      </c>
      <c r="I96" s="134">
        <v>13761173</v>
      </c>
      <c r="J96" s="133"/>
    </row>
    <row r="97" spans="2:10" ht="18.75" thickBot="1">
      <c r="B97" s="138" t="s">
        <v>283</v>
      </c>
      <c r="C97" s="139" t="s">
        <v>282</v>
      </c>
      <c r="D97" s="135"/>
      <c r="E97" s="138" t="s">
        <v>281</v>
      </c>
      <c r="F97" s="138" t="s">
        <v>280</v>
      </c>
      <c r="G97" s="138">
        <v>210</v>
      </c>
      <c r="H97" s="138">
        <v>18</v>
      </c>
      <c r="I97" s="138">
        <v>508800</v>
      </c>
      <c r="J97" s="138" t="s">
        <v>279</v>
      </c>
    </row>
    <row r="98" spans="2:10" ht="18.75" thickBot="1">
      <c r="B98" s="138" t="s">
        <v>278</v>
      </c>
      <c r="C98" s="139" t="s">
        <v>277</v>
      </c>
      <c r="D98" s="135"/>
      <c r="E98" s="138" t="s">
        <v>57</v>
      </c>
      <c r="F98" s="138" t="s">
        <v>794</v>
      </c>
      <c r="G98" s="138">
        <v>95</v>
      </c>
      <c r="H98" s="138">
        <v>0</v>
      </c>
      <c r="I98" s="138">
        <v>0</v>
      </c>
      <c r="J98" s="138" t="s">
        <v>51</v>
      </c>
    </row>
    <row r="99" spans="2:10" ht="18.75" thickBot="1">
      <c r="B99" s="138" t="s">
        <v>276</v>
      </c>
      <c r="C99" s="139" t="s">
        <v>275</v>
      </c>
      <c r="D99" s="135"/>
      <c r="E99" s="138" t="s">
        <v>57</v>
      </c>
      <c r="F99" s="138" t="s">
        <v>794</v>
      </c>
      <c r="G99" s="138">
        <v>2.71</v>
      </c>
      <c r="H99" s="138">
        <v>0</v>
      </c>
      <c r="I99" s="138">
        <v>12000</v>
      </c>
      <c r="J99" s="138" t="s">
        <v>51</v>
      </c>
    </row>
    <row r="100" spans="2:10" ht="18.75" thickBot="1">
      <c r="B100" s="138" t="s">
        <v>274</v>
      </c>
      <c r="C100" s="139" t="s">
        <v>273</v>
      </c>
      <c r="D100" s="135"/>
      <c r="E100" s="138" t="s">
        <v>57</v>
      </c>
      <c r="F100" s="138" t="s">
        <v>272</v>
      </c>
      <c r="G100" s="138">
        <v>200</v>
      </c>
      <c r="H100" s="138">
        <v>18</v>
      </c>
      <c r="I100" s="138">
        <v>309600</v>
      </c>
      <c r="J100" s="138" t="s">
        <v>51</v>
      </c>
    </row>
    <row r="101" spans="2:10" ht="18.75" thickBot="1">
      <c r="B101" s="138" t="s">
        <v>271</v>
      </c>
      <c r="C101" s="139" t="s">
        <v>270</v>
      </c>
      <c r="D101" s="135"/>
      <c r="E101" s="138" t="s">
        <v>57</v>
      </c>
      <c r="F101" s="138" t="s">
        <v>269</v>
      </c>
      <c r="G101" s="138">
        <v>115</v>
      </c>
      <c r="H101" s="138">
        <v>14</v>
      </c>
      <c r="I101" s="138">
        <v>775200</v>
      </c>
      <c r="J101" s="138" t="s">
        <v>51</v>
      </c>
    </row>
    <row r="102" spans="2:10" ht="18.75" thickBot="1">
      <c r="B102" s="138" t="s">
        <v>268</v>
      </c>
      <c r="C102" s="139" t="s">
        <v>267</v>
      </c>
      <c r="D102" s="135"/>
      <c r="E102" s="138" t="s">
        <v>57</v>
      </c>
      <c r="F102" s="138" t="s">
        <v>794</v>
      </c>
      <c r="G102" s="138">
        <v>50</v>
      </c>
      <c r="H102" s="138">
        <v>0</v>
      </c>
      <c r="I102" s="138">
        <v>251090</v>
      </c>
      <c r="J102" s="138" t="s">
        <v>51</v>
      </c>
    </row>
    <row r="103" spans="2:10" ht="18.75" thickBot="1">
      <c r="B103" s="138" t="s">
        <v>266</v>
      </c>
      <c r="C103" s="139" t="s">
        <v>265</v>
      </c>
      <c r="D103" s="135"/>
      <c r="E103" s="138" t="s">
        <v>57</v>
      </c>
      <c r="F103" s="138" t="s">
        <v>264</v>
      </c>
      <c r="G103" s="138">
        <v>22</v>
      </c>
      <c r="H103" s="138">
        <v>9</v>
      </c>
      <c r="I103" s="138">
        <v>162000</v>
      </c>
      <c r="J103" s="138" t="s">
        <v>263</v>
      </c>
    </row>
    <row r="104" spans="2:10" ht="18.75" thickBot="1">
      <c r="B104" s="138" t="s">
        <v>262</v>
      </c>
      <c r="C104" s="139" t="s">
        <v>261</v>
      </c>
      <c r="D104" s="135"/>
      <c r="E104" s="138" t="s">
        <v>57</v>
      </c>
      <c r="F104" s="138" t="s">
        <v>260</v>
      </c>
      <c r="G104" s="138">
        <v>54.5</v>
      </c>
      <c r="H104" s="138">
        <v>0</v>
      </c>
      <c r="I104" s="138">
        <v>0</v>
      </c>
      <c r="J104" s="138" t="s">
        <v>51</v>
      </c>
    </row>
    <row r="105" spans="2:10" ht="19.5" thickBot="1">
      <c r="B105" s="137" t="s">
        <v>259</v>
      </c>
      <c r="C105" s="136"/>
      <c r="D105" s="136"/>
      <c r="E105" s="136"/>
      <c r="F105" s="135"/>
      <c r="G105" s="134">
        <v>749.21</v>
      </c>
      <c r="H105" s="134">
        <v>59</v>
      </c>
      <c r="I105" s="134">
        <v>2018690</v>
      </c>
      <c r="J105" s="133"/>
    </row>
    <row r="106" spans="2:10" ht="18.75" thickBot="1">
      <c r="B106" s="138" t="s">
        <v>258</v>
      </c>
      <c r="C106" s="139" t="s">
        <v>257</v>
      </c>
      <c r="D106" s="135"/>
      <c r="E106" s="138" t="s">
        <v>69</v>
      </c>
      <c r="F106" s="138" t="s">
        <v>256</v>
      </c>
      <c r="G106" s="138">
        <v>80</v>
      </c>
      <c r="H106" s="138">
        <v>30</v>
      </c>
      <c r="I106" s="138">
        <v>715000</v>
      </c>
      <c r="J106" s="138" t="s">
        <v>51</v>
      </c>
    </row>
    <row r="107" spans="2:10" ht="18.75" thickBot="1">
      <c r="B107" s="138" t="s">
        <v>255</v>
      </c>
      <c r="C107" s="139" t="s">
        <v>254</v>
      </c>
      <c r="D107" s="135"/>
      <c r="E107" s="138" t="s">
        <v>69</v>
      </c>
      <c r="F107" s="138" t="s">
        <v>253</v>
      </c>
      <c r="G107" s="138">
        <v>90</v>
      </c>
      <c r="H107" s="138">
        <v>0</v>
      </c>
      <c r="I107" s="138">
        <v>0</v>
      </c>
      <c r="J107" s="138" t="s">
        <v>51</v>
      </c>
    </row>
    <row r="108" spans="2:10" ht="18.75" thickBot="1">
      <c r="B108" s="138" t="s">
        <v>252</v>
      </c>
      <c r="C108" s="139" t="s">
        <v>251</v>
      </c>
      <c r="D108" s="135"/>
      <c r="E108" s="138" t="s">
        <v>57</v>
      </c>
      <c r="F108" s="138" t="s">
        <v>250</v>
      </c>
      <c r="G108" s="138">
        <v>163</v>
      </c>
      <c r="H108" s="138">
        <v>163</v>
      </c>
      <c r="I108" s="138">
        <v>3637555</v>
      </c>
      <c r="J108" s="138" t="s">
        <v>51</v>
      </c>
    </row>
    <row r="109" spans="2:10" ht="18.75" thickBot="1">
      <c r="B109" s="138" t="s">
        <v>249</v>
      </c>
      <c r="C109" s="139" t="s">
        <v>248</v>
      </c>
      <c r="D109" s="135"/>
      <c r="E109" s="138" t="s">
        <v>69</v>
      </c>
      <c r="F109" s="138" t="s">
        <v>247</v>
      </c>
      <c r="G109" s="138">
        <v>330</v>
      </c>
      <c r="H109" s="138">
        <v>0</v>
      </c>
      <c r="I109" s="138">
        <v>0</v>
      </c>
      <c r="J109" s="138" t="s">
        <v>51</v>
      </c>
    </row>
    <row r="110" spans="2:10" ht="18.75" thickBot="1">
      <c r="B110" s="138" t="s">
        <v>245</v>
      </c>
      <c r="C110" s="139" t="s">
        <v>244</v>
      </c>
      <c r="D110" s="135"/>
      <c r="E110" s="138" t="s">
        <v>169</v>
      </c>
      <c r="F110" s="138" t="s">
        <v>243</v>
      </c>
      <c r="G110" s="138">
        <v>47.997999999999998</v>
      </c>
      <c r="H110" s="138">
        <v>10</v>
      </c>
      <c r="I110" s="138">
        <v>352008</v>
      </c>
      <c r="J110" s="138" t="s">
        <v>51</v>
      </c>
    </row>
    <row r="111" spans="2:10" ht="18.75" thickBot="1">
      <c r="B111" s="138" t="s">
        <v>242</v>
      </c>
      <c r="C111" s="139" t="s">
        <v>241</v>
      </c>
      <c r="D111" s="135"/>
      <c r="E111" s="138" t="s">
        <v>108</v>
      </c>
      <c r="F111" s="138" t="s">
        <v>107</v>
      </c>
      <c r="G111" s="138">
        <v>11</v>
      </c>
      <c r="H111" s="138">
        <v>2</v>
      </c>
      <c r="I111" s="138">
        <v>56112</v>
      </c>
      <c r="J111" s="138" t="s">
        <v>75</v>
      </c>
    </row>
    <row r="112" spans="2:10" ht="18.75" thickBot="1">
      <c r="B112" s="138" t="s">
        <v>240</v>
      </c>
      <c r="C112" s="139" t="s">
        <v>239</v>
      </c>
      <c r="D112" s="135"/>
      <c r="E112" s="138" t="s">
        <v>69</v>
      </c>
      <c r="F112" s="138" t="s">
        <v>238</v>
      </c>
      <c r="G112" s="138">
        <v>66.569999999999993</v>
      </c>
      <c r="H112" s="138">
        <v>20</v>
      </c>
      <c r="I112" s="138">
        <v>475968</v>
      </c>
      <c r="J112" s="138" t="s">
        <v>51</v>
      </c>
    </row>
    <row r="113" spans="2:10" ht="18.75" thickBot="1">
      <c r="B113" s="138" t="s">
        <v>237</v>
      </c>
      <c r="C113" s="139" t="s">
        <v>236</v>
      </c>
      <c r="D113" s="135"/>
      <c r="E113" s="138" t="s">
        <v>235</v>
      </c>
      <c r="F113" s="138" t="s">
        <v>234</v>
      </c>
      <c r="G113" s="138">
        <v>86</v>
      </c>
      <c r="H113" s="138">
        <v>86</v>
      </c>
      <c r="I113" s="138">
        <v>1654080</v>
      </c>
      <c r="J113" s="138" t="s">
        <v>51</v>
      </c>
    </row>
    <row r="114" spans="2:10" ht="18.75" thickBot="1">
      <c r="B114" s="138" t="s">
        <v>233</v>
      </c>
      <c r="C114" s="139" t="s">
        <v>232</v>
      </c>
      <c r="D114" s="135"/>
      <c r="E114" s="138" t="s">
        <v>69</v>
      </c>
      <c r="F114" s="138" t="s">
        <v>142</v>
      </c>
      <c r="G114" s="138">
        <v>100</v>
      </c>
      <c r="H114" s="138">
        <v>0</v>
      </c>
      <c r="I114" s="138">
        <v>0</v>
      </c>
      <c r="J114" s="138" t="s">
        <v>51</v>
      </c>
    </row>
    <row r="115" spans="2:10" ht="18.75" thickBot="1">
      <c r="B115" s="138" t="s">
        <v>231</v>
      </c>
      <c r="C115" s="139" t="s">
        <v>230</v>
      </c>
      <c r="D115" s="135"/>
      <c r="E115" s="138" t="s">
        <v>69</v>
      </c>
      <c r="F115" s="138" t="s">
        <v>229</v>
      </c>
      <c r="G115" s="138">
        <v>225</v>
      </c>
      <c r="H115" s="138">
        <v>204</v>
      </c>
      <c r="I115" s="138">
        <v>5231250</v>
      </c>
      <c r="J115" s="138" t="s">
        <v>51</v>
      </c>
    </row>
    <row r="116" spans="2:10" ht="18.75" thickBot="1">
      <c r="B116" s="138" t="s">
        <v>228</v>
      </c>
      <c r="C116" s="139" t="s">
        <v>227</v>
      </c>
      <c r="D116" s="135"/>
      <c r="E116" s="138" t="s">
        <v>69</v>
      </c>
      <c r="F116" s="138" t="s">
        <v>68</v>
      </c>
      <c r="G116" s="138">
        <v>20</v>
      </c>
      <c r="H116" s="138">
        <v>0</v>
      </c>
      <c r="I116" s="138">
        <v>0</v>
      </c>
      <c r="J116" s="138" t="s">
        <v>51</v>
      </c>
    </row>
    <row r="117" spans="2:10" ht="18.75" thickBot="1">
      <c r="B117" s="138" t="s">
        <v>226</v>
      </c>
      <c r="C117" s="139" t="s">
        <v>225</v>
      </c>
      <c r="D117" s="135"/>
      <c r="E117" s="138" t="s">
        <v>108</v>
      </c>
      <c r="F117" s="138" t="s">
        <v>224</v>
      </c>
      <c r="G117" s="138">
        <v>25</v>
      </c>
      <c r="H117" s="138">
        <v>13</v>
      </c>
      <c r="I117" s="138">
        <v>328080</v>
      </c>
      <c r="J117" s="138" t="s">
        <v>51</v>
      </c>
    </row>
    <row r="118" spans="2:10" ht="18.75" thickBot="1">
      <c r="B118" s="138" t="s">
        <v>223</v>
      </c>
      <c r="C118" s="139" t="s">
        <v>222</v>
      </c>
      <c r="D118" s="135"/>
      <c r="E118" s="138" t="s">
        <v>57</v>
      </c>
      <c r="F118" s="138" t="s">
        <v>221</v>
      </c>
      <c r="G118" s="138">
        <v>341</v>
      </c>
      <c r="H118" s="138">
        <v>280</v>
      </c>
      <c r="I118" s="138">
        <v>7171000</v>
      </c>
      <c r="J118" s="138" t="s">
        <v>160</v>
      </c>
    </row>
    <row r="119" spans="2:10" ht="18.75" thickBot="1">
      <c r="B119" s="138" t="s">
        <v>220</v>
      </c>
      <c r="C119" s="139" t="s">
        <v>219</v>
      </c>
      <c r="D119" s="135"/>
      <c r="E119" s="138" t="s">
        <v>69</v>
      </c>
      <c r="F119" s="138" t="s">
        <v>218</v>
      </c>
      <c r="G119" s="138">
        <v>400</v>
      </c>
      <c r="H119" s="138">
        <v>348</v>
      </c>
      <c r="I119" s="138">
        <v>7964000</v>
      </c>
      <c r="J119" s="138" t="s">
        <v>160</v>
      </c>
    </row>
    <row r="120" spans="2:10" ht="18.75" thickBot="1">
      <c r="B120" s="138" t="s">
        <v>217</v>
      </c>
      <c r="C120" s="139" t="s">
        <v>216</v>
      </c>
      <c r="D120" s="135"/>
      <c r="E120" s="138" t="s">
        <v>69</v>
      </c>
      <c r="F120" s="138" t="s">
        <v>215</v>
      </c>
      <c r="G120" s="138">
        <v>383</v>
      </c>
      <c r="H120" s="138">
        <v>320</v>
      </c>
      <c r="I120" s="138">
        <v>7681600</v>
      </c>
      <c r="J120" s="138" t="s">
        <v>214</v>
      </c>
    </row>
    <row r="121" spans="2:10" ht="19.5" thickBot="1">
      <c r="B121" s="137" t="s">
        <v>213</v>
      </c>
      <c r="C121" s="136"/>
      <c r="D121" s="136"/>
      <c r="E121" s="136"/>
      <c r="F121" s="135"/>
      <c r="G121" s="134">
        <v>2368.5680000000002</v>
      </c>
      <c r="H121" s="134">
        <v>1476</v>
      </c>
      <c r="I121" s="134">
        <v>35266653</v>
      </c>
      <c r="J121" s="133"/>
    </row>
    <row r="122" spans="2:10" ht="18.75" thickBot="1">
      <c r="B122" s="138" t="s">
        <v>187</v>
      </c>
      <c r="C122" s="139" t="s">
        <v>212</v>
      </c>
      <c r="D122" s="135"/>
      <c r="E122" s="138" t="s">
        <v>69</v>
      </c>
      <c r="F122" s="138" t="s">
        <v>211</v>
      </c>
      <c r="G122" s="138">
        <v>16</v>
      </c>
      <c r="H122" s="138">
        <v>0</v>
      </c>
      <c r="I122" s="138">
        <v>0</v>
      </c>
      <c r="J122" s="138" t="s">
        <v>51</v>
      </c>
    </row>
    <row r="123" spans="2:10" ht="18.75" thickBot="1">
      <c r="B123" s="138" t="s">
        <v>91</v>
      </c>
      <c r="C123" s="139" t="s">
        <v>210</v>
      </c>
      <c r="D123" s="135"/>
      <c r="E123" s="138" t="s">
        <v>89</v>
      </c>
      <c r="F123" s="138" t="s">
        <v>209</v>
      </c>
      <c r="G123" s="138">
        <v>1000</v>
      </c>
      <c r="H123" s="138">
        <v>917</v>
      </c>
      <c r="I123" s="138">
        <v>20539000</v>
      </c>
      <c r="J123" s="138" t="s">
        <v>51</v>
      </c>
    </row>
    <row r="124" spans="2:10" ht="18.75" thickBot="1">
      <c r="B124" s="138" t="s">
        <v>208</v>
      </c>
      <c r="C124" s="139" t="s">
        <v>207</v>
      </c>
      <c r="D124" s="135"/>
      <c r="E124" s="138" t="s">
        <v>69</v>
      </c>
      <c r="F124" s="138" t="s">
        <v>206</v>
      </c>
      <c r="G124" s="138">
        <v>50</v>
      </c>
      <c r="H124" s="138">
        <v>0</v>
      </c>
      <c r="I124" s="138">
        <v>0</v>
      </c>
      <c r="J124" s="138" t="s">
        <v>51</v>
      </c>
    </row>
    <row r="125" spans="2:10" ht="18.75" thickBot="1">
      <c r="B125" s="138" t="s">
        <v>205</v>
      </c>
      <c r="C125" s="139" t="s">
        <v>204</v>
      </c>
      <c r="D125" s="135"/>
      <c r="E125" s="138" t="s">
        <v>92</v>
      </c>
      <c r="F125" s="138" t="s">
        <v>203</v>
      </c>
      <c r="G125" s="138">
        <v>230</v>
      </c>
      <c r="H125" s="138">
        <v>0</v>
      </c>
      <c r="I125" s="138">
        <v>0</v>
      </c>
      <c r="J125" s="138" t="s">
        <v>51</v>
      </c>
    </row>
    <row r="126" spans="2:10" ht="18.75" thickBot="1">
      <c r="B126" s="138" t="s">
        <v>202</v>
      </c>
      <c r="C126" s="139" t="s">
        <v>201</v>
      </c>
      <c r="D126" s="135"/>
      <c r="E126" s="138" t="s">
        <v>69</v>
      </c>
      <c r="F126" s="138" t="s">
        <v>200</v>
      </c>
      <c r="G126" s="138">
        <v>100</v>
      </c>
      <c r="H126" s="138">
        <v>0</v>
      </c>
      <c r="I126" s="138">
        <v>0</v>
      </c>
      <c r="J126" s="138" t="s">
        <v>51</v>
      </c>
    </row>
    <row r="127" spans="2:10" ht="18.75" thickBot="1">
      <c r="B127" s="138" t="s">
        <v>199</v>
      </c>
      <c r="C127" s="139" t="s">
        <v>198</v>
      </c>
      <c r="D127" s="135"/>
      <c r="E127" s="138" t="s">
        <v>92</v>
      </c>
      <c r="F127" s="138" t="s">
        <v>197</v>
      </c>
      <c r="G127" s="138">
        <v>410</v>
      </c>
      <c r="H127" s="138">
        <v>334</v>
      </c>
      <c r="I127" s="138">
        <v>7501536</v>
      </c>
      <c r="J127" s="138" t="s">
        <v>120</v>
      </c>
    </row>
    <row r="128" spans="2:10" ht="18.75" thickBot="1">
      <c r="B128" s="138" t="s">
        <v>196</v>
      </c>
      <c r="C128" s="139" t="s">
        <v>195</v>
      </c>
      <c r="D128" s="135"/>
      <c r="E128" s="138" t="s">
        <v>57</v>
      </c>
      <c r="F128" s="138" t="s">
        <v>194</v>
      </c>
      <c r="G128" s="138">
        <v>105</v>
      </c>
      <c r="H128" s="138">
        <v>0</v>
      </c>
      <c r="I128" s="138">
        <v>0</v>
      </c>
      <c r="J128" s="138" t="s">
        <v>190</v>
      </c>
    </row>
    <row r="129" spans="2:10" ht="18.75" thickBot="1">
      <c r="B129" s="138" t="s">
        <v>193</v>
      </c>
      <c r="C129" s="139" t="s">
        <v>192</v>
      </c>
      <c r="D129" s="135"/>
      <c r="E129" s="138" t="s">
        <v>92</v>
      </c>
      <c r="F129" s="138" t="s">
        <v>191</v>
      </c>
      <c r="G129" s="138">
        <v>105</v>
      </c>
      <c r="H129" s="138">
        <v>0</v>
      </c>
      <c r="I129" s="138">
        <v>0</v>
      </c>
      <c r="J129" s="138" t="s">
        <v>190</v>
      </c>
    </row>
    <row r="130" spans="2:10" ht="18.75" thickBot="1">
      <c r="B130" s="138" t="s">
        <v>189</v>
      </c>
      <c r="C130" s="139" t="s">
        <v>188</v>
      </c>
      <c r="D130" s="135"/>
      <c r="E130" s="138" t="s">
        <v>57</v>
      </c>
      <c r="F130" s="138" t="s">
        <v>187</v>
      </c>
      <c r="G130" s="138">
        <v>100</v>
      </c>
      <c r="H130" s="138">
        <v>0</v>
      </c>
      <c r="I130" s="138">
        <v>461520</v>
      </c>
      <c r="J130" s="138" t="s">
        <v>51</v>
      </c>
    </row>
    <row r="131" spans="2:10" ht="18.75" thickBot="1">
      <c r="B131" s="138" t="s">
        <v>186</v>
      </c>
      <c r="C131" s="139" t="s">
        <v>185</v>
      </c>
      <c r="D131" s="135"/>
      <c r="E131" s="138" t="s">
        <v>69</v>
      </c>
      <c r="F131" s="138" t="s">
        <v>183</v>
      </c>
      <c r="G131" s="138">
        <v>336</v>
      </c>
      <c r="H131" s="138">
        <v>0</v>
      </c>
      <c r="I131" s="138">
        <v>0</v>
      </c>
      <c r="J131" s="138" t="s">
        <v>182</v>
      </c>
    </row>
    <row r="132" spans="2:10" ht="18.75" thickBot="1">
      <c r="B132" s="138" t="s">
        <v>181</v>
      </c>
      <c r="C132" s="139" t="s">
        <v>180</v>
      </c>
      <c r="D132" s="135"/>
      <c r="E132" s="138" t="s">
        <v>69</v>
      </c>
      <c r="F132" s="138" t="s">
        <v>179</v>
      </c>
      <c r="G132" s="138">
        <v>1234.2</v>
      </c>
      <c r="H132" s="138">
        <v>0</v>
      </c>
      <c r="I132" s="138">
        <v>0</v>
      </c>
      <c r="J132" s="138" t="s">
        <v>178</v>
      </c>
    </row>
    <row r="133" spans="2:10" ht="18.75" thickBot="1">
      <c r="B133" s="138" t="s">
        <v>91</v>
      </c>
      <c r="C133" s="139" t="s">
        <v>177</v>
      </c>
      <c r="D133" s="135"/>
      <c r="E133" s="138" t="s">
        <v>89</v>
      </c>
      <c r="F133" s="138" t="s">
        <v>176</v>
      </c>
      <c r="G133" s="138">
        <v>0</v>
      </c>
      <c r="H133" s="138">
        <v>0</v>
      </c>
      <c r="I133" s="138">
        <v>0</v>
      </c>
      <c r="J133" s="138" t="s">
        <v>51</v>
      </c>
    </row>
    <row r="134" spans="2:10" ht="19.5" thickBot="1">
      <c r="B134" s="137" t="s">
        <v>175</v>
      </c>
      <c r="C134" s="136"/>
      <c r="D134" s="136"/>
      <c r="E134" s="136"/>
      <c r="F134" s="135"/>
      <c r="G134" s="134">
        <v>3686.2</v>
      </c>
      <c r="H134" s="134">
        <v>1251</v>
      </c>
      <c r="I134" s="134">
        <v>28502056</v>
      </c>
      <c r="J134" s="133"/>
    </row>
    <row r="135" spans="2:10" ht="18.75" thickBot="1">
      <c r="B135" s="138" t="s">
        <v>174</v>
      </c>
      <c r="C135" s="139" t="s">
        <v>173</v>
      </c>
      <c r="D135" s="135"/>
      <c r="E135" s="138" t="s">
        <v>57</v>
      </c>
      <c r="F135" s="138" t="s">
        <v>172</v>
      </c>
      <c r="G135" s="138">
        <v>110</v>
      </c>
      <c r="H135" s="138">
        <v>0</v>
      </c>
      <c r="I135" s="138">
        <v>0</v>
      </c>
      <c r="J135" s="138" t="s">
        <v>51</v>
      </c>
    </row>
    <row r="136" spans="2:10" ht="18.75" thickBot="1">
      <c r="B136" s="138" t="s">
        <v>171</v>
      </c>
      <c r="C136" s="139" t="s">
        <v>170</v>
      </c>
      <c r="D136" s="135"/>
      <c r="E136" s="138" t="s">
        <v>169</v>
      </c>
      <c r="F136" s="138" t="s">
        <v>168</v>
      </c>
      <c r="G136" s="138">
        <v>40</v>
      </c>
      <c r="H136" s="138">
        <v>6</v>
      </c>
      <c r="I136" s="138">
        <v>134266</v>
      </c>
      <c r="J136" s="138" t="s">
        <v>167</v>
      </c>
    </row>
    <row r="137" spans="2:10" ht="18.75" thickBot="1">
      <c r="B137" s="138" t="s">
        <v>166</v>
      </c>
      <c r="C137" s="139" t="s">
        <v>165</v>
      </c>
      <c r="D137" s="135"/>
      <c r="E137" s="138" t="s">
        <v>69</v>
      </c>
      <c r="F137" s="138" t="s">
        <v>164</v>
      </c>
      <c r="G137" s="138">
        <v>193.1</v>
      </c>
      <c r="H137" s="138">
        <v>140</v>
      </c>
      <c r="I137" s="138">
        <v>2977000</v>
      </c>
      <c r="J137" s="138" t="s">
        <v>795</v>
      </c>
    </row>
    <row r="138" spans="2:10" ht="18.75" thickBot="1">
      <c r="B138" s="138" t="s">
        <v>163</v>
      </c>
      <c r="C138" s="139" t="s">
        <v>162</v>
      </c>
      <c r="D138" s="135"/>
      <c r="E138" s="138" t="s">
        <v>52</v>
      </c>
      <c r="F138" s="138" t="s">
        <v>161</v>
      </c>
      <c r="G138" s="138">
        <v>1244</v>
      </c>
      <c r="H138" s="138">
        <v>1120</v>
      </c>
      <c r="I138" s="138">
        <v>19122909.09</v>
      </c>
      <c r="J138" s="138" t="s">
        <v>160</v>
      </c>
    </row>
    <row r="139" spans="2:10" ht="18.75" thickBot="1">
      <c r="B139" s="138" t="s">
        <v>159</v>
      </c>
      <c r="C139" s="139" t="s">
        <v>158</v>
      </c>
      <c r="D139" s="135"/>
      <c r="E139" s="138" t="s">
        <v>57</v>
      </c>
      <c r="F139" s="138" t="s">
        <v>157</v>
      </c>
      <c r="G139" s="138">
        <v>220</v>
      </c>
      <c r="H139" s="138">
        <v>220</v>
      </c>
      <c r="I139" s="138">
        <v>5166950</v>
      </c>
      <c r="J139" s="138" t="s">
        <v>156</v>
      </c>
    </row>
    <row r="140" spans="2:10" ht="18.75" thickBot="1">
      <c r="B140" s="138" t="s">
        <v>155</v>
      </c>
      <c r="C140" s="139" t="s">
        <v>154</v>
      </c>
      <c r="D140" s="135"/>
      <c r="E140" s="138" t="s">
        <v>57</v>
      </c>
      <c r="F140" s="138" t="s">
        <v>153</v>
      </c>
      <c r="G140" s="138">
        <v>150</v>
      </c>
      <c r="H140" s="138">
        <v>0</v>
      </c>
      <c r="I140" s="138">
        <v>22800</v>
      </c>
      <c r="J140" s="138" t="s">
        <v>51</v>
      </c>
    </row>
    <row r="141" spans="2:10" ht="18.75" thickBot="1">
      <c r="B141" s="138" t="s">
        <v>152</v>
      </c>
      <c r="C141" s="139" t="s">
        <v>151</v>
      </c>
      <c r="D141" s="135"/>
      <c r="E141" s="138" t="s">
        <v>52</v>
      </c>
      <c r="F141" s="138" t="s">
        <v>150</v>
      </c>
      <c r="G141" s="138">
        <v>307</v>
      </c>
      <c r="H141" s="138">
        <v>301</v>
      </c>
      <c r="I141" s="138">
        <v>4376000</v>
      </c>
      <c r="J141" s="138" t="s">
        <v>51</v>
      </c>
    </row>
    <row r="142" spans="2:10" ht="18.75" thickBot="1">
      <c r="B142" s="138" t="s">
        <v>149</v>
      </c>
      <c r="C142" s="139" t="s">
        <v>148</v>
      </c>
      <c r="D142" s="135"/>
      <c r="E142" s="138" t="s">
        <v>57</v>
      </c>
      <c r="F142" s="138" t="s">
        <v>794</v>
      </c>
      <c r="G142" s="138">
        <v>1</v>
      </c>
      <c r="H142" s="138">
        <v>0</v>
      </c>
      <c r="I142" s="138">
        <v>3048</v>
      </c>
      <c r="J142" s="138" t="s">
        <v>51</v>
      </c>
    </row>
    <row r="143" spans="2:10" ht="19.5" thickBot="1">
      <c r="B143" s="137" t="s">
        <v>147</v>
      </c>
      <c r="C143" s="136"/>
      <c r="D143" s="136"/>
      <c r="E143" s="136"/>
      <c r="F143" s="135"/>
      <c r="G143" s="134">
        <v>2265.1</v>
      </c>
      <c r="H143" s="134">
        <v>1787</v>
      </c>
      <c r="I143" s="134">
        <v>31802973.09</v>
      </c>
      <c r="J143" s="133"/>
    </row>
    <row r="144" spans="2:10" ht="18.75" thickBot="1">
      <c r="B144" s="138" t="s">
        <v>146</v>
      </c>
      <c r="C144" s="139" t="s">
        <v>145</v>
      </c>
      <c r="D144" s="135"/>
      <c r="E144" s="138" t="s">
        <v>69</v>
      </c>
      <c r="F144" s="138" t="s">
        <v>144</v>
      </c>
      <c r="G144" s="138">
        <v>71</v>
      </c>
      <c r="H144" s="138">
        <v>0</v>
      </c>
      <c r="I144" s="138">
        <v>0</v>
      </c>
      <c r="J144" s="138" t="s">
        <v>51</v>
      </c>
    </row>
    <row r="145" spans="2:10" ht="18.75" thickBot="1">
      <c r="B145" s="138"/>
      <c r="C145" s="139" t="s">
        <v>143</v>
      </c>
      <c r="D145" s="135"/>
      <c r="E145" s="138" t="s">
        <v>69</v>
      </c>
      <c r="F145" s="138" t="s">
        <v>142</v>
      </c>
      <c r="G145" s="138">
        <v>100</v>
      </c>
      <c r="H145" s="138">
        <v>0</v>
      </c>
      <c r="I145" s="138">
        <v>0</v>
      </c>
      <c r="J145" s="138" t="s">
        <v>51</v>
      </c>
    </row>
    <row r="146" spans="2:10" ht="18.75" thickBot="1">
      <c r="B146" s="138" t="s">
        <v>140</v>
      </c>
      <c r="C146" s="139" t="s">
        <v>139</v>
      </c>
      <c r="D146" s="135"/>
      <c r="E146" s="138" t="s">
        <v>69</v>
      </c>
      <c r="F146" s="138" t="s">
        <v>138</v>
      </c>
      <c r="G146" s="138">
        <v>47</v>
      </c>
      <c r="H146" s="138">
        <v>0</v>
      </c>
      <c r="I146" s="138">
        <v>0</v>
      </c>
      <c r="J146" s="138" t="s">
        <v>51</v>
      </c>
    </row>
    <row r="147" spans="2:10" ht="18.75" thickBot="1">
      <c r="B147" s="138" t="s">
        <v>137</v>
      </c>
      <c r="C147" s="139" t="s">
        <v>136</v>
      </c>
      <c r="D147" s="135"/>
      <c r="E147" s="138" t="s">
        <v>69</v>
      </c>
      <c r="F147" s="138" t="s">
        <v>135</v>
      </c>
      <c r="G147" s="138">
        <v>66</v>
      </c>
      <c r="H147" s="138">
        <v>0</v>
      </c>
      <c r="I147" s="138">
        <v>0</v>
      </c>
      <c r="J147" s="138" t="s">
        <v>51</v>
      </c>
    </row>
    <row r="148" spans="2:10" ht="18.75" thickBot="1">
      <c r="B148" s="138" t="s">
        <v>134</v>
      </c>
      <c r="C148" s="139" t="s">
        <v>133</v>
      </c>
      <c r="D148" s="135"/>
      <c r="E148" s="138" t="s">
        <v>132</v>
      </c>
      <c r="F148" s="138" t="s">
        <v>131</v>
      </c>
      <c r="G148" s="138">
        <v>35.090000000000003</v>
      </c>
      <c r="H148" s="138">
        <v>0</v>
      </c>
      <c r="I148" s="138">
        <v>0</v>
      </c>
      <c r="J148" s="138" t="s">
        <v>51</v>
      </c>
    </row>
    <row r="149" spans="2:10" ht="18.75" thickBot="1">
      <c r="B149" s="138" t="s">
        <v>130</v>
      </c>
      <c r="C149" s="139" t="s">
        <v>129</v>
      </c>
      <c r="D149" s="135"/>
      <c r="E149" s="138" t="s">
        <v>69</v>
      </c>
      <c r="F149" s="138" t="s">
        <v>112</v>
      </c>
      <c r="G149" s="138">
        <v>45.49</v>
      </c>
      <c r="H149" s="138">
        <v>0</v>
      </c>
      <c r="I149" s="138">
        <v>0</v>
      </c>
      <c r="J149" s="138" t="s">
        <v>51</v>
      </c>
    </row>
    <row r="150" spans="2:10" ht="18.75" thickBot="1">
      <c r="B150" s="138" t="s">
        <v>128</v>
      </c>
      <c r="C150" s="139" t="s">
        <v>127</v>
      </c>
      <c r="D150" s="135"/>
      <c r="E150" s="138" t="s">
        <v>92</v>
      </c>
      <c r="F150" s="138" t="s">
        <v>124</v>
      </c>
      <c r="G150" s="138">
        <v>214</v>
      </c>
      <c r="H150" s="138">
        <v>189</v>
      </c>
      <c r="I150" s="138">
        <v>4020818</v>
      </c>
      <c r="J150" s="138" t="s">
        <v>120</v>
      </c>
    </row>
    <row r="151" spans="2:10" ht="18.75" thickBot="1">
      <c r="B151" s="138" t="s">
        <v>126</v>
      </c>
      <c r="C151" s="139" t="s">
        <v>125</v>
      </c>
      <c r="D151" s="135"/>
      <c r="E151" s="138" t="s">
        <v>92</v>
      </c>
      <c r="F151" s="138" t="s">
        <v>124</v>
      </c>
      <c r="G151" s="138">
        <v>220</v>
      </c>
      <c r="H151" s="138">
        <v>220</v>
      </c>
      <c r="I151" s="138">
        <v>4152236</v>
      </c>
      <c r="J151" s="138" t="s">
        <v>120</v>
      </c>
    </row>
    <row r="152" spans="2:10" ht="18.75" thickBot="1">
      <c r="B152" s="138" t="s">
        <v>123</v>
      </c>
      <c r="C152" s="139" t="s">
        <v>122</v>
      </c>
      <c r="D152" s="135"/>
      <c r="E152" s="138" t="s">
        <v>92</v>
      </c>
      <c r="F152" s="138" t="s">
        <v>121</v>
      </c>
      <c r="G152" s="138">
        <v>220</v>
      </c>
      <c r="H152" s="138">
        <v>220</v>
      </c>
      <c r="I152" s="138">
        <v>4429182</v>
      </c>
      <c r="J152" s="138" t="s">
        <v>120</v>
      </c>
    </row>
    <row r="153" spans="2:10" ht="18.75" thickBot="1">
      <c r="B153" s="138" t="s">
        <v>119</v>
      </c>
      <c r="C153" s="139" t="s">
        <v>118</v>
      </c>
      <c r="D153" s="135"/>
      <c r="E153" s="138" t="s">
        <v>92</v>
      </c>
      <c r="F153" s="138" t="s">
        <v>116</v>
      </c>
      <c r="G153" s="138">
        <v>413.79</v>
      </c>
      <c r="H153" s="138">
        <v>0</v>
      </c>
      <c r="I153" s="138">
        <v>0</v>
      </c>
      <c r="J153" s="138" t="s">
        <v>115</v>
      </c>
    </row>
    <row r="154" spans="2:10" ht="18.75" thickBot="1">
      <c r="B154" s="138" t="s">
        <v>114</v>
      </c>
      <c r="C154" s="139" t="s">
        <v>113</v>
      </c>
      <c r="D154" s="135"/>
      <c r="E154" s="138" t="s">
        <v>69</v>
      </c>
      <c r="F154" s="138" t="s">
        <v>112</v>
      </c>
      <c r="G154" s="138">
        <v>46</v>
      </c>
      <c r="H154" s="138">
        <v>0</v>
      </c>
      <c r="I154" s="138">
        <v>0</v>
      </c>
      <c r="J154" s="138" t="s">
        <v>51</v>
      </c>
    </row>
    <row r="155" spans="2:10" ht="18.75" thickBot="1">
      <c r="B155" s="138" t="s">
        <v>111</v>
      </c>
      <c r="C155" s="139" t="s">
        <v>110</v>
      </c>
      <c r="D155" s="135"/>
      <c r="E155" s="138" t="s">
        <v>108</v>
      </c>
      <c r="F155" s="138" t="s">
        <v>107</v>
      </c>
      <c r="G155" s="138">
        <v>11</v>
      </c>
      <c r="H155" s="138">
        <v>8.5</v>
      </c>
      <c r="I155" s="138">
        <v>175932</v>
      </c>
      <c r="J155" s="138" t="s">
        <v>51</v>
      </c>
    </row>
    <row r="156" spans="2:10" ht="18.75" thickBot="1">
      <c r="B156" s="138" t="s">
        <v>106</v>
      </c>
      <c r="C156" s="139" t="s">
        <v>105</v>
      </c>
      <c r="D156" s="135"/>
      <c r="E156" s="138" t="s">
        <v>57</v>
      </c>
      <c r="F156" s="138" t="s">
        <v>104</v>
      </c>
      <c r="G156" s="138">
        <v>52.2</v>
      </c>
      <c r="H156" s="138">
        <v>0</v>
      </c>
      <c r="I156" s="138">
        <v>0</v>
      </c>
      <c r="J156" s="138" t="s">
        <v>51</v>
      </c>
    </row>
    <row r="157" spans="2:10" ht="18.75" thickBot="1">
      <c r="B157" s="138" t="s">
        <v>103</v>
      </c>
      <c r="C157" s="139" t="s">
        <v>102</v>
      </c>
      <c r="D157" s="135"/>
      <c r="E157" s="138" t="s">
        <v>69</v>
      </c>
      <c r="F157" s="138" t="s">
        <v>101</v>
      </c>
      <c r="G157" s="138">
        <v>104</v>
      </c>
      <c r="H157" s="138">
        <v>0</v>
      </c>
      <c r="I157" s="138">
        <v>0</v>
      </c>
      <c r="J157" s="138" t="s">
        <v>51</v>
      </c>
    </row>
    <row r="158" spans="2:10" ht="18.75" thickBot="1">
      <c r="B158" s="138" t="s">
        <v>100</v>
      </c>
      <c r="C158" s="139" t="s">
        <v>99</v>
      </c>
      <c r="D158" s="135"/>
      <c r="E158" s="138" t="s">
        <v>57</v>
      </c>
      <c r="F158" s="138" t="s">
        <v>98</v>
      </c>
      <c r="G158" s="138">
        <v>113</v>
      </c>
      <c r="H158" s="138">
        <v>0</v>
      </c>
      <c r="I158" s="138">
        <v>0</v>
      </c>
      <c r="J158" s="138" t="s">
        <v>51</v>
      </c>
    </row>
    <row r="159" spans="2:10" ht="18.75" thickBot="1">
      <c r="B159" s="138" t="s">
        <v>97</v>
      </c>
      <c r="C159" s="139" t="s">
        <v>96</v>
      </c>
      <c r="D159" s="135"/>
      <c r="E159" s="138" t="s">
        <v>57</v>
      </c>
      <c r="F159" s="138" t="s">
        <v>95</v>
      </c>
      <c r="G159" s="138">
        <v>113</v>
      </c>
      <c r="H159" s="138">
        <v>0</v>
      </c>
      <c r="I159" s="138">
        <v>0</v>
      </c>
      <c r="J159" s="138" t="s">
        <v>51</v>
      </c>
    </row>
    <row r="160" spans="2:10" ht="18.75" thickBot="1">
      <c r="B160" s="138" t="s">
        <v>94</v>
      </c>
      <c r="C160" s="139" t="s">
        <v>93</v>
      </c>
      <c r="D160" s="135"/>
      <c r="E160" s="138" t="s">
        <v>92</v>
      </c>
      <c r="F160" s="138" t="s">
        <v>794</v>
      </c>
      <c r="G160" s="138">
        <v>6.09</v>
      </c>
      <c r="H160" s="138">
        <v>0</v>
      </c>
      <c r="I160" s="138">
        <v>26700</v>
      </c>
      <c r="J160" s="138" t="s">
        <v>51</v>
      </c>
    </row>
    <row r="161" spans="2:10" ht="18.75" thickBot="1">
      <c r="B161" s="138" t="s">
        <v>91</v>
      </c>
      <c r="C161" s="139" t="s">
        <v>90</v>
      </c>
      <c r="D161" s="135"/>
      <c r="E161" s="138" t="s">
        <v>89</v>
      </c>
      <c r="F161" s="138" t="s">
        <v>88</v>
      </c>
      <c r="G161" s="138">
        <v>1347.54</v>
      </c>
      <c r="H161" s="138">
        <v>753.5</v>
      </c>
      <c r="I161" s="138">
        <v>11975722</v>
      </c>
      <c r="J161" s="138" t="s">
        <v>51</v>
      </c>
    </row>
    <row r="162" spans="2:10" ht="18.75" thickBot="1">
      <c r="B162" s="138" t="s">
        <v>87</v>
      </c>
      <c r="C162" s="139" t="s">
        <v>86</v>
      </c>
      <c r="D162" s="135"/>
      <c r="E162" s="138" t="s">
        <v>57</v>
      </c>
      <c r="F162" s="138" t="s">
        <v>794</v>
      </c>
      <c r="G162" s="138">
        <v>68</v>
      </c>
      <c r="H162" s="138">
        <v>0</v>
      </c>
      <c r="I162" s="138">
        <v>317252</v>
      </c>
      <c r="J162" s="138" t="s">
        <v>51</v>
      </c>
    </row>
    <row r="163" spans="2:10" ht="18.75" thickBot="1">
      <c r="B163" s="138"/>
      <c r="C163" s="139" t="s">
        <v>85</v>
      </c>
      <c r="D163" s="135"/>
      <c r="E163" s="138" t="s">
        <v>57</v>
      </c>
      <c r="F163" s="138" t="s">
        <v>794</v>
      </c>
      <c r="G163" s="138">
        <v>100</v>
      </c>
      <c r="H163" s="138">
        <v>0</v>
      </c>
      <c r="I163" s="138">
        <v>574060</v>
      </c>
      <c r="J163" s="138" t="s">
        <v>51</v>
      </c>
    </row>
    <row r="164" spans="2:10" ht="19.5" thickBot="1">
      <c r="B164" s="137" t="s">
        <v>84</v>
      </c>
      <c r="C164" s="136"/>
      <c r="D164" s="136"/>
      <c r="E164" s="136"/>
      <c r="F164" s="135"/>
      <c r="G164" s="134">
        <v>3393.2</v>
      </c>
      <c r="H164" s="134">
        <v>1391</v>
      </c>
      <c r="I164" s="134">
        <v>25671902</v>
      </c>
      <c r="J164" s="133"/>
    </row>
    <row r="165" spans="2:10" ht="18.75" thickBot="1">
      <c r="B165" s="138" t="s">
        <v>83</v>
      </c>
      <c r="C165" s="139" t="s">
        <v>82</v>
      </c>
      <c r="D165" s="135"/>
      <c r="E165" s="138" t="s">
        <v>69</v>
      </c>
      <c r="F165" s="138" t="s">
        <v>81</v>
      </c>
      <c r="G165" s="138">
        <v>170</v>
      </c>
      <c r="H165" s="138">
        <v>72</v>
      </c>
      <c r="I165" s="138">
        <v>1635927</v>
      </c>
      <c r="J165" s="138" t="s">
        <v>80</v>
      </c>
    </row>
    <row r="166" spans="2:10" ht="18.75" thickBot="1">
      <c r="B166" s="138" t="s">
        <v>79</v>
      </c>
      <c r="C166" s="139" t="s">
        <v>78</v>
      </c>
      <c r="D166" s="135"/>
      <c r="E166" s="138" t="s">
        <v>69</v>
      </c>
      <c r="F166" s="138" t="s">
        <v>76</v>
      </c>
      <c r="G166" s="138">
        <v>274</v>
      </c>
      <c r="H166" s="138">
        <v>210</v>
      </c>
      <c r="I166" s="138">
        <v>4901000</v>
      </c>
      <c r="J166" s="138" t="s">
        <v>75</v>
      </c>
    </row>
    <row r="167" spans="2:10" ht="18.75" thickBot="1">
      <c r="B167" s="138" t="s">
        <v>74</v>
      </c>
      <c r="C167" s="139" t="s">
        <v>73</v>
      </c>
      <c r="D167" s="135"/>
      <c r="E167" s="138" t="s">
        <v>69</v>
      </c>
      <c r="F167" s="138" t="s">
        <v>68</v>
      </c>
      <c r="G167" s="138">
        <v>20</v>
      </c>
      <c r="H167" s="138">
        <v>0</v>
      </c>
      <c r="I167" s="138">
        <v>0</v>
      </c>
      <c r="J167" s="138" t="s">
        <v>51</v>
      </c>
    </row>
    <row r="168" spans="2:10" ht="18.75" thickBot="1">
      <c r="B168" s="138" t="s">
        <v>72</v>
      </c>
      <c r="C168" s="139" t="s">
        <v>71</v>
      </c>
      <c r="D168" s="135"/>
      <c r="E168" s="138" t="s">
        <v>69</v>
      </c>
      <c r="F168" s="138" t="s">
        <v>68</v>
      </c>
      <c r="G168" s="138">
        <v>20</v>
      </c>
      <c r="H168" s="138">
        <v>0</v>
      </c>
      <c r="I168" s="138">
        <v>0</v>
      </c>
      <c r="J168" s="138" t="s">
        <v>51</v>
      </c>
    </row>
    <row r="169" spans="2:10" ht="18.75" thickBot="1">
      <c r="B169" s="138" t="s">
        <v>67</v>
      </c>
      <c r="C169" s="139" t="s">
        <v>66</v>
      </c>
      <c r="D169" s="135"/>
      <c r="E169" s="138" t="s">
        <v>57</v>
      </c>
      <c r="F169" s="138" t="s">
        <v>65</v>
      </c>
      <c r="G169" s="138">
        <v>113</v>
      </c>
      <c r="H169" s="138">
        <v>0</v>
      </c>
      <c r="I169" s="138">
        <v>0</v>
      </c>
      <c r="J169" s="138" t="s">
        <v>51</v>
      </c>
    </row>
    <row r="170" spans="2:10" ht="18.75" thickBot="1">
      <c r="B170" s="138" t="s">
        <v>64</v>
      </c>
      <c r="C170" s="139" t="s">
        <v>63</v>
      </c>
      <c r="D170" s="135"/>
      <c r="E170" s="138" t="s">
        <v>57</v>
      </c>
      <c r="F170" s="138" t="s">
        <v>794</v>
      </c>
      <c r="G170" s="138">
        <v>8</v>
      </c>
      <c r="H170" s="138">
        <v>0</v>
      </c>
      <c r="I170" s="138">
        <v>27214.2</v>
      </c>
      <c r="J170" s="138" t="s">
        <v>51</v>
      </c>
    </row>
    <row r="171" spans="2:10" ht="18.75" thickBot="1">
      <c r="B171" s="138" t="s">
        <v>62</v>
      </c>
      <c r="C171" s="139" t="s">
        <v>61</v>
      </c>
      <c r="D171" s="135"/>
      <c r="E171" s="138" t="s">
        <v>57</v>
      </c>
      <c r="F171" s="138" t="s">
        <v>794</v>
      </c>
      <c r="G171" s="138">
        <v>115</v>
      </c>
      <c r="H171" s="138">
        <v>0</v>
      </c>
      <c r="I171" s="138">
        <v>0</v>
      </c>
      <c r="J171" s="138" t="s">
        <v>51</v>
      </c>
    </row>
    <row r="172" spans="2:10" ht="18.75" thickBot="1">
      <c r="B172" s="138" t="s">
        <v>59</v>
      </c>
      <c r="C172" s="139" t="s">
        <v>58</v>
      </c>
      <c r="D172" s="135"/>
      <c r="E172" s="138" t="s">
        <v>57</v>
      </c>
      <c r="F172" s="138" t="s">
        <v>56</v>
      </c>
      <c r="G172" s="138">
        <v>30</v>
      </c>
      <c r="H172" s="138">
        <v>0</v>
      </c>
      <c r="I172" s="138">
        <v>189630</v>
      </c>
      <c r="J172" s="138" t="s">
        <v>51</v>
      </c>
    </row>
    <row r="173" spans="2:10" ht="18.75" thickBot="1">
      <c r="B173" s="138" t="s">
        <v>55</v>
      </c>
      <c r="C173" s="139" t="s">
        <v>54</v>
      </c>
      <c r="D173" s="135"/>
      <c r="E173" s="138" t="s">
        <v>52</v>
      </c>
      <c r="F173" s="138" t="s">
        <v>794</v>
      </c>
      <c r="G173" s="138">
        <v>200</v>
      </c>
      <c r="H173" s="138">
        <v>0</v>
      </c>
      <c r="I173" s="138">
        <v>990720</v>
      </c>
      <c r="J173" s="138" t="s">
        <v>51</v>
      </c>
    </row>
    <row r="174" spans="2:10" ht="19.5" thickBot="1">
      <c r="B174" s="137" t="s">
        <v>50</v>
      </c>
      <c r="C174" s="136"/>
      <c r="D174" s="136"/>
      <c r="E174" s="136"/>
      <c r="F174" s="135"/>
      <c r="G174" s="134">
        <v>950</v>
      </c>
      <c r="H174" s="134">
        <v>282</v>
      </c>
      <c r="I174" s="134">
        <v>7744491.2000000002</v>
      </c>
      <c r="J174" s="133"/>
    </row>
    <row r="175" spans="2:10" ht="19.5" thickBot="1">
      <c r="B175" s="137" t="s">
        <v>793</v>
      </c>
      <c r="C175" s="136"/>
      <c r="D175" s="136"/>
      <c r="E175" s="136"/>
      <c r="F175" s="135"/>
      <c r="G175" s="134">
        <v>16772.748</v>
      </c>
      <c r="H175" s="134">
        <v>6066.5</v>
      </c>
      <c r="I175" s="134">
        <v>126551586.18000001</v>
      </c>
      <c r="J175" s="133"/>
    </row>
    <row r="176" spans="2:10" ht="19.5" thickBot="1">
      <c r="B176" s="137" t="s">
        <v>792</v>
      </c>
      <c r="C176" s="136"/>
      <c r="D176" s="136"/>
      <c r="E176" s="136"/>
      <c r="F176" s="135"/>
      <c r="G176" s="134">
        <v>10294.5</v>
      </c>
      <c r="H176" s="134">
        <v>4711</v>
      </c>
      <c r="I176" s="134">
        <v>93721422.290000007</v>
      </c>
      <c r="J176" s="133"/>
    </row>
    <row r="177" spans="2:10" ht="19.5" thickBot="1">
      <c r="B177" s="137" t="s">
        <v>791</v>
      </c>
      <c r="C177" s="136"/>
      <c r="D177" s="136"/>
      <c r="E177" s="136"/>
      <c r="F177" s="135"/>
      <c r="G177" s="134">
        <v>27067.248</v>
      </c>
      <c r="H177" s="134">
        <v>10777.5</v>
      </c>
      <c r="I177" s="134">
        <v>220273008.47</v>
      </c>
      <c r="J177" s="133"/>
    </row>
    <row r="179" spans="2:10" ht="19.5" thickBot="1">
      <c r="B179" s="132" t="s">
        <v>790</v>
      </c>
    </row>
    <row r="181" spans="2:10" ht="20.25">
      <c r="H181" s="131" t="s">
        <v>1</v>
      </c>
      <c r="I181" s="1"/>
      <c r="J181" s="1"/>
    </row>
    <row r="182" spans="2:10" ht="20.25">
      <c r="H182" s="131" t="s">
        <v>0</v>
      </c>
      <c r="I182" s="1"/>
      <c r="J182" s="1"/>
    </row>
  </sheetData>
  <mergeCells count="183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H182:J182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1:J181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164ED-AA5B-44D7-9B23-7AAE36094802}">
  <dimension ref="A1:P99"/>
  <sheetViews>
    <sheetView topLeftCell="A49" zoomScale="115" zoomScaleNormal="115" workbookViewId="0">
      <selection activeCell="C93" sqref="C93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35"/>
      <c r="B1" s="35"/>
      <c r="C1" s="75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6.25" customHeight="1">
      <c r="A2" s="35"/>
      <c r="B2" s="35"/>
      <c r="C2" s="72"/>
      <c r="D2" s="72"/>
      <c r="E2" s="130" t="s">
        <v>546</v>
      </c>
      <c r="F2" s="1"/>
      <c r="G2" s="1"/>
      <c r="H2" s="1"/>
      <c r="I2" s="1"/>
      <c r="J2" s="1"/>
      <c r="K2" s="1"/>
      <c r="L2" s="72"/>
      <c r="M2" s="72"/>
    </row>
    <row r="3" spans="1:14" ht="20.25" customHeight="1">
      <c r="A3" s="35"/>
      <c r="B3" s="35"/>
      <c r="C3" s="72"/>
      <c r="D3" s="72"/>
      <c r="E3" s="129" t="s">
        <v>545</v>
      </c>
      <c r="F3" s="1"/>
      <c r="G3" s="1"/>
      <c r="H3" s="1"/>
      <c r="I3" s="1"/>
      <c r="J3" s="1"/>
      <c r="K3" s="1"/>
      <c r="L3" s="72"/>
      <c r="M3" s="72"/>
    </row>
    <row r="4" spans="1:14" ht="20.25" customHeight="1">
      <c r="A4" s="35"/>
      <c r="B4" s="35"/>
      <c r="C4" s="72"/>
      <c r="D4" s="72"/>
      <c r="E4" s="129" t="s">
        <v>1041</v>
      </c>
      <c r="F4" s="1"/>
      <c r="G4" s="1"/>
      <c r="H4" s="1"/>
      <c r="I4" s="1"/>
      <c r="J4" s="1"/>
      <c r="K4" s="1"/>
      <c r="L4" s="72"/>
      <c r="M4" s="72"/>
    </row>
    <row r="5" spans="1:14" ht="20.25" customHeight="1">
      <c r="A5" s="35"/>
      <c r="B5" s="35"/>
      <c r="C5" s="72"/>
      <c r="D5" s="72"/>
      <c r="E5" s="71"/>
      <c r="F5" s="71"/>
      <c r="G5" s="71"/>
      <c r="H5" s="71"/>
      <c r="I5" s="71"/>
      <c r="J5" s="71"/>
      <c r="K5" s="71"/>
      <c r="L5" s="71"/>
    </row>
    <row r="6" spans="1:14" ht="18" customHeight="1">
      <c r="A6" s="35"/>
      <c r="B6" s="35"/>
      <c r="C6" s="69" t="s">
        <v>543</v>
      </c>
      <c r="D6" s="190" t="s">
        <v>531</v>
      </c>
      <c r="E6" s="1"/>
      <c r="F6" s="127"/>
      <c r="G6" s="126"/>
      <c r="H6" s="67"/>
      <c r="I6" s="67"/>
      <c r="J6" s="67"/>
      <c r="K6" s="125"/>
      <c r="L6" s="125"/>
      <c r="M6" s="125"/>
    </row>
    <row r="7" spans="1:14" ht="18.75" customHeight="1" thickBot="1">
      <c r="A7" s="35"/>
      <c r="B7" s="69"/>
      <c r="C7" s="35"/>
      <c r="D7" s="123" t="s">
        <v>1040</v>
      </c>
      <c r="E7" s="26"/>
      <c r="F7" s="26"/>
      <c r="G7" s="26"/>
      <c r="H7" s="26"/>
      <c r="I7" s="26"/>
      <c r="J7" s="26"/>
      <c r="K7" s="26"/>
      <c r="L7" s="189"/>
      <c r="M7" s="110"/>
    </row>
    <row r="8" spans="1:14" ht="18.75" customHeight="1" thickBot="1">
      <c r="A8" s="35"/>
      <c r="B8" s="186" t="s">
        <v>1039</v>
      </c>
      <c r="C8" s="5"/>
      <c r="D8" s="5"/>
      <c r="E8" s="188">
        <v>7130.49</v>
      </c>
      <c r="F8" s="5"/>
      <c r="G8" s="187" t="s">
        <v>526</v>
      </c>
      <c r="H8" s="186" t="s">
        <v>1038</v>
      </c>
      <c r="I8" s="5"/>
      <c r="J8" s="5"/>
      <c r="K8" s="5"/>
      <c r="L8" s="185">
        <v>3190.4</v>
      </c>
      <c r="M8" s="184" t="s">
        <v>526</v>
      </c>
    </row>
    <row r="9" spans="1:14" ht="18.75" customHeight="1" thickBot="1">
      <c r="A9" s="35"/>
      <c r="B9" s="105" t="s">
        <v>1037</v>
      </c>
      <c r="C9" s="5"/>
      <c r="D9" s="9"/>
      <c r="E9" s="183">
        <v>3936.49</v>
      </c>
      <c r="F9" s="9"/>
      <c r="G9" s="182" t="s">
        <v>526</v>
      </c>
      <c r="H9" s="105" t="s">
        <v>1036</v>
      </c>
      <c r="I9" s="5"/>
      <c r="J9" s="5"/>
      <c r="K9" s="9"/>
      <c r="L9" s="181">
        <v>1200</v>
      </c>
      <c r="M9" s="180" t="s">
        <v>526</v>
      </c>
    </row>
    <row r="10" spans="1:14" ht="18.75" customHeight="1" thickBot="1">
      <c r="A10" s="35"/>
      <c r="B10" s="105" t="s">
        <v>1035</v>
      </c>
      <c r="C10" s="5"/>
      <c r="D10" s="9"/>
      <c r="E10" s="179">
        <v>1008</v>
      </c>
      <c r="F10" s="9"/>
      <c r="G10" s="182" t="s">
        <v>526</v>
      </c>
      <c r="H10" s="105" t="s">
        <v>1034</v>
      </c>
      <c r="I10" s="5"/>
      <c r="J10" s="5"/>
      <c r="K10" s="9"/>
      <c r="L10" s="181">
        <v>290.8</v>
      </c>
      <c r="M10" s="180" t="s">
        <v>526</v>
      </c>
    </row>
    <row r="11" spans="1:14" ht="18.75" customHeight="1" thickBot="1">
      <c r="A11" s="35"/>
      <c r="B11" s="105" t="s">
        <v>1033</v>
      </c>
      <c r="C11" s="5"/>
      <c r="D11" s="9"/>
      <c r="E11" s="179">
        <v>883</v>
      </c>
      <c r="F11" s="9"/>
      <c r="G11" s="182" t="s">
        <v>526</v>
      </c>
      <c r="H11" s="105" t="s">
        <v>1032</v>
      </c>
      <c r="I11" s="5"/>
      <c r="J11" s="5"/>
      <c r="K11" s="9"/>
      <c r="L11" s="181">
        <v>1011.6</v>
      </c>
      <c r="M11" s="180" t="s">
        <v>526</v>
      </c>
    </row>
    <row r="12" spans="1:14" ht="18.75" customHeight="1" thickBot="1">
      <c r="A12" s="35"/>
      <c r="B12" s="105" t="s">
        <v>1031</v>
      </c>
      <c r="C12" s="5"/>
      <c r="D12" s="9"/>
      <c r="E12" s="179">
        <v>931</v>
      </c>
      <c r="F12" s="9"/>
      <c r="G12" s="182" t="s">
        <v>526</v>
      </c>
      <c r="H12" s="105" t="s">
        <v>1030</v>
      </c>
      <c r="I12" s="5"/>
      <c r="J12" s="5"/>
      <c r="K12" s="9"/>
      <c r="L12" s="181">
        <v>688</v>
      </c>
      <c r="M12" s="180" t="s">
        <v>526</v>
      </c>
    </row>
    <row r="13" spans="1:14" ht="18.75" customHeight="1" thickBot="1">
      <c r="A13" s="35"/>
      <c r="B13" s="105" t="s">
        <v>1029</v>
      </c>
      <c r="C13" s="5"/>
      <c r="D13" s="9"/>
      <c r="E13" s="179">
        <v>372</v>
      </c>
      <c r="F13" s="9"/>
      <c r="G13" s="178" t="s">
        <v>526</v>
      </c>
      <c r="H13" s="177"/>
      <c r="I13" s="5"/>
      <c r="J13" s="5"/>
      <c r="K13" s="9"/>
      <c r="L13" s="176"/>
      <c r="M13" s="175"/>
      <c r="N13" s="168"/>
    </row>
    <row r="14" spans="1:14" ht="18.75" customHeight="1" thickBot="1">
      <c r="A14" s="35"/>
      <c r="B14" s="174" t="s">
        <v>1028</v>
      </c>
      <c r="C14" s="5"/>
      <c r="D14" s="5"/>
      <c r="E14" s="5"/>
      <c r="F14" s="5"/>
      <c r="G14" s="5"/>
      <c r="H14" s="173">
        <v>10320.89</v>
      </c>
      <c r="I14" s="172" t="s">
        <v>526</v>
      </c>
      <c r="J14" s="171"/>
      <c r="K14" s="170"/>
      <c r="L14" s="170"/>
      <c r="M14" s="169"/>
      <c r="N14" s="168"/>
    </row>
    <row r="15" spans="1:14" ht="18" customHeight="1">
      <c r="A15" s="35"/>
      <c r="B15" s="35"/>
      <c r="C15" s="140"/>
      <c r="D15" s="140"/>
      <c r="E15" s="140"/>
      <c r="F15" s="167"/>
      <c r="G15" s="166"/>
      <c r="H15" s="165"/>
      <c r="I15" s="140"/>
      <c r="J15" s="140"/>
      <c r="K15" s="140"/>
      <c r="L15" s="164"/>
      <c r="M15" s="163"/>
    </row>
    <row r="16" spans="1:14" ht="33.75" customHeight="1">
      <c r="A16" s="35"/>
      <c r="B16" s="162" t="s">
        <v>1027</v>
      </c>
      <c r="C16" s="162" t="s">
        <v>1026</v>
      </c>
      <c r="D16" s="162" t="s">
        <v>1025</v>
      </c>
      <c r="E16" s="162" t="s">
        <v>1024</v>
      </c>
      <c r="F16" s="162" t="s">
        <v>1027</v>
      </c>
      <c r="G16" s="162" t="s">
        <v>1026</v>
      </c>
      <c r="H16" s="162" t="s">
        <v>1025</v>
      </c>
      <c r="I16" s="162" t="s">
        <v>1024</v>
      </c>
      <c r="J16" s="162" t="s">
        <v>1027</v>
      </c>
      <c r="K16" s="162" t="s">
        <v>1026</v>
      </c>
      <c r="L16" s="162" t="s">
        <v>1025</v>
      </c>
      <c r="M16" s="162" t="s">
        <v>1024</v>
      </c>
    </row>
    <row r="17" spans="1:13" ht="15" customHeight="1">
      <c r="A17" s="140"/>
      <c r="B17" s="158">
        <v>1</v>
      </c>
      <c r="C17" s="161" t="s">
        <v>1023</v>
      </c>
      <c r="D17" s="160">
        <v>10</v>
      </c>
      <c r="E17" s="160" t="s">
        <v>893</v>
      </c>
      <c r="F17" s="158">
        <v>67</v>
      </c>
      <c r="G17" s="161" t="s">
        <v>1022</v>
      </c>
      <c r="H17" s="160">
        <v>57</v>
      </c>
      <c r="I17" s="160" t="s">
        <v>835</v>
      </c>
      <c r="J17" s="158">
        <v>133</v>
      </c>
      <c r="K17" s="161" t="s">
        <v>1021</v>
      </c>
      <c r="L17" s="160">
        <v>15</v>
      </c>
      <c r="M17" s="160" t="s">
        <v>833</v>
      </c>
    </row>
    <row r="18" spans="1:13" ht="15" customHeight="1">
      <c r="B18" s="158">
        <v>2</v>
      </c>
      <c r="C18" s="161" t="s">
        <v>1020</v>
      </c>
      <c r="D18" s="160">
        <v>109</v>
      </c>
      <c r="E18" s="160" t="s">
        <v>893</v>
      </c>
      <c r="F18" s="158">
        <v>68</v>
      </c>
      <c r="G18" s="161" t="s">
        <v>1019</v>
      </c>
      <c r="H18" s="160">
        <v>102</v>
      </c>
      <c r="I18" s="160" t="s">
        <v>864</v>
      </c>
      <c r="J18" s="158">
        <v>134</v>
      </c>
      <c r="K18" s="161" t="s">
        <v>1018</v>
      </c>
      <c r="L18" s="160">
        <v>100</v>
      </c>
      <c r="M18" s="160" t="s">
        <v>833</v>
      </c>
    </row>
    <row r="19" spans="1:13" ht="18" customHeight="1">
      <c r="B19" s="158">
        <v>3</v>
      </c>
      <c r="C19" s="161" t="s">
        <v>1017</v>
      </c>
      <c r="D19" s="160">
        <v>24</v>
      </c>
      <c r="E19" s="160" t="s">
        <v>599</v>
      </c>
      <c r="F19" s="158">
        <v>69</v>
      </c>
      <c r="G19" s="161" t="s">
        <v>1016</v>
      </c>
      <c r="H19" s="160">
        <v>113</v>
      </c>
      <c r="I19" s="160" t="s">
        <v>833</v>
      </c>
      <c r="J19" s="158">
        <v>135</v>
      </c>
      <c r="K19" s="161" t="s">
        <v>1015</v>
      </c>
      <c r="L19" s="160">
        <v>0</v>
      </c>
      <c r="M19" s="160" t="s">
        <v>893</v>
      </c>
    </row>
    <row r="20" spans="1:13" ht="18" customHeight="1">
      <c r="B20" s="158">
        <v>4</v>
      </c>
      <c r="C20" s="161" t="s">
        <v>1014</v>
      </c>
      <c r="D20" s="160">
        <v>71</v>
      </c>
      <c r="E20" s="160" t="s">
        <v>833</v>
      </c>
      <c r="F20" s="158">
        <v>70</v>
      </c>
      <c r="G20" s="161" t="s">
        <v>1013</v>
      </c>
      <c r="H20" s="160">
        <v>94</v>
      </c>
      <c r="I20" s="160" t="s">
        <v>864</v>
      </c>
      <c r="J20" s="158">
        <v>136</v>
      </c>
      <c r="K20" s="161" t="s">
        <v>1012</v>
      </c>
      <c r="L20" s="160">
        <v>33</v>
      </c>
      <c r="M20" s="160" t="s">
        <v>951</v>
      </c>
    </row>
    <row r="21" spans="1:13" ht="18" customHeight="1">
      <c r="B21" s="158">
        <v>5</v>
      </c>
      <c r="C21" s="161" t="s">
        <v>1011</v>
      </c>
      <c r="D21" s="160">
        <v>62</v>
      </c>
      <c r="E21" s="160" t="s">
        <v>868</v>
      </c>
      <c r="F21" s="158">
        <v>71</v>
      </c>
      <c r="G21" s="161" t="s">
        <v>1010</v>
      </c>
      <c r="H21" s="160">
        <v>120</v>
      </c>
      <c r="I21" s="160" t="s">
        <v>848</v>
      </c>
      <c r="J21" s="158">
        <v>137</v>
      </c>
      <c r="K21" s="161" t="s">
        <v>1009</v>
      </c>
      <c r="L21" s="160">
        <v>56</v>
      </c>
      <c r="M21" s="160" t="s">
        <v>835</v>
      </c>
    </row>
    <row r="22" spans="1:13" ht="18" customHeight="1">
      <c r="B22" s="158">
        <v>6</v>
      </c>
      <c r="C22" s="161" t="s">
        <v>1008</v>
      </c>
      <c r="D22" s="160">
        <v>54</v>
      </c>
      <c r="E22" s="160" t="s">
        <v>599</v>
      </c>
      <c r="F22" s="158">
        <v>72</v>
      </c>
      <c r="G22" s="161" t="s">
        <v>1007</v>
      </c>
      <c r="H22" s="160">
        <v>41</v>
      </c>
      <c r="I22" s="160" t="s">
        <v>860</v>
      </c>
      <c r="J22" s="158">
        <v>138</v>
      </c>
      <c r="K22" s="161" t="s">
        <v>1006</v>
      </c>
      <c r="L22" s="160">
        <v>96</v>
      </c>
      <c r="M22" s="160" t="s">
        <v>835</v>
      </c>
    </row>
    <row r="23" spans="1:13" ht="18" customHeight="1">
      <c r="B23" s="158">
        <v>7</v>
      </c>
      <c r="C23" s="161" t="s">
        <v>1005</v>
      </c>
      <c r="D23" s="160">
        <v>63</v>
      </c>
      <c r="E23" s="160" t="s">
        <v>833</v>
      </c>
      <c r="F23" s="158">
        <v>73</v>
      </c>
      <c r="G23" s="161" t="s">
        <v>1004</v>
      </c>
      <c r="H23" s="160">
        <v>11</v>
      </c>
      <c r="I23" s="160" t="s">
        <v>843</v>
      </c>
      <c r="J23" s="158">
        <v>139</v>
      </c>
      <c r="K23" s="161" t="s">
        <v>27</v>
      </c>
      <c r="L23" s="160">
        <v>101</v>
      </c>
      <c r="M23" s="160" t="s">
        <v>833</v>
      </c>
    </row>
    <row r="24" spans="1:13" ht="18" customHeight="1">
      <c r="B24" s="158">
        <v>8</v>
      </c>
      <c r="C24" s="161" t="s">
        <v>1003</v>
      </c>
      <c r="D24" s="160">
        <v>194</v>
      </c>
      <c r="E24" s="160" t="s">
        <v>966</v>
      </c>
      <c r="F24" s="158">
        <v>74</v>
      </c>
      <c r="G24" s="161" t="s">
        <v>1002</v>
      </c>
      <c r="H24" s="160">
        <v>28</v>
      </c>
      <c r="I24" s="160" t="s">
        <v>966</v>
      </c>
      <c r="J24" s="158">
        <v>140</v>
      </c>
      <c r="K24" s="161" t="s">
        <v>1001</v>
      </c>
      <c r="L24" s="160">
        <v>39</v>
      </c>
      <c r="M24" s="160" t="s">
        <v>839</v>
      </c>
    </row>
    <row r="25" spans="1:13" ht="18" customHeight="1">
      <c r="B25" s="158">
        <v>9</v>
      </c>
      <c r="C25" s="161" t="s">
        <v>1000</v>
      </c>
      <c r="D25" s="160">
        <v>59</v>
      </c>
      <c r="E25" s="160" t="s">
        <v>848</v>
      </c>
      <c r="F25" s="158">
        <v>75</v>
      </c>
      <c r="G25" s="161" t="s">
        <v>999</v>
      </c>
      <c r="H25" s="160">
        <v>212</v>
      </c>
      <c r="I25" s="160" t="s">
        <v>848</v>
      </c>
      <c r="J25" s="158">
        <v>141</v>
      </c>
      <c r="K25" s="161" t="s">
        <v>998</v>
      </c>
      <c r="L25" s="160">
        <v>88</v>
      </c>
      <c r="M25" s="160" t="s">
        <v>848</v>
      </c>
    </row>
    <row r="26" spans="1:13" ht="18" customHeight="1">
      <c r="B26" s="158">
        <v>10</v>
      </c>
      <c r="C26" s="161" t="s">
        <v>997</v>
      </c>
      <c r="D26" s="160">
        <v>0</v>
      </c>
      <c r="E26" s="160" t="s">
        <v>893</v>
      </c>
      <c r="F26" s="158">
        <v>76</v>
      </c>
      <c r="G26" s="161" t="s">
        <v>996</v>
      </c>
      <c r="H26" s="160">
        <v>51</v>
      </c>
      <c r="I26" s="160" t="s">
        <v>848</v>
      </c>
      <c r="J26" s="158">
        <v>142</v>
      </c>
      <c r="K26" s="161" t="s">
        <v>995</v>
      </c>
      <c r="L26" s="160">
        <v>26</v>
      </c>
      <c r="M26" s="160" t="s">
        <v>848</v>
      </c>
    </row>
    <row r="27" spans="1:13" ht="18" customHeight="1">
      <c r="B27" s="158">
        <v>11</v>
      </c>
      <c r="C27" s="161" t="s">
        <v>994</v>
      </c>
      <c r="D27" s="160">
        <v>65</v>
      </c>
      <c r="E27" s="160" t="s">
        <v>848</v>
      </c>
      <c r="F27" s="158">
        <v>77</v>
      </c>
      <c r="G27" s="161" t="s">
        <v>993</v>
      </c>
      <c r="H27" s="160">
        <v>75</v>
      </c>
      <c r="I27" s="160" t="s">
        <v>833</v>
      </c>
      <c r="J27" s="158">
        <v>143</v>
      </c>
      <c r="K27" s="161" t="s">
        <v>992</v>
      </c>
      <c r="L27" s="160">
        <v>13</v>
      </c>
      <c r="M27" s="160" t="s">
        <v>848</v>
      </c>
    </row>
    <row r="28" spans="1:13" ht="18" customHeight="1">
      <c r="B28" s="158">
        <v>12</v>
      </c>
      <c r="C28" s="161" t="s">
        <v>991</v>
      </c>
      <c r="D28" s="160">
        <v>34</v>
      </c>
      <c r="E28" s="160" t="s">
        <v>833</v>
      </c>
      <c r="F28" s="158">
        <v>78</v>
      </c>
      <c r="G28" s="161" t="s">
        <v>990</v>
      </c>
      <c r="H28" s="160">
        <v>26</v>
      </c>
      <c r="I28" s="160" t="s">
        <v>877</v>
      </c>
      <c r="J28" s="158">
        <v>144</v>
      </c>
      <c r="K28" s="161" t="s">
        <v>26</v>
      </c>
      <c r="L28" s="160">
        <v>108</v>
      </c>
      <c r="M28" s="160" t="s">
        <v>868</v>
      </c>
    </row>
    <row r="29" spans="1:13" ht="18" customHeight="1">
      <c r="B29" s="158">
        <v>13</v>
      </c>
      <c r="C29" s="161" t="s">
        <v>989</v>
      </c>
      <c r="D29" s="160">
        <v>3</v>
      </c>
      <c r="E29" s="160" t="s">
        <v>860</v>
      </c>
      <c r="F29" s="158">
        <v>79</v>
      </c>
      <c r="G29" s="161" t="s">
        <v>988</v>
      </c>
      <c r="H29" s="160">
        <v>54.3</v>
      </c>
      <c r="I29" s="160" t="s">
        <v>599</v>
      </c>
      <c r="J29" s="158">
        <v>145</v>
      </c>
      <c r="K29" s="161" t="s">
        <v>987</v>
      </c>
      <c r="L29" s="160">
        <v>3</v>
      </c>
      <c r="M29" s="160" t="s">
        <v>877</v>
      </c>
    </row>
    <row r="30" spans="1:13" ht="18" customHeight="1">
      <c r="B30" s="158">
        <v>14</v>
      </c>
      <c r="C30" s="161" t="s">
        <v>986</v>
      </c>
      <c r="D30" s="160">
        <v>48</v>
      </c>
      <c r="E30" s="160" t="s">
        <v>868</v>
      </c>
      <c r="F30" s="158">
        <v>80</v>
      </c>
      <c r="G30" s="161" t="s">
        <v>985</v>
      </c>
      <c r="H30" s="160" t="s">
        <v>984</v>
      </c>
      <c r="I30" s="160" t="s">
        <v>984</v>
      </c>
      <c r="J30" s="158">
        <v>146</v>
      </c>
      <c r="K30" s="161" t="s">
        <v>983</v>
      </c>
      <c r="L30" s="160">
        <v>14</v>
      </c>
      <c r="M30" s="160" t="s">
        <v>893</v>
      </c>
    </row>
    <row r="31" spans="1:13" ht="18" customHeight="1">
      <c r="B31" s="158">
        <v>15</v>
      </c>
      <c r="C31" s="161" t="s">
        <v>982</v>
      </c>
      <c r="D31" s="160">
        <v>14</v>
      </c>
      <c r="E31" s="160" t="s">
        <v>923</v>
      </c>
      <c r="F31" s="158">
        <v>81</v>
      </c>
      <c r="G31" s="161" t="s">
        <v>981</v>
      </c>
      <c r="H31" s="160">
        <v>98</v>
      </c>
      <c r="I31" s="160" t="s">
        <v>833</v>
      </c>
      <c r="J31" s="158">
        <v>147</v>
      </c>
      <c r="K31" s="161" t="s">
        <v>980</v>
      </c>
      <c r="L31" s="160">
        <v>91</v>
      </c>
      <c r="M31" s="160" t="s">
        <v>835</v>
      </c>
    </row>
    <row r="32" spans="1:13" ht="18" customHeight="1">
      <c r="B32" s="158">
        <v>16</v>
      </c>
      <c r="C32" s="161" t="s">
        <v>28</v>
      </c>
      <c r="D32" s="160">
        <v>72</v>
      </c>
      <c r="E32" s="160" t="s">
        <v>833</v>
      </c>
      <c r="F32" s="158">
        <v>82</v>
      </c>
      <c r="G32" s="161" t="s">
        <v>979</v>
      </c>
      <c r="H32" s="160">
        <v>58</v>
      </c>
      <c r="I32" s="160" t="s">
        <v>833</v>
      </c>
      <c r="J32" s="158">
        <v>148</v>
      </c>
      <c r="K32" s="161" t="s">
        <v>978</v>
      </c>
      <c r="L32" s="160">
        <v>88</v>
      </c>
      <c r="M32" s="160" t="s">
        <v>835</v>
      </c>
    </row>
    <row r="33" spans="2:13" ht="18" customHeight="1">
      <c r="B33" s="158">
        <v>17</v>
      </c>
      <c r="C33" s="161" t="s">
        <v>977</v>
      </c>
      <c r="D33" s="160">
        <v>70</v>
      </c>
      <c r="E33" s="160" t="s">
        <v>848</v>
      </c>
      <c r="F33" s="158">
        <v>83</v>
      </c>
      <c r="G33" s="161" t="s">
        <v>976</v>
      </c>
      <c r="H33" s="160">
        <v>24</v>
      </c>
      <c r="I33" s="160" t="s">
        <v>848</v>
      </c>
      <c r="J33" s="158">
        <v>149</v>
      </c>
      <c r="K33" s="161" t="s">
        <v>975</v>
      </c>
      <c r="L33" s="160">
        <v>80</v>
      </c>
      <c r="M33" s="160" t="s">
        <v>833</v>
      </c>
    </row>
    <row r="34" spans="2:13" ht="18" customHeight="1">
      <c r="B34" s="158">
        <v>18</v>
      </c>
      <c r="C34" s="161" t="s">
        <v>974</v>
      </c>
      <c r="D34" s="160">
        <v>63</v>
      </c>
      <c r="E34" s="160" t="s">
        <v>843</v>
      </c>
      <c r="F34" s="158">
        <v>84</v>
      </c>
      <c r="G34" s="161" t="s">
        <v>29</v>
      </c>
      <c r="H34" s="160">
        <v>59</v>
      </c>
      <c r="I34" s="160" t="s">
        <v>835</v>
      </c>
      <c r="J34" s="158">
        <v>150</v>
      </c>
      <c r="K34" s="161" t="s">
        <v>973</v>
      </c>
      <c r="L34" s="160">
        <v>148</v>
      </c>
      <c r="M34" s="160" t="s">
        <v>835</v>
      </c>
    </row>
    <row r="35" spans="2:13" ht="18" customHeight="1">
      <c r="B35" s="158">
        <v>19</v>
      </c>
      <c r="C35" s="161" t="s">
        <v>972</v>
      </c>
      <c r="D35" s="160">
        <v>55</v>
      </c>
      <c r="E35" s="160" t="s">
        <v>848</v>
      </c>
      <c r="F35" s="158">
        <v>85</v>
      </c>
      <c r="G35" s="161" t="s">
        <v>971</v>
      </c>
      <c r="H35" s="160">
        <v>145</v>
      </c>
      <c r="I35" s="160" t="s">
        <v>846</v>
      </c>
      <c r="J35" s="158">
        <v>151</v>
      </c>
      <c r="K35" s="161" t="s">
        <v>970</v>
      </c>
      <c r="L35" s="160">
        <v>7.78</v>
      </c>
      <c r="M35" s="160" t="s">
        <v>923</v>
      </c>
    </row>
    <row r="36" spans="2:13" ht="18" customHeight="1">
      <c r="B36" s="158">
        <v>20</v>
      </c>
      <c r="C36" s="161" t="s">
        <v>969</v>
      </c>
      <c r="D36" s="160">
        <v>116</v>
      </c>
      <c r="E36" s="160" t="s">
        <v>835</v>
      </c>
      <c r="F36" s="158">
        <v>86</v>
      </c>
      <c r="G36" s="161" t="s">
        <v>968</v>
      </c>
      <c r="H36" s="160">
        <v>124</v>
      </c>
      <c r="I36" s="160" t="s">
        <v>835</v>
      </c>
      <c r="J36" s="158">
        <v>152</v>
      </c>
      <c r="K36" s="161" t="s">
        <v>967</v>
      </c>
      <c r="L36" s="160">
        <v>25</v>
      </c>
      <c r="M36" s="160" t="s">
        <v>966</v>
      </c>
    </row>
    <row r="37" spans="2:13" ht="18" customHeight="1">
      <c r="B37" s="158">
        <v>21</v>
      </c>
      <c r="C37" s="161" t="s">
        <v>965</v>
      </c>
      <c r="D37" s="160">
        <v>7</v>
      </c>
      <c r="E37" s="160" t="s">
        <v>855</v>
      </c>
      <c r="F37" s="158">
        <v>87</v>
      </c>
      <c r="G37" s="161" t="s">
        <v>964</v>
      </c>
      <c r="H37" s="160">
        <v>260</v>
      </c>
      <c r="I37" s="160" t="s">
        <v>835</v>
      </c>
      <c r="J37" s="158">
        <v>153</v>
      </c>
      <c r="K37" s="161" t="s">
        <v>963</v>
      </c>
      <c r="L37" s="160">
        <v>51</v>
      </c>
      <c r="M37" s="160" t="s">
        <v>835</v>
      </c>
    </row>
    <row r="38" spans="2:13" ht="18" customHeight="1">
      <c r="B38" s="158">
        <v>22</v>
      </c>
      <c r="C38" s="161" t="s">
        <v>962</v>
      </c>
      <c r="D38" s="160">
        <v>44</v>
      </c>
      <c r="E38" s="160" t="s">
        <v>848</v>
      </c>
      <c r="F38" s="158">
        <v>88</v>
      </c>
      <c r="G38" s="161" t="s">
        <v>961</v>
      </c>
      <c r="H38" s="160">
        <v>28</v>
      </c>
      <c r="I38" s="160" t="s">
        <v>848</v>
      </c>
      <c r="J38" s="158">
        <v>154</v>
      </c>
      <c r="K38" s="161" t="s">
        <v>960</v>
      </c>
      <c r="L38" s="160">
        <v>84</v>
      </c>
      <c r="M38" s="160" t="s">
        <v>848</v>
      </c>
    </row>
    <row r="39" spans="2:13" ht="18" customHeight="1">
      <c r="B39" s="158">
        <v>23</v>
      </c>
      <c r="C39" s="161" t="s">
        <v>959</v>
      </c>
      <c r="D39" s="160">
        <v>58</v>
      </c>
      <c r="E39" s="160" t="s">
        <v>864</v>
      </c>
      <c r="F39" s="158">
        <v>89</v>
      </c>
      <c r="G39" s="161" t="s">
        <v>958</v>
      </c>
      <c r="H39" s="160">
        <v>48</v>
      </c>
      <c r="I39" s="160" t="s">
        <v>835</v>
      </c>
      <c r="J39" s="158">
        <v>155</v>
      </c>
      <c r="K39" s="161" t="s">
        <v>957</v>
      </c>
      <c r="L39" s="160">
        <v>47</v>
      </c>
      <c r="M39" s="160" t="s">
        <v>898</v>
      </c>
    </row>
    <row r="40" spans="2:13" ht="18" customHeight="1">
      <c r="B40" s="158">
        <v>24</v>
      </c>
      <c r="C40" s="161" t="s">
        <v>956</v>
      </c>
      <c r="D40" s="160">
        <v>100</v>
      </c>
      <c r="E40" s="160" t="s">
        <v>864</v>
      </c>
      <c r="F40" s="158">
        <v>90</v>
      </c>
      <c r="G40" s="161" t="s">
        <v>955</v>
      </c>
      <c r="H40" s="160">
        <v>102</v>
      </c>
      <c r="I40" s="160" t="s">
        <v>835</v>
      </c>
      <c r="J40" s="158">
        <v>156</v>
      </c>
      <c r="K40" s="161" t="s">
        <v>954</v>
      </c>
      <c r="L40" s="160">
        <v>52</v>
      </c>
      <c r="M40" s="160" t="s">
        <v>923</v>
      </c>
    </row>
    <row r="41" spans="2:13" ht="18" customHeight="1">
      <c r="B41" s="158">
        <v>25</v>
      </c>
      <c r="C41" s="161" t="s">
        <v>953</v>
      </c>
      <c r="D41" s="160">
        <v>33.5</v>
      </c>
      <c r="E41" s="160" t="s">
        <v>923</v>
      </c>
      <c r="F41" s="158">
        <v>91</v>
      </c>
      <c r="G41" s="161" t="s">
        <v>952</v>
      </c>
      <c r="H41" s="160">
        <v>53</v>
      </c>
      <c r="I41" s="160" t="s">
        <v>951</v>
      </c>
      <c r="J41" s="158">
        <v>157</v>
      </c>
      <c r="K41" s="161" t="s">
        <v>950</v>
      </c>
      <c r="L41" s="160">
        <v>114</v>
      </c>
      <c r="M41" s="160" t="s">
        <v>864</v>
      </c>
    </row>
    <row r="42" spans="2:13" ht="18" customHeight="1">
      <c r="B42" s="158">
        <v>26</v>
      </c>
      <c r="C42" s="161" t="s">
        <v>949</v>
      </c>
      <c r="D42" s="160">
        <v>22</v>
      </c>
      <c r="E42" s="160" t="s">
        <v>835</v>
      </c>
      <c r="F42" s="158">
        <v>92</v>
      </c>
      <c r="G42" s="161" t="s">
        <v>948</v>
      </c>
      <c r="H42" s="160">
        <v>41</v>
      </c>
      <c r="I42" s="160" t="s">
        <v>868</v>
      </c>
      <c r="J42" s="158">
        <v>158</v>
      </c>
      <c r="K42" s="161" t="s">
        <v>947</v>
      </c>
      <c r="L42" s="160">
        <v>19</v>
      </c>
      <c r="M42" s="160" t="s">
        <v>599</v>
      </c>
    </row>
    <row r="43" spans="2:13" ht="18" customHeight="1">
      <c r="B43" s="158">
        <v>27</v>
      </c>
      <c r="C43" s="161" t="s">
        <v>946</v>
      </c>
      <c r="D43" s="160">
        <v>51</v>
      </c>
      <c r="E43" s="160" t="s">
        <v>833</v>
      </c>
      <c r="F43" s="158">
        <v>93</v>
      </c>
      <c r="G43" s="161" t="s">
        <v>945</v>
      </c>
      <c r="H43" s="160">
        <v>17.7</v>
      </c>
      <c r="I43" s="160" t="s">
        <v>855</v>
      </c>
      <c r="J43" s="158">
        <v>159</v>
      </c>
      <c r="K43" s="161" t="s">
        <v>944</v>
      </c>
      <c r="L43" s="160">
        <v>61.3</v>
      </c>
      <c r="M43" s="160" t="s">
        <v>599</v>
      </c>
    </row>
    <row r="44" spans="2:13" ht="18" customHeight="1">
      <c r="B44" s="158">
        <v>28</v>
      </c>
      <c r="C44" s="161" t="s">
        <v>943</v>
      </c>
      <c r="D44" s="160">
        <v>231</v>
      </c>
      <c r="E44" s="160" t="s">
        <v>855</v>
      </c>
      <c r="F44" s="158">
        <v>94</v>
      </c>
      <c r="G44" s="161" t="s">
        <v>942</v>
      </c>
      <c r="H44" s="160">
        <v>22</v>
      </c>
      <c r="I44" s="160" t="s">
        <v>848</v>
      </c>
      <c r="J44" s="158">
        <v>160</v>
      </c>
      <c r="K44" s="161" t="s">
        <v>941</v>
      </c>
      <c r="L44" s="160">
        <v>31</v>
      </c>
      <c r="M44" s="160" t="s">
        <v>846</v>
      </c>
    </row>
    <row r="45" spans="2:13" ht="18" customHeight="1">
      <c r="B45" s="158">
        <v>29</v>
      </c>
      <c r="C45" s="161" t="s">
        <v>940</v>
      </c>
      <c r="D45" s="160">
        <v>56</v>
      </c>
      <c r="E45" s="160" t="s">
        <v>835</v>
      </c>
      <c r="F45" s="158">
        <v>95</v>
      </c>
      <c r="G45" s="161" t="s">
        <v>939</v>
      </c>
      <c r="H45" s="160">
        <v>64</v>
      </c>
      <c r="I45" s="160" t="s">
        <v>923</v>
      </c>
      <c r="J45" s="158">
        <v>161</v>
      </c>
      <c r="K45" s="161" t="s">
        <v>938</v>
      </c>
      <c r="L45" s="160">
        <v>160</v>
      </c>
      <c r="M45" s="160" t="s">
        <v>833</v>
      </c>
    </row>
    <row r="46" spans="2:13" ht="18" customHeight="1">
      <c r="B46" s="158">
        <v>30</v>
      </c>
      <c r="C46" s="161" t="s">
        <v>937</v>
      </c>
      <c r="D46" s="160">
        <v>100</v>
      </c>
      <c r="E46" s="160" t="s">
        <v>835</v>
      </c>
      <c r="F46" s="158">
        <v>96</v>
      </c>
      <c r="G46" s="161" t="s">
        <v>936</v>
      </c>
      <c r="H46" s="160">
        <v>49.37</v>
      </c>
      <c r="I46" s="160" t="s">
        <v>877</v>
      </c>
      <c r="J46" s="158">
        <v>162</v>
      </c>
      <c r="K46" s="161" t="s">
        <v>935</v>
      </c>
      <c r="L46" s="160">
        <v>109</v>
      </c>
      <c r="M46" s="160" t="s">
        <v>599</v>
      </c>
    </row>
    <row r="47" spans="2:13" ht="18" customHeight="1">
      <c r="B47" s="158">
        <v>31</v>
      </c>
      <c r="C47" s="161" t="s">
        <v>934</v>
      </c>
      <c r="D47" s="160">
        <v>53</v>
      </c>
      <c r="E47" s="160" t="s">
        <v>839</v>
      </c>
      <c r="F47" s="158">
        <v>97</v>
      </c>
      <c r="G47" s="161" t="s">
        <v>933</v>
      </c>
      <c r="H47" s="160">
        <v>37</v>
      </c>
      <c r="I47" s="160" t="s">
        <v>848</v>
      </c>
      <c r="J47" s="158">
        <v>163</v>
      </c>
      <c r="K47" s="161" t="s">
        <v>932</v>
      </c>
      <c r="L47" s="160">
        <v>66</v>
      </c>
      <c r="M47" s="160" t="s">
        <v>868</v>
      </c>
    </row>
    <row r="48" spans="2:13" ht="18" customHeight="1">
      <c r="B48" s="158">
        <v>32</v>
      </c>
      <c r="C48" s="161" t="s">
        <v>931</v>
      </c>
      <c r="D48" s="160">
        <v>105</v>
      </c>
      <c r="E48" s="160" t="s">
        <v>835</v>
      </c>
      <c r="F48" s="158">
        <v>98</v>
      </c>
      <c r="G48" s="161" t="s">
        <v>930</v>
      </c>
      <c r="H48" s="160">
        <v>44</v>
      </c>
      <c r="I48" s="160" t="s">
        <v>835</v>
      </c>
      <c r="J48" s="158">
        <v>164</v>
      </c>
      <c r="K48" s="161" t="s">
        <v>929</v>
      </c>
      <c r="L48" s="160">
        <v>77</v>
      </c>
      <c r="M48" s="160" t="s">
        <v>599</v>
      </c>
    </row>
    <row r="49" spans="2:13" ht="18" customHeight="1">
      <c r="B49" s="158">
        <v>33</v>
      </c>
      <c r="C49" s="161" t="s">
        <v>928</v>
      </c>
      <c r="D49" s="160">
        <v>78</v>
      </c>
      <c r="E49" s="160" t="s">
        <v>833</v>
      </c>
      <c r="F49" s="158">
        <v>99</v>
      </c>
      <c r="G49" s="161" t="s">
        <v>927</v>
      </c>
      <c r="H49" s="160">
        <v>60</v>
      </c>
      <c r="I49" s="160" t="s">
        <v>835</v>
      </c>
      <c r="J49" s="158">
        <v>165</v>
      </c>
      <c r="K49" s="161" t="s">
        <v>926</v>
      </c>
      <c r="L49" s="160">
        <v>50</v>
      </c>
      <c r="M49" s="160" t="s">
        <v>925</v>
      </c>
    </row>
    <row r="50" spans="2:13" ht="18" customHeight="1">
      <c r="B50" s="158">
        <v>34</v>
      </c>
      <c r="C50" s="161" t="s">
        <v>924</v>
      </c>
      <c r="D50" s="160">
        <v>42</v>
      </c>
      <c r="E50" s="160" t="s">
        <v>923</v>
      </c>
      <c r="F50" s="158">
        <v>100</v>
      </c>
      <c r="G50" s="161" t="s">
        <v>922</v>
      </c>
      <c r="H50" s="160">
        <v>102</v>
      </c>
      <c r="I50" s="160" t="s">
        <v>868</v>
      </c>
      <c r="J50" s="158">
        <v>166</v>
      </c>
      <c r="K50" s="161" t="s">
        <v>921</v>
      </c>
      <c r="L50" s="160">
        <v>81</v>
      </c>
      <c r="M50" s="160" t="s">
        <v>599</v>
      </c>
    </row>
    <row r="51" spans="2:13" ht="18" customHeight="1">
      <c r="B51" s="158">
        <v>35</v>
      </c>
      <c r="C51" s="161" t="s">
        <v>920</v>
      </c>
      <c r="D51" s="160">
        <v>26</v>
      </c>
      <c r="E51" s="160" t="s">
        <v>848</v>
      </c>
      <c r="F51" s="158">
        <v>101</v>
      </c>
      <c r="G51" s="161" t="s">
        <v>919</v>
      </c>
      <c r="H51" s="160">
        <v>38</v>
      </c>
      <c r="I51" s="160" t="s">
        <v>833</v>
      </c>
      <c r="J51" s="158">
        <v>167</v>
      </c>
      <c r="K51" s="161" t="s">
        <v>918</v>
      </c>
      <c r="L51" s="160">
        <v>30.29</v>
      </c>
      <c r="M51" s="160" t="s">
        <v>833</v>
      </c>
    </row>
    <row r="52" spans="2:13" ht="18" customHeight="1">
      <c r="B52" s="158">
        <v>36</v>
      </c>
      <c r="C52" s="161" t="s">
        <v>917</v>
      </c>
      <c r="D52" s="160">
        <v>57</v>
      </c>
      <c r="E52" s="160" t="s">
        <v>833</v>
      </c>
      <c r="F52" s="158">
        <v>102</v>
      </c>
      <c r="G52" s="161" t="s">
        <v>916</v>
      </c>
      <c r="H52" s="160">
        <v>38</v>
      </c>
      <c r="I52" s="160" t="s">
        <v>868</v>
      </c>
      <c r="J52" s="158">
        <v>168</v>
      </c>
      <c r="K52" s="161" t="s">
        <v>915</v>
      </c>
      <c r="L52" s="160">
        <v>40</v>
      </c>
      <c r="M52" s="160" t="s">
        <v>848</v>
      </c>
    </row>
    <row r="53" spans="2:13" ht="18" customHeight="1">
      <c r="B53" s="158">
        <v>37</v>
      </c>
      <c r="C53" s="161" t="s">
        <v>914</v>
      </c>
      <c r="D53" s="160">
        <v>40</v>
      </c>
      <c r="E53" s="160" t="s">
        <v>855</v>
      </c>
      <c r="F53" s="158">
        <v>103</v>
      </c>
      <c r="G53" s="161" t="s">
        <v>913</v>
      </c>
      <c r="H53" s="160">
        <v>48</v>
      </c>
      <c r="I53" s="160" t="s">
        <v>843</v>
      </c>
      <c r="J53" s="158">
        <v>169</v>
      </c>
      <c r="K53" s="161" t="s">
        <v>30</v>
      </c>
      <c r="L53" s="160">
        <v>30</v>
      </c>
      <c r="M53" s="160" t="s">
        <v>848</v>
      </c>
    </row>
    <row r="54" spans="2:13" ht="18" customHeight="1">
      <c r="B54" s="158">
        <v>38</v>
      </c>
      <c r="C54" s="161" t="s">
        <v>912</v>
      </c>
      <c r="D54" s="160">
        <v>46</v>
      </c>
      <c r="E54" s="160" t="s">
        <v>833</v>
      </c>
      <c r="F54" s="158">
        <v>104</v>
      </c>
      <c r="G54" s="161" t="s">
        <v>911</v>
      </c>
      <c r="H54" s="160">
        <v>62</v>
      </c>
      <c r="I54" s="160" t="s">
        <v>846</v>
      </c>
      <c r="J54" s="158">
        <v>170</v>
      </c>
      <c r="K54" s="161" t="s">
        <v>910</v>
      </c>
      <c r="L54" s="160">
        <v>77</v>
      </c>
      <c r="M54" s="160" t="s">
        <v>848</v>
      </c>
    </row>
    <row r="55" spans="2:13" ht="18" customHeight="1">
      <c r="B55" s="158">
        <v>39</v>
      </c>
      <c r="C55" s="161" t="s">
        <v>909</v>
      </c>
      <c r="D55" s="160">
        <v>21</v>
      </c>
      <c r="E55" s="160" t="s">
        <v>848</v>
      </c>
      <c r="F55" s="158">
        <v>105</v>
      </c>
      <c r="G55" s="161" t="s">
        <v>908</v>
      </c>
      <c r="H55" s="160">
        <v>92</v>
      </c>
      <c r="I55" s="160" t="s">
        <v>835</v>
      </c>
      <c r="J55" s="158">
        <v>171</v>
      </c>
      <c r="K55" s="161" t="s">
        <v>907</v>
      </c>
      <c r="L55" s="160">
        <v>21.5</v>
      </c>
      <c r="M55" s="160" t="s">
        <v>848</v>
      </c>
    </row>
    <row r="56" spans="2:13" ht="18" customHeight="1">
      <c r="B56" s="158">
        <v>40</v>
      </c>
      <c r="C56" s="161" t="s">
        <v>906</v>
      </c>
      <c r="D56" s="160">
        <v>137</v>
      </c>
      <c r="E56" s="160" t="s">
        <v>835</v>
      </c>
      <c r="F56" s="158">
        <v>106</v>
      </c>
      <c r="G56" s="161" t="s">
        <v>905</v>
      </c>
      <c r="H56" s="160">
        <v>8</v>
      </c>
      <c r="I56" s="160" t="s">
        <v>848</v>
      </c>
      <c r="J56" s="158">
        <v>172</v>
      </c>
      <c r="K56" s="161" t="s">
        <v>904</v>
      </c>
      <c r="L56" s="160">
        <v>175</v>
      </c>
      <c r="M56" s="160" t="s">
        <v>835</v>
      </c>
    </row>
    <row r="57" spans="2:13" ht="18" customHeight="1">
      <c r="B57" s="158">
        <v>41</v>
      </c>
      <c r="C57" s="161" t="s">
        <v>903</v>
      </c>
      <c r="D57" s="160">
        <v>81</v>
      </c>
      <c r="E57" s="160" t="s">
        <v>833</v>
      </c>
      <c r="F57" s="158">
        <v>107</v>
      </c>
      <c r="G57" s="161" t="s">
        <v>902</v>
      </c>
      <c r="H57" s="160">
        <v>33</v>
      </c>
      <c r="I57" s="160" t="s">
        <v>901</v>
      </c>
      <c r="J57" s="158">
        <v>173</v>
      </c>
      <c r="K57" s="161" t="s">
        <v>900</v>
      </c>
      <c r="L57" s="160">
        <v>74</v>
      </c>
      <c r="M57" s="160" t="s">
        <v>835</v>
      </c>
    </row>
    <row r="58" spans="2:13" ht="18" customHeight="1">
      <c r="B58" s="158">
        <v>42</v>
      </c>
      <c r="C58" s="161" t="s">
        <v>899</v>
      </c>
      <c r="D58" s="160">
        <v>95</v>
      </c>
      <c r="E58" s="160" t="s">
        <v>898</v>
      </c>
      <c r="F58" s="158">
        <v>108</v>
      </c>
      <c r="G58" s="161" t="s">
        <v>897</v>
      </c>
      <c r="H58" s="160">
        <v>40</v>
      </c>
      <c r="I58" s="160" t="s">
        <v>848</v>
      </c>
      <c r="J58" s="158">
        <v>174</v>
      </c>
      <c r="K58" s="161" t="s">
        <v>896</v>
      </c>
      <c r="L58" s="160">
        <v>101</v>
      </c>
      <c r="M58" s="160" t="s">
        <v>599</v>
      </c>
    </row>
    <row r="59" spans="2:13" ht="18" customHeight="1">
      <c r="B59" s="158">
        <v>43</v>
      </c>
      <c r="C59" s="161" t="s">
        <v>895</v>
      </c>
      <c r="D59" s="160">
        <v>115</v>
      </c>
      <c r="E59" s="160" t="s">
        <v>833</v>
      </c>
      <c r="F59" s="158">
        <v>109</v>
      </c>
      <c r="G59" s="161" t="s">
        <v>894</v>
      </c>
      <c r="H59" s="160">
        <v>0</v>
      </c>
      <c r="I59" s="160" t="s">
        <v>893</v>
      </c>
      <c r="J59" s="158">
        <v>175</v>
      </c>
      <c r="K59" s="161" t="s">
        <v>892</v>
      </c>
      <c r="L59" s="160">
        <v>23</v>
      </c>
      <c r="M59" s="160" t="s">
        <v>868</v>
      </c>
    </row>
    <row r="60" spans="2:13" ht="18" customHeight="1">
      <c r="B60" s="158">
        <v>44</v>
      </c>
      <c r="C60" s="161" t="s">
        <v>891</v>
      </c>
      <c r="D60" s="160">
        <v>127</v>
      </c>
      <c r="E60" s="160" t="s">
        <v>877</v>
      </c>
      <c r="F60" s="158">
        <v>110</v>
      </c>
      <c r="G60" s="161" t="s">
        <v>890</v>
      </c>
      <c r="H60" s="160">
        <v>92.7</v>
      </c>
      <c r="I60" s="160" t="s">
        <v>877</v>
      </c>
      <c r="J60" s="158">
        <v>176</v>
      </c>
      <c r="K60" s="161" t="s">
        <v>889</v>
      </c>
      <c r="L60" s="160">
        <v>36</v>
      </c>
      <c r="M60" s="160" t="s">
        <v>877</v>
      </c>
    </row>
    <row r="61" spans="2:13" ht="18" customHeight="1">
      <c r="B61" s="158">
        <v>45</v>
      </c>
      <c r="C61" s="161" t="s">
        <v>888</v>
      </c>
      <c r="D61" s="160">
        <v>104</v>
      </c>
      <c r="E61" s="160" t="s">
        <v>868</v>
      </c>
      <c r="F61" s="158">
        <v>111</v>
      </c>
      <c r="G61" s="161" t="s">
        <v>887</v>
      </c>
      <c r="H61" s="160">
        <v>38</v>
      </c>
      <c r="I61" s="160" t="s">
        <v>877</v>
      </c>
      <c r="J61" s="158">
        <v>177</v>
      </c>
      <c r="K61" s="161" t="s">
        <v>886</v>
      </c>
      <c r="L61" s="160">
        <v>58</v>
      </c>
      <c r="M61" s="160" t="s">
        <v>833</v>
      </c>
    </row>
    <row r="62" spans="2:13" ht="18" customHeight="1">
      <c r="B62" s="158">
        <v>46</v>
      </c>
      <c r="C62" s="161" t="s">
        <v>34</v>
      </c>
      <c r="D62" s="160">
        <v>28</v>
      </c>
      <c r="E62" s="160" t="s">
        <v>833</v>
      </c>
      <c r="F62" s="158">
        <v>112</v>
      </c>
      <c r="G62" s="161" t="s">
        <v>885</v>
      </c>
      <c r="H62" s="160">
        <v>26</v>
      </c>
      <c r="I62" s="160" t="s">
        <v>833</v>
      </c>
      <c r="J62" s="158">
        <v>178</v>
      </c>
      <c r="K62" s="161" t="s">
        <v>884</v>
      </c>
      <c r="L62" s="160">
        <v>32</v>
      </c>
      <c r="M62" s="160" t="s">
        <v>833</v>
      </c>
    </row>
    <row r="63" spans="2:13" ht="18" customHeight="1">
      <c r="B63" s="158">
        <v>47</v>
      </c>
      <c r="C63" s="161" t="s">
        <v>883</v>
      </c>
      <c r="D63" s="160">
        <v>102</v>
      </c>
      <c r="E63" s="160" t="s">
        <v>855</v>
      </c>
      <c r="F63" s="158">
        <v>113</v>
      </c>
      <c r="G63" s="161" t="s">
        <v>882</v>
      </c>
      <c r="H63" s="160">
        <v>24</v>
      </c>
      <c r="I63" s="160" t="s">
        <v>833</v>
      </c>
      <c r="J63" s="158">
        <v>179</v>
      </c>
      <c r="K63" s="161" t="s">
        <v>881</v>
      </c>
      <c r="L63" s="160">
        <v>54</v>
      </c>
      <c r="M63" s="160" t="s">
        <v>833</v>
      </c>
    </row>
    <row r="64" spans="2:13" ht="18" customHeight="1">
      <c r="B64" s="158">
        <v>48</v>
      </c>
      <c r="C64" s="161" t="s">
        <v>880</v>
      </c>
      <c r="D64" s="160">
        <v>91</v>
      </c>
      <c r="E64" s="160" t="s">
        <v>833</v>
      </c>
      <c r="F64" s="158">
        <v>114</v>
      </c>
      <c r="G64" s="161" t="s">
        <v>879</v>
      </c>
      <c r="H64" s="160">
        <v>66</v>
      </c>
      <c r="I64" s="160" t="s">
        <v>833</v>
      </c>
      <c r="J64" s="158"/>
      <c r="K64" s="159"/>
      <c r="L64" s="158"/>
      <c r="M64" s="158"/>
    </row>
    <row r="65" spans="2:13" ht="18" customHeight="1">
      <c r="B65" s="158">
        <v>49</v>
      </c>
      <c r="C65" s="161" t="s">
        <v>878</v>
      </c>
      <c r="D65" s="160">
        <v>72</v>
      </c>
      <c r="E65" s="160" t="s">
        <v>868</v>
      </c>
      <c r="F65" s="158">
        <v>115</v>
      </c>
      <c r="G65" s="161" t="s">
        <v>31</v>
      </c>
      <c r="H65" s="160">
        <v>170</v>
      </c>
      <c r="I65" s="160" t="s">
        <v>877</v>
      </c>
      <c r="J65" s="158"/>
      <c r="K65" s="159"/>
      <c r="L65" s="158"/>
      <c r="M65" s="158"/>
    </row>
    <row r="66" spans="2:13" ht="18" customHeight="1">
      <c r="B66" s="158">
        <v>50</v>
      </c>
      <c r="C66" s="161" t="s">
        <v>876</v>
      </c>
      <c r="D66" s="160">
        <v>106</v>
      </c>
      <c r="E66" s="160" t="s">
        <v>835</v>
      </c>
      <c r="F66" s="158">
        <v>116</v>
      </c>
      <c r="G66" s="161" t="s">
        <v>875</v>
      </c>
      <c r="H66" s="160">
        <v>87</v>
      </c>
      <c r="I66" s="160" t="s">
        <v>833</v>
      </c>
      <c r="J66" s="158"/>
      <c r="K66" s="159"/>
      <c r="L66" s="158"/>
      <c r="M66" s="158"/>
    </row>
    <row r="67" spans="2:13" ht="18" customHeight="1">
      <c r="B67" s="158">
        <v>51</v>
      </c>
      <c r="C67" s="161" t="s">
        <v>874</v>
      </c>
      <c r="D67" s="160">
        <v>79</v>
      </c>
      <c r="E67" s="160" t="s">
        <v>599</v>
      </c>
      <c r="F67" s="158">
        <v>117</v>
      </c>
      <c r="G67" s="161" t="s">
        <v>873</v>
      </c>
      <c r="H67" s="160">
        <v>41</v>
      </c>
      <c r="I67" s="160" t="s">
        <v>835</v>
      </c>
      <c r="J67" s="158"/>
      <c r="K67" s="159"/>
      <c r="L67" s="158"/>
      <c r="M67" s="158"/>
    </row>
    <row r="68" spans="2:13" ht="18" customHeight="1">
      <c r="B68" s="158">
        <v>52</v>
      </c>
      <c r="C68" s="161" t="s">
        <v>872</v>
      </c>
      <c r="D68" s="160">
        <v>26</v>
      </c>
      <c r="E68" s="160" t="s">
        <v>835</v>
      </c>
      <c r="F68" s="158">
        <v>118</v>
      </c>
      <c r="G68" s="161" t="s">
        <v>871</v>
      </c>
      <c r="H68" s="160">
        <v>56</v>
      </c>
      <c r="I68" s="160" t="s">
        <v>833</v>
      </c>
      <c r="J68" s="158"/>
      <c r="K68" s="159"/>
      <c r="L68" s="158"/>
      <c r="M68" s="158"/>
    </row>
    <row r="69" spans="2:13" ht="18" customHeight="1">
      <c r="B69" s="158">
        <v>53</v>
      </c>
      <c r="C69" s="161" t="s">
        <v>870</v>
      </c>
      <c r="D69" s="160">
        <v>63</v>
      </c>
      <c r="E69" s="160" t="s">
        <v>835</v>
      </c>
      <c r="F69" s="158">
        <v>119</v>
      </c>
      <c r="G69" s="161" t="s">
        <v>869</v>
      </c>
      <c r="H69" s="160">
        <v>152</v>
      </c>
      <c r="I69" s="160" t="s">
        <v>868</v>
      </c>
      <c r="J69" s="158"/>
      <c r="K69" s="159"/>
      <c r="L69" s="158"/>
      <c r="M69" s="158"/>
    </row>
    <row r="70" spans="2:13" ht="18" customHeight="1">
      <c r="B70" s="158">
        <v>54</v>
      </c>
      <c r="C70" s="161" t="s">
        <v>867</v>
      </c>
      <c r="D70" s="160">
        <v>81</v>
      </c>
      <c r="E70" s="160" t="s">
        <v>557</v>
      </c>
      <c r="F70" s="158">
        <v>120</v>
      </c>
      <c r="G70" s="161" t="s">
        <v>866</v>
      </c>
      <c r="H70" s="160">
        <v>109</v>
      </c>
      <c r="I70" s="160" t="s">
        <v>835</v>
      </c>
      <c r="J70" s="158"/>
      <c r="K70" s="159"/>
      <c r="L70" s="158"/>
      <c r="M70" s="158"/>
    </row>
    <row r="71" spans="2:13" ht="18" customHeight="1">
      <c r="B71" s="158">
        <v>55</v>
      </c>
      <c r="C71" s="161" t="s">
        <v>865</v>
      </c>
      <c r="D71" s="160">
        <v>34</v>
      </c>
      <c r="E71" s="160" t="s">
        <v>864</v>
      </c>
      <c r="F71" s="158">
        <v>121</v>
      </c>
      <c r="G71" s="161" t="s">
        <v>863</v>
      </c>
      <c r="H71" s="160">
        <v>37.200000000000003</v>
      </c>
      <c r="I71" s="160" t="s">
        <v>833</v>
      </c>
      <c r="J71" s="158"/>
      <c r="K71" s="159"/>
      <c r="L71" s="158"/>
      <c r="M71" s="158"/>
    </row>
    <row r="72" spans="2:13" ht="18" customHeight="1">
      <c r="B72" s="158">
        <v>56</v>
      </c>
      <c r="C72" s="161" t="s">
        <v>862</v>
      </c>
      <c r="D72" s="160">
        <v>8</v>
      </c>
      <c r="E72" s="160" t="s">
        <v>848</v>
      </c>
      <c r="F72" s="158">
        <v>122</v>
      </c>
      <c r="G72" s="161" t="s">
        <v>861</v>
      </c>
      <c r="H72" s="160">
        <v>135</v>
      </c>
      <c r="I72" s="160" t="s">
        <v>860</v>
      </c>
      <c r="J72" s="158"/>
      <c r="K72" s="159"/>
      <c r="L72" s="158"/>
      <c r="M72" s="158"/>
    </row>
    <row r="73" spans="2:13" ht="18" customHeight="1">
      <c r="B73" s="158">
        <v>57</v>
      </c>
      <c r="C73" s="161" t="s">
        <v>859</v>
      </c>
      <c r="D73" s="160">
        <v>62</v>
      </c>
      <c r="E73" s="160" t="s">
        <v>843</v>
      </c>
      <c r="F73" s="158">
        <v>123</v>
      </c>
      <c r="G73" s="161" t="s">
        <v>858</v>
      </c>
      <c r="H73" s="160">
        <v>68</v>
      </c>
      <c r="I73" s="160" t="s">
        <v>599</v>
      </c>
      <c r="J73" s="158"/>
      <c r="K73" s="159"/>
      <c r="L73" s="158"/>
      <c r="M73" s="158"/>
    </row>
    <row r="74" spans="2:13" ht="18" customHeight="1">
      <c r="B74" s="158">
        <v>58</v>
      </c>
      <c r="C74" s="161" t="s">
        <v>857</v>
      </c>
      <c r="D74" s="160">
        <v>26</v>
      </c>
      <c r="E74" s="160" t="s">
        <v>833</v>
      </c>
      <c r="F74" s="158">
        <v>124</v>
      </c>
      <c r="G74" s="161" t="s">
        <v>856</v>
      </c>
      <c r="H74" s="160">
        <v>84</v>
      </c>
      <c r="I74" s="160" t="s">
        <v>855</v>
      </c>
      <c r="J74" s="158"/>
      <c r="K74" s="159"/>
      <c r="L74" s="158"/>
      <c r="M74" s="158"/>
    </row>
    <row r="75" spans="2:13" ht="18" customHeight="1">
      <c r="B75" s="158">
        <v>59</v>
      </c>
      <c r="C75" s="161" t="s">
        <v>854</v>
      </c>
      <c r="D75" s="160">
        <v>62</v>
      </c>
      <c r="E75" s="160" t="s">
        <v>833</v>
      </c>
      <c r="F75" s="158">
        <v>125</v>
      </c>
      <c r="G75" s="161" t="s">
        <v>853</v>
      </c>
      <c r="H75" s="160">
        <v>34</v>
      </c>
      <c r="I75" s="160" t="s">
        <v>835</v>
      </c>
      <c r="J75" s="158"/>
      <c r="K75" s="159"/>
      <c r="L75" s="158"/>
      <c r="M75" s="158"/>
    </row>
    <row r="76" spans="2:13" ht="18" customHeight="1">
      <c r="B76" s="158">
        <v>60</v>
      </c>
      <c r="C76" s="161" t="s">
        <v>852</v>
      </c>
      <c r="D76" s="160">
        <v>88</v>
      </c>
      <c r="E76" s="160" t="s">
        <v>835</v>
      </c>
      <c r="F76" s="158">
        <v>126</v>
      </c>
      <c r="G76" s="161" t="s">
        <v>851</v>
      </c>
      <c r="H76" s="160">
        <v>8</v>
      </c>
      <c r="I76" s="160" t="s">
        <v>843</v>
      </c>
      <c r="J76" s="158"/>
      <c r="K76" s="159"/>
      <c r="L76" s="158"/>
      <c r="M76" s="158"/>
    </row>
    <row r="77" spans="2:13" ht="18" customHeight="1">
      <c r="B77" s="158">
        <v>61</v>
      </c>
      <c r="C77" s="161" t="s">
        <v>850</v>
      </c>
      <c r="D77" s="160">
        <v>58</v>
      </c>
      <c r="E77" s="160" t="s">
        <v>833</v>
      </c>
      <c r="F77" s="158">
        <v>127</v>
      </c>
      <c r="G77" s="161" t="s">
        <v>849</v>
      </c>
      <c r="H77" s="160">
        <v>84</v>
      </c>
      <c r="I77" s="160" t="s">
        <v>848</v>
      </c>
      <c r="J77" s="158"/>
      <c r="K77" s="159"/>
      <c r="L77" s="158"/>
      <c r="M77" s="158"/>
    </row>
    <row r="78" spans="2:13" ht="18" customHeight="1">
      <c r="B78" s="158">
        <v>62</v>
      </c>
      <c r="C78" s="161" t="s">
        <v>847</v>
      </c>
      <c r="D78" s="160">
        <v>48</v>
      </c>
      <c r="E78" s="160" t="s">
        <v>846</v>
      </c>
      <c r="F78" s="158">
        <v>128</v>
      </c>
      <c r="G78" s="161" t="s">
        <v>845</v>
      </c>
      <c r="H78" s="160">
        <v>73</v>
      </c>
      <c r="I78" s="160" t="s">
        <v>835</v>
      </c>
      <c r="J78" s="158"/>
      <c r="K78" s="159"/>
      <c r="L78" s="158"/>
      <c r="M78" s="158"/>
    </row>
    <row r="79" spans="2:13" ht="18" customHeight="1">
      <c r="B79" s="158">
        <v>63</v>
      </c>
      <c r="C79" s="161" t="s">
        <v>844</v>
      </c>
      <c r="D79" s="160">
        <v>167</v>
      </c>
      <c r="E79" s="160" t="s">
        <v>843</v>
      </c>
      <c r="F79" s="158">
        <v>129</v>
      </c>
      <c r="G79" s="161" t="s">
        <v>842</v>
      </c>
      <c r="H79" s="160">
        <v>41</v>
      </c>
      <c r="I79" s="160" t="s">
        <v>835</v>
      </c>
      <c r="J79" s="158"/>
      <c r="K79" s="159"/>
      <c r="L79" s="158"/>
      <c r="M79" s="158"/>
    </row>
    <row r="80" spans="2:13" ht="18" customHeight="1">
      <c r="B80" s="158">
        <v>64</v>
      </c>
      <c r="C80" s="161" t="s">
        <v>841</v>
      </c>
      <c r="D80" s="160">
        <v>61</v>
      </c>
      <c r="E80" s="160" t="s">
        <v>599</v>
      </c>
      <c r="F80" s="158">
        <v>130</v>
      </c>
      <c r="G80" s="161" t="s">
        <v>840</v>
      </c>
      <c r="H80" s="160">
        <v>54</v>
      </c>
      <c r="I80" s="160" t="s">
        <v>839</v>
      </c>
      <c r="J80" s="158"/>
      <c r="K80" s="159"/>
      <c r="L80" s="158"/>
      <c r="M80" s="158"/>
    </row>
    <row r="81" spans="2:16" ht="18" customHeight="1">
      <c r="B81" s="158">
        <v>65</v>
      </c>
      <c r="C81" s="161" t="s">
        <v>838</v>
      </c>
      <c r="D81" s="160">
        <v>49</v>
      </c>
      <c r="E81" s="160" t="s">
        <v>835</v>
      </c>
      <c r="F81" s="158">
        <v>131</v>
      </c>
      <c r="G81" s="161" t="s">
        <v>837</v>
      </c>
      <c r="H81" s="160">
        <v>14</v>
      </c>
      <c r="I81" s="160" t="s">
        <v>599</v>
      </c>
      <c r="J81" s="158"/>
      <c r="K81" s="159"/>
      <c r="L81" s="158"/>
      <c r="M81" s="158"/>
    </row>
    <row r="82" spans="2:16" ht="18" customHeight="1">
      <c r="B82" s="158">
        <v>66</v>
      </c>
      <c r="C82" s="161" t="s">
        <v>836</v>
      </c>
      <c r="D82" s="160">
        <v>59</v>
      </c>
      <c r="E82" s="160" t="s">
        <v>835</v>
      </c>
      <c r="F82" s="158">
        <v>132</v>
      </c>
      <c r="G82" s="161" t="s">
        <v>834</v>
      </c>
      <c r="H82" s="160">
        <v>41</v>
      </c>
      <c r="I82" s="160" t="s">
        <v>833</v>
      </c>
      <c r="J82" s="158"/>
      <c r="K82" s="159"/>
      <c r="L82" s="158"/>
      <c r="M82" s="158"/>
    </row>
    <row r="86" spans="2:16" ht="18" customHeight="1">
      <c r="C86" s="157" t="s">
        <v>2</v>
      </c>
      <c r="D86" s="1"/>
      <c r="G86" s="157" t="s">
        <v>1</v>
      </c>
      <c r="H86" s="1"/>
      <c r="I86" s="1"/>
      <c r="J86" s="156"/>
      <c r="K86" s="157" t="s">
        <v>547</v>
      </c>
      <c r="L86" s="1"/>
      <c r="M86" s="1"/>
    </row>
    <row r="87" spans="2:16" ht="18" customHeight="1">
      <c r="C87" s="157" t="s">
        <v>0</v>
      </c>
      <c r="D87" s="1"/>
      <c r="G87" s="157" t="s">
        <v>0</v>
      </c>
      <c r="H87" s="1"/>
      <c r="I87" s="1"/>
      <c r="J87" s="156"/>
      <c r="K87" s="157" t="s">
        <v>0</v>
      </c>
      <c r="L87" s="1"/>
      <c r="M87" s="1"/>
    </row>
    <row r="88" spans="2:16" ht="18" customHeight="1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>
      <c r="B89" s="155" t="s">
        <v>832</v>
      </c>
      <c r="C89" s="152"/>
      <c r="D89" s="155" t="s">
        <v>831</v>
      </c>
      <c r="E89" s="152"/>
      <c r="F89" s="155"/>
      <c r="G89" s="153" t="s">
        <v>830</v>
      </c>
      <c r="H89" s="154" t="s">
        <v>829</v>
      </c>
      <c r="I89" s="152"/>
      <c r="J89" s="154"/>
      <c r="K89" s="155" t="s">
        <v>828</v>
      </c>
      <c r="L89" s="153" t="s">
        <v>827</v>
      </c>
      <c r="M89" s="151"/>
      <c r="N89" s="147"/>
      <c r="P89" s="147"/>
    </row>
    <row r="90" spans="2:16">
      <c r="B90" s="155" t="s">
        <v>826</v>
      </c>
      <c r="C90" s="152"/>
      <c r="D90" s="155" t="s">
        <v>825</v>
      </c>
      <c r="E90" s="152"/>
      <c r="F90" s="155"/>
      <c r="G90" s="154" t="s">
        <v>824</v>
      </c>
      <c r="H90" s="154" t="s">
        <v>823</v>
      </c>
      <c r="I90" s="152"/>
      <c r="J90" s="154"/>
      <c r="K90" s="155" t="s">
        <v>822</v>
      </c>
      <c r="L90" s="153" t="s">
        <v>821</v>
      </c>
      <c r="M90" s="151"/>
      <c r="N90" s="147"/>
      <c r="P90" s="147"/>
    </row>
    <row r="91" spans="2:16">
      <c r="B91" s="155" t="s">
        <v>820</v>
      </c>
      <c r="C91" s="152"/>
      <c r="D91" s="153" t="s">
        <v>819</v>
      </c>
      <c r="E91" s="152"/>
      <c r="F91" s="155"/>
      <c r="G91" s="155" t="s">
        <v>818</v>
      </c>
      <c r="H91" s="154" t="s">
        <v>817</v>
      </c>
      <c r="I91" s="152"/>
      <c r="J91" s="154"/>
      <c r="K91" s="155" t="s">
        <v>816</v>
      </c>
      <c r="L91" s="152"/>
      <c r="M91" s="151"/>
      <c r="N91" s="147"/>
      <c r="P91" s="147"/>
    </row>
    <row r="92" spans="2:16">
      <c r="B92" s="155" t="s">
        <v>815</v>
      </c>
      <c r="C92" s="152"/>
      <c r="D92" s="153" t="s">
        <v>814</v>
      </c>
      <c r="E92" s="152"/>
      <c r="F92" s="155"/>
      <c r="G92" s="154" t="s">
        <v>813</v>
      </c>
      <c r="H92" s="154" t="s">
        <v>812</v>
      </c>
      <c r="I92" s="152"/>
      <c r="J92" s="154"/>
      <c r="K92" s="155" t="s">
        <v>811</v>
      </c>
      <c r="L92" s="152"/>
      <c r="M92" s="151"/>
      <c r="N92" s="147"/>
      <c r="P92" s="147"/>
    </row>
    <row r="93" spans="2:16">
      <c r="B93" s="155" t="s">
        <v>810</v>
      </c>
      <c r="C93" s="152"/>
      <c r="D93" s="153" t="s">
        <v>809</v>
      </c>
      <c r="E93" s="152"/>
      <c r="F93" s="154"/>
      <c r="G93" s="154" t="s">
        <v>808</v>
      </c>
      <c r="H93" s="155" t="s">
        <v>807</v>
      </c>
      <c r="I93" s="152"/>
      <c r="J93" s="154"/>
      <c r="K93" s="155" t="s">
        <v>806</v>
      </c>
      <c r="L93" s="152"/>
      <c r="M93" s="151"/>
      <c r="N93" s="147"/>
      <c r="P93" s="147"/>
    </row>
    <row r="94" spans="2:16">
      <c r="B94" s="155" t="s">
        <v>805</v>
      </c>
      <c r="C94" s="152"/>
      <c r="D94" s="155" t="s">
        <v>804</v>
      </c>
      <c r="E94" s="154"/>
      <c r="F94" s="154"/>
      <c r="G94" s="153" t="s">
        <v>803</v>
      </c>
      <c r="H94" s="155" t="s">
        <v>802</v>
      </c>
      <c r="I94" s="152"/>
      <c r="J94" s="154"/>
      <c r="K94" s="153" t="s">
        <v>801</v>
      </c>
      <c r="L94" s="152"/>
      <c r="M94" s="151"/>
      <c r="N94" s="147"/>
      <c r="P94" s="147"/>
    </row>
    <row r="95" spans="2:16">
      <c r="D95" s="150"/>
      <c r="E95" s="150"/>
      <c r="F95" s="150"/>
      <c r="H95" s="150"/>
      <c r="I95" s="150"/>
      <c r="J95" s="150"/>
      <c r="M95" s="148"/>
      <c r="N95" s="147"/>
      <c r="P95" s="147"/>
    </row>
    <row r="96" spans="2:16">
      <c r="D96" s="149"/>
      <c r="E96" s="149"/>
      <c r="F96" s="149"/>
      <c r="H96" s="150"/>
      <c r="I96" s="150"/>
      <c r="J96" s="150"/>
      <c r="M96" s="148"/>
      <c r="N96" s="147"/>
      <c r="P96" s="147"/>
    </row>
    <row r="97" spans="4:16">
      <c r="D97" s="149"/>
      <c r="E97" s="149"/>
      <c r="F97" s="149"/>
      <c r="H97" s="150"/>
      <c r="I97" s="150"/>
      <c r="J97" s="150"/>
      <c r="L97" s="150"/>
      <c r="M97" s="148"/>
      <c r="N97" s="147"/>
      <c r="P97" s="147"/>
    </row>
    <row r="98" spans="4:16">
      <c r="D98" s="149"/>
      <c r="E98" s="149"/>
      <c r="F98" s="149"/>
      <c r="H98" s="150"/>
      <c r="I98" s="150"/>
      <c r="J98" s="150"/>
      <c r="L98" s="150"/>
      <c r="M98" s="148"/>
      <c r="N98" s="147"/>
      <c r="P98" s="147"/>
    </row>
    <row r="99" spans="4:16">
      <c r="D99" s="149"/>
      <c r="E99" s="149"/>
      <c r="F99" s="149"/>
      <c r="H99" s="150"/>
      <c r="I99" s="150"/>
      <c r="J99" s="150"/>
      <c r="K99" s="150"/>
      <c r="L99" s="149"/>
      <c r="M99" s="148"/>
      <c r="N99" s="147"/>
      <c r="O99" s="147"/>
      <c r="P99" s="147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630F3-6220-4DEF-9A4E-A05B6FE6D290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35" customWidth="1"/>
    <col min="2" max="2" width="25.28515625" style="35" customWidth="1"/>
    <col min="3" max="8" width="22.7109375" style="35" customWidth="1"/>
    <col min="9" max="9" width="7.7109375" style="35" customWidth="1"/>
    <col min="10" max="10" width="9.140625" style="35" customWidth="1"/>
    <col min="11" max="16384" width="9.140625" style="35"/>
  </cols>
  <sheetData>
    <row r="1" spans="1:8" ht="21" customHeight="1">
      <c r="B1" s="75"/>
      <c r="C1" s="191"/>
      <c r="D1" s="191"/>
      <c r="E1" s="191"/>
      <c r="F1" s="191"/>
      <c r="G1" s="191"/>
      <c r="H1" s="191"/>
    </row>
    <row r="2" spans="1:8" ht="39.950000000000003" customHeight="1">
      <c r="B2" s="203" t="s">
        <v>546</v>
      </c>
      <c r="C2" s="191"/>
      <c r="D2" s="191"/>
      <c r="E2" s="191"/>
      <c r="F2" s="191"/>
      <c r="G2" s="191"/>
      <c r="H2" s="191"/>
    </row>
    <row r="3" spans="1:8" ht="39.950000000000003" customHeight="1">
      <c r="B3" s="202" t="s">
        <v>545</v>
      </c>
      <c r="C3" s="191"/>
      <c r="D3" s="191"/>
      <c r="E3" s="191"/>
      <c r="F3" s="191"/>
      <c r="G3" s="191"/>
      <c r="H3" s="191"/>
    </row>
    <row r="4" spans="1:8" ht="39.950000000000003" customHeight="1">
      <c r="B4" s="202" t="s">
        <v>1042</v>
      </c>
      <c r="C4" s="191"/>
      <c r="D4" s="191"/>
      <c r="E4" s="191"/>
      <c r="F4" s="191"/>
      <c r="G4" s="191"/>
      <c r="H4" s="191"/>
    </row>
    <row r="5" spans="1:8" ht="35.1" customHeight="1">
      <c r="B5" s="201"/>
      <c r="C5" s="201"/>
      <c r="D5" s="201"/>
      <c r="E5" s="201"/>
      <c r="F5" s="201"/>
      <c r="G5" s="201"/>
      <c r="H5" s="201"/>
    </row>
    <row r="6" spans="1:8" ht="35.1" customHeight="1">
      <c r="B6" s="72"/>
      <c r="C6" s="71"/>
      <c r="D6" s="71"/>
      <c r="E6" s="71"/>
      <c r="F6" s="71"/>
      <c r="G6" s="71"/>
      <c r="H6" s="71"/>
    </row>
    <row r="7" spans="1:8" ht="39.950000000000003" customHeight="1" thickBot="1">
      <c r="B7" s="200" t="s">
        <v>543</v>
      </c>
      <c r="C7" s="199" t="s">
        <v>531</v>
      </c>
      <c r="D7" s="126"/>
      <c r="E7" s="67"/>
      <c r="F7" s="67"/>
      <c r="G7" s="67"/>
      <c r="H7" s="67"/>
    </row>
    <row r="8" spans="1:8" ht="39.950000000000003" customHeight="1" thickBot="1">
      <c r="B8" s="198" t="s">
        <v>47</v>
      </c>
      <c r="C8" s="197" t="s">
        <v>46</v>
      </c>
      <c r="D8" s="9"/>
      <c r="E8" s="197" t="s">
        <v>45</v>
      </c>
      <c r="F8" s="9"/>
      <c r="G8" s="196" t="s">
        <v>44</v>
      </c>
      <c r="H8" s="9"/>
    </row>
    <row r="9" spans="1:8" s="193" customFormat="1" ht="39.950000000000003" customHeight="1" thickBot="1">
      <c r="A9" s="67"/>
      <c r="B9" s="195">
        <v>0</v>
      </c>
      <c r="C9" s="194">
        <v>8363.5</v>
      </c>
      <c r="D9" s="9"/>
      <c r="E9" s="194">
        <v>0</v>
      </c>
      <c r="F9" s="9"/>
      <c r="G9" s="194">
        <v>8363.5</v>
      </c>
      <c r="H9" s="9"/>
    </row>
    <row r="10" spans="1:8" s="193" customFormat="1" ht="39.950000000000003" customHeight="1" thickBot="1">
      <c r="B10" s="195">
        <v>4.1666666666666657E-2</v>
      </c>
      <c r="C10" s="194">
        <v>8052.5</v>
      </c>
      <c r="D10" s="9"/>
      <c r="E10" s="194">
        <v>0</v>
      </c>
      <c r="F10" s="9"/>
      <c r="G10" s="194">
        <v>8052.5</v>
      </c>
      <c r="H10" s="9"/>
    </row>
    <row r="11" spans="1:8" s="193" customFormat="1" ht="39.950000000000003" customHeight="1" thickBot="1">
      <c r="B11" s="195">
        <v>8.3333333333333329E-2</v>
      </c>
      <c r="C11" s="194">
        <v>7410.5</v>
      </c>
      <c r="D11" s="9"/>
      <c r="E11" s="194">
        <v>0</v>
      </c>
      <c r="F11" s="9"/>
      <c r="G11" s="194">
        <v>7410.5</v>
      </c>
      <c r="H11" s="9"/>
    </row>
    <row r="12" spans="1:8" s="193" customFormat="1" ht="39.950000000000003" customHeight="1" thickBot="1">
      <c r="B12" s="195">
        <v>0.125</v>
      </c>
      <c r="C12" s="194">
        <v>7219.5</v>
      </c>
      <c r="D12" s="9"/>
      <c r="E12" s="194">
        <v>0</v>
      </c>
      <c r="F12" s="9"/>
      <c r="G12" s="194">
        <v>7219.5</v>
      </c>
      <c r="H12" s="9"/>
    </row>
    <row r="13" spans="1:8" s="193" customFormat="1" ht="39.950000000000003" customHeight="1" thickBot="1">
      <c r="B13" s="195">
        <v>0.16666666666666671</v>
      </c>
      <c r="C13" s="194">
        <v>6991.5</v>
      </c>
      <c r="D13" s="9"/>
      <c r="E13" s="194">
        <v>0</v>
      </c>
      <c r="F13" s="9"/>
      <c r="G13" s="194">
        <v>6991.5</v>
      </c>
      <c r="H13" s="9"/>
    </row>
    <row r="14" spans="1:8" s="193" customFormat="1" ht="39.950000000000003" customHeight="1" thickBot="1">
      <c r="B14" s="195">
        <v>0.20833333333333329</v>
      </c>
      <c r="C14" s="194">
        <v>6992.5</v>
      </c>
      <c r="D14" s="9"/>
      <c r="E14" s="194">
        <v>0</v>
      </c>
      <c r="F14" s="9"/>
      <c r="G14" s="194">
        <v>6992.5</v>
      </c>
      <c r="H14" s="9"/>
    </row>
    <row r="15" spans="1:8" s="193" customFormat="1" ht="39.950000000000003" customHeight="1" thickBot="1">
      <c r="B15" s="195">
        <v>0.25</v>
      </c>
      <c r="C15" s="194">
        <v>7443.5</v>
      </c>
      <c r="D15" s="9"/>
      <c r="E15" s="194">
        <v>0</v>
      </c>
      <c r="F15" s="9"/>
      <c r="G15" s="194">
        <v>7443.5</v>
      </c>
      <c r="H15" s="9"/>
    </row>
    <row r="16" spans="1:8" s="193" customFormat="1" ht="39.950000000000003" customHeight="1" thickBot="1">
      <c r="B16" s="195">
        <v>0.29166666666666669</v>
      </c>
      <c r="C16" s="194">
        <v>8185.72</v>
      </c>
      <c r="D16" s="9"/>
      <c r="E16" s="194">
        <v>0</v>
      </c>
      <c r="F16" s="9"/>
      <c r="G16" s="194">
        <v>8185.72</v>
      </c>
      <c r="H16" s="9"/>
    </row>
    <row r="17" spans="2:8" s="193" customFormat="1" ht="39.950000000000003" customHeight="1" thickBot="1">
      <c r="B17" s="195">
        <v>0.33333333333333331</v>
      </c>
      <c r="C17" s="194">
        <v>8893.6</v>
      </c>
      <c r="D17" s="9"/>
      <c r="E17" s="194">
        <v>0</v>
      </c>
      <c r="F17" s="9"/>
      <c r="G17" s="194">
        <v>8893.6</v>
      </c>
      <c r="H17" s="9"/>
    </row>
    <row r="18" spans="2:8" s="193" customFormat="1" ht="39.950000000000003" customHeight="1" thickBot="1">
      <c r="B18" s="195">
        <v>0.375</v>
      </c>
      <c r="C18" s="194">
        <v>9126.1</v>
      </c>
      <c r="D18" s="9"/>
      <c r="E18" s="194">
        <v>0</v>
      </c>
      <c r="F18" s="9"/>
      <c r="G18" s="194">
        <v>9126.1</v>
      </c>
      <c r="H18" s="9"/>
    </row>
    <row r="19" spans="2:8" s="193" customFormat="1" ht="39.950000000000003" customHeight="1" thickBot="1">
      <c r="B19" s="195">
        <v>0.41666666666666669</v>
      </c>
      <c r="C19" s="194">
        <v>9146.89</v>
      </c>
      <c r="D19" s="9"/>
      <c r="E19" s="194">
        <v>0</v>
      </c>
      <c r="F19" s="9"/>
      <c r="G19" s="194">
        <v>9146.89</v>
      </c>
      <c r="H19" s="9"/>
    </row>
    <row r="20" spans="2:8" s="193" customFormat="1" ht="39.950000000000003" customHeight="1" thickBot="1">
      <c r="B20" s="195">
        <v>0.45833333333333331</v>
      </c>
      <c r="C20" s="194">
        <v>9096.1200000000008</v>
      </c>
      <c r="D20" s="9"/>
      <c r="E20" s="194">
        <v>0</v>
      </c>
      <c r="F20" s="9"/>
      <c r="G20" s="194">
        <v>9096.1200000000008</v>
      </c>
      <c r="H20" s="9"/>
    </row>
    <row r="21" spans="2:8" s="193" customFormat="1" ht="39.950000000000003" customHeight="1" thickBot="1">
      <c r="B21" s="195">
        <v>0.5</v>
      </c>
      <c r="C21" s="194">
        <v>9771.31</v>
      </c>
      <c r="D21" s="9"/>
      <c r="E21" s="194">
        <v>0</v>
      </c>
      <c r="F21" s="9"/>
      <c r="G21" s="194">
        <v>9771.31</v>
      </c>
      <c r="H21" s="9"/>
    </row>
    <row r="22" spans="2:8" s="193" customFormat="1" ht="39.950000000000003" customHeight="1" thickBot="1">
      <c r="B22" s="195">
        <v>0.54166666666666663</v>
      </c>
      <c r="C22" s="194">
        <v>10144.879999999999</v>
      </c>
      <c r="D22" s="9"/>
      <c r="E22" s="194">
        <v>0</v>
      </c>
      <c r="F22" s="9"/>
      <c r="G22" s="194">
        <v>10144.879999999999</v>
      </c>
      <c r="H22" s="9"/>
    </row>
    <row r="23" spans="2:8" s="193" customFormat="1" ht="39.950000000000003" customHeight="1" thickBot="1">
      <c r="B23" s="195">
        <v>0.58333333333333337</v>
      </c>
      <c r="C23" s="194">
        <v>9685.9500000000007</v>
      </c>
      <c r="D23" s="9"/>
      <c r="E23" s="194">
        <v>0</v>
      </c>
      <c r="F23" s="9"/>
      <c r="G23" s="194">
        <v>9685.9500000000007</v>
      </c>
      <c r="H23" s="9"/>
    </row>
    <row r="24" spans="2:8" s="193" customFormat="1" ht="39.950000000000003" customHeight="1" thickBot="1">
      <c r="B24" s="195">
        <v>0.625</v>
      </c>
      <c r="C24" s="194">
        <v>9182.44</v>
      </c>
      <c r="D24" s="9"/>
      <c r="E24" s="194">
        <v>0</v>
      </c>
      <c r="F24" s="9"/>
      <c r="G24" s="194">
        <v>9182.44</v>
      </c>
      <c r="H24" s="9"/>
    </row>
    <row r="25" spans="2:8" s="193" customFormat="1" ht="39.950000000000003" customHeight="1" thickBot="1">
      <c r="B25" s="195">
        <v>0.66666666666666663</v>
      </c>
      <c r="C25" s="194">
        <v>8914.5</v>
      </c>
      <c r="D25" s="9"/>
      <c r="E25" s="194">
        <v>0</v>
      </c>
      <c r="F25" s="9"/>
      <c r="G25" s="194">
        <v>8914.5</v>
      </c>
      <c r="H25" s="9"/>
    </row>
    <row r="26" spans="2:8" s="193" customFormat="1" ht="39.950000000000003" customHeight="1" thickBot="1">
      <c r="B26" s="195">
        <v>0.70833333333333337</v>
      </c>
      <c r="C26" s="194">
        <v>9397.7000000000007</v>
      </c>
      <c r="D26" s="9"/>
      <c r="E26" s="194">
        <v>0</v>
      </c>
      <c r="F26" s="9"/>
      <c r="G26" s="194">
        <v>9397.7000000000007</v>
      </c>
      <c r="H26" s="9"/>
    </row>
    <row r="27" spans="2:8" s="193" customFormat="1" ht="39.950000000000003" customHeight="1" thickBot="1">
      <c r="B27" s="195">
        <v>0.75</v>
      </c>
      <c r="C27" s="194">
        <v>10506.83</v>
      </c>
      <c r="D27" s="9"/>
      <c r="E27" s="194">
        <v>0</v>
      </c>
      <c r="F27" s="9"/>
      <c r="G27" s="194">
        <v>10506.83</v>
      </c>
      <c r="H27" s="9"/>
    </row>
    <row r="28" spans="2:8" s="193" customFormat="1" ht="39.950000000000003" customHeight="1" thickBot="1">
      <c r="B28" s="195">
        <v>0.79166666666666663</v>
      </c>
      <c r="C28" s="194">
        <v>10777.5</v>
      </c>
      <c r="D28" s="9"/>
      <c r="E28" s="194">
        <v>22</v>
      </c>
      <c r="F28" s="9"/>
      <c r="G28" s="194">
        <v>10800.5</v>
      </c>
      <c r="H28" s="9"/>
    </row>
    <row r="29" spans="2:8" s="193" customFormat="1" ht="39.950000000000003" customHeight="1" thickBot="1">
      <c r="B29" s="195">
        <v>0.8125</v>
      </c>
      <c r="C29" s="194">
        <v>10655.71</v>
      </c>
      <c r="D29" s="9"/>
      <c r="E29" s="194">
        <v>63</v>
      </c>
      <c r="F29" s="9"/>
      <c r="G29" s="194">
        <v>10721.71</v>
      </c>
      <c r="H29" s="9"/>
    </row>
    <row r="30" spans="2:8" s="193" customFormat="1" ht="39.950000000000003" customHeight="1" thickBot="1">
      <c r="B30" s="195">
        <v>0.83333333333333337</v>
      </c>
      <c r="C30" s="194">
        <v>10568.76</v>
      </c>
      <c r="D30" s="9"/>
      <c r="E30" s="194">
        <v>51</v>
      </c>
      <c r="F30" s="9"/>
      <c r="G30" s="194">
        <v>10621.76</v>
      </c>
      <c r="H30" s="9"/>
    </row>
    <row r="31" spans="2:8" s="193" customFormat="1" ht="39.950000000000003" customHeight="1" thickBot="1">
      <c r="B31" s="195">
        <v>0.875</v>
      </c>
      <c r="C31" s="194">
        <v>10424.16</v>
      </c>
      <c r="D31" s="9"/>
      <c r="E31" s="194">
        <v>0</v>
      </c>
      <c r="F31" s="9"/>
      <c r="G31" s="194">
        <v>10424.16</v>
      </c>
      <c r="H31" s="9"/>
    </row>
    <row r="32" spans="2:8" s="193" customFormat="1" ht="39.950000000000003" customHeight="1" thickBot="1">
      <c r="B32" s="195">
        <v>0.91666666666666663</v>
      </c>
      <c r="C32" s="194">
        <v>9971.02</v>
      </c>
      <c r="D32" s="9"/>
      <c r="E32" s="194">
        <v>0</v>
      </c>
      <c r="F32" s="9"/>
      <c r="G32" s="194">
        <v>9971.02</v>
      </c>
      <c r="H32" s="9"/>
    </row>
    <row r="33" spans="2:8" s="193" customFormat="1" ht="39.950000000000003" customHeight="1" thickBot="1">
      <c r="B33" s="195">
        <v>0.95833333333333337</v>
      </c>
      <c r="C33" s="194">
        <v>9515.2800000000007</v>
      </c>
      <c r="D33" s="9"/>
      <c r="E33" s="194">
        <v>0</v>
      </c>
      <c r="F33" s="9"/>
      <c r="G33" s="194">
        <v>9515.2800000000007</v>
      </c>
      <c r="H33" s="9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2" t="s">
        <v>2</v>
      </c>
      <c r="C39" s="191"/>
      <c r="D39" s="191"/>
      <c r="E39" s="192"/>
      <c r="F39" s="2" t="s">
        <v>1</v>
      </c>
      <c r="G39" s="191"/>
      <c r="H39" s="191"/>
    </row>
    <row r="40" spans="2:8" ht="35.1" customHeight="1">
      <c r="B40" s="2" t="s">
        <v>0</v>
      </c>
      <c r="C40" s="191"/>
      <c r="D40" s="191"/>
      <c r="E40" s="192"/>
      <c r="F40" s="2" t="s">
        <v>0</v>
      </c>
      <c r="G40" s="191"/>
      <c r="H40" s="19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A461-A8D2-4390-A24E-F3A9E8B11E64}">
  <dimension ref="A1:N50"/>
  <sheetViews>
    <sheetView zoomScale="85" zoomScaleNormal="85" workbookViewId="0">
      <selection activeCell="V30" sqref="V30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228"/>
      <c r="G1" s="228"/>
      <c r="H1" s="229" t="s">
        <v>1077</v>
      </c>
      <c r="I1" s="229"/>
      <c r="J1" s="229"/>
      <c r="K1" s="229"/>
      <c r="L1" s="228"/>
      <c r="M1" s="227" t="s">
        <v>1076</v>
      </c>
      <c r="N1" s="1"/>
    </row>
    <row r="2" spans="1:14" ht="26.25" customHeight="1">
      <c r="A2" s="226" t="s">
        <v>1075</v>
      </c>
      <c r="B2" s="226" t="s">
        <v>531</v>
      </c>
      <c r="C2" s="225"/>
      <c r="D2" s="225"/>
      <c r="F2" s="224" t="s">
        <v>546</v>
      </c>
      <c r="G2" s="1"/>
      <c r="H2" s="1"/>
      <c r="I2" s="1"/>
      <c r="J2" s="1"/>
      <c r="K2" s="1"/>
      <c r="L2" s="1"/>
      <c r="M2" s="1"/>
      <c r="N2" s="1"/>
    </row>
    <row r="3" spans="1:14" ht="20.25" customHeight="1">
      <c r="A3" s="223" t="s">
        <v>1074</v>
      </c>
      <c r="B3" s="222" t="s">
        <v>1073</v>
      </c>
      <c r="C3" s="221" t="s">
        <v>1072</v>
      </c>
      <c r="D3" s="220" t="s">
        <v>1071</v>
      </c>
      <c r="F3" s="219" t="s">
        <v>545</v>
      </c>
      <c r="G3" s="1"/>
      <c r="H3" s="1"/>
      <c r="I3" s="1"/>
      <c r="J3" s="1"/>
      <c r="K3" s="1"/>
      <c r="L3" s="1"/>
      <c r="M3" s="1"/>
      <c r="N3" s="1"/>
    </row>
    <row r="4" spans="1:14" ht="20.25" customHeight="1">
      <c r="A4" s="207" t="s">
        <v>893</v>
      </c>
      <c r="B4" s="206">
        <v>4770</v>
      </c>
      <c r="C4" s="205">
        <v>3593.5</v>
      </c>
      <c r="D4" s="204">
        <v>8363.5</v>
      </c>
      <c r="F4" s="219" t="s">
        <v>1070</v>
      </c>
      <c r="G4" s="1"/>
      <c r="H4" s="1"/>
      <c r="I4" s="1"/>
      <c r="J4" s="1"/>
      <c r="K4" s="1"/>
      <c r="L4" s="1"/>
      <c r="M4" s="1"/>
      <c r="N4" s="1"/>
    </row>
    <row r="5" spans="1:14" ht="15.75" customHeight="1">
      <c r="A5" s="207" t="s">
        <v>1069</v>
      </c>
      <c r="B5" s="209">
        <v>4717.5</v>
      </c>
      <c r="C5" s="208">
        <v>3490.5</v>
      </c>
      <c r="D5" s="204">
        <v>8208</v>
      </c>
      <c r="F5" s="218"/>
      <c r="G5" s="217"/>
      <c r="H5" s="216"/>
      <c r="I5" s="35"/>
      <c r="J5" s="35"/>
      <c r="K5" s="35"/>
      <c r="L5" s="216"/>
      <c r="M5" s="216"/>
      <c r="N5" s="213"/>
    </row>
    <row r="6" spans="1:14" ht="18" customHeight="1">
      <c r="A6" s="207" t="s">
        <v>1068</v>
      </c>
      <c r="B6" s="206">
        <v>4665</v>
      </c>
      <c r="C6" s="205">
        <v>3387.5</v>
      </c>
      <c r="D6" s="204">
        <v>8052.5</v>
      </c>
      <c r="F6" s="215" t="s">
        <v>531</v>
      </c>
      <c r="G6" s="1"/>
      <c r="H6" s="214"/>
      <c r="I6" s="214"/>
      <c r="J6" s="214"/>
      <c r="K6" s="214"/>
      <c r="L6" s="214"/>
      <c r="M6" s="213"/>
      <c r="N6" s="213"/>
    </row>
    <row r="7" spans="1:14">
      <c r="A7" s="207" t="s">
        <v>1067</v>
      </c>
      <c r="B7" s="209">
        <v>4488.5</v>
      </c>
      <c r="C7" s="208">
        <v>3243</v>
      </c>
      <c r="D7" s="204">
        <v>7731.5</v>
      </c>
    </row>
    <row r="8" spans="1:14">
      <c r="A8" s="207" t="s">
        <v>1066</v>
      </c>
      <c r="B8" s="206">
        <v>4312</v>
      </c>
      <c r="C8" s="205">
        <v>3098.5</v>
      </c>
      <c r="D8" s="204">
        <v>7410.5</v>
      </c>
    </row>
    <row r="9" spans="1:14">
      <c r="A9" s="207" t="s">
        <v>1065</v>
      </c>
      <c r="B9" s="209">
        <v>4295</v>
      </c>
      <c r="C9" s="208">
        <v>3020</v>
      </c>
      <c r="D9" s="204">
        <v>7315</v>
      </c>
    </row>
    <row r="10" spans="1:14">
      <c r="A10" s="207" t="s">
        <v>1064</v>
      </c>
      <c r="B10" s="206">
        <v>4278</v>
      </c>
      <c r="C10" s="205">
        <v>2941.5</v>
      </c>
      <c r="D10" s="204">
        <v>7219.5</v>
      </c>
    </row>
    <row r="11" spans="1:14">
      <c r="A11" s="207" t="s">
        <v>1063</v>
      </c>
      <c r="B11" s="209">
        <v>4189.5</v>
      </c>
      <c r="C11" s="208">
        <v>2916</v>
      </c>
      <c r="D11" s="204">
        <v>7105.5</v>
      </c>
    </row>
    <row r="12" spans="1:14">
      <c r="A12" s="207" t="s">
        <v>966</v>
      </c>
      <c r="B12" s="206">
        <v>4101</v>
      </c>
      <c r="C12" s="205">
        <v>2890.5</v>
      </c>
      <c r="D12" s="204">
        <v>6991.5</v>
      </c>
    </row>
    <row r="13" spans="1:14">
      <c r="A13" s="207" t="s">
        <v>1062</v>
      </c>
      <c r="B13" s="209">
        <v>4101</v>
      </c>
      <c r="C13" s="208">
        <v>2891</v>
      </c>
      <c r="D13" s="204">
        <v>6992</v>
      </c>
    </row>
    <row r="14" spans="1:14">
      <c r="A14" s="207" t="s">
        <v>557</v>
      </c>
      <c r="B14" s="206">
        <v>4101</v>
      </c>
      <c r="C14" s="205">
        <v>2891.5</v>
      </c>
      <c r="D14" s="204">
        <v>6992.5</v>
      </c>
    </row>
    <row r="15" spans="1:14">
      <c r="A15" s="207" t="s">
        <v>1061</v>
      </c>
      <c r="B15" s="209">
        <v>4254.5</v>
      </c>
      <c r="C15" s="208">
        <v>2963.5</v>
      </c>
      <c r="D15" s="204">
        <v>7218</v>
      </c>
    </row>
    <row r="16" spans="1:14">
      <c r="A16" s="207" t="s">
        <v>1060</v>
      </c>
      <c r="B16" s="206">
        <v>4408</v>
      </c>
      <c r="C16" s="205">
        <v>3035.5</v>
      </c>
      <c r="D16" s="204">
        <v>7443.5</v>
      </c>
    </row>
    <row r="17" spans="1:4">
      <c r="A17" s="207" t="s">
        <v>1059</v>
      </c>
      <c r="B17" s="209">
        <v>4674.3</v>
      </c>
      <c r="C17" s="208">
        <v>3140.31</v>
      </c>
      <c r="D17" s="204">
        <v>7814.61</v>
      </c>
    </row>
    <row r="18" spans="1:4">
      <c r="A18" s="207" t="s">
        <v>1058</v>
      </c>
      <c r="B18" s="206">
        <v>4940.6000000000004</v>
      </c>
      <c r="C18" s="205">
        <v>3245.12</v>
      </c>
      <c r="D18" s="204">
        <v>8185.72</v>
      </c>
    </row>
    <row r="19" spans="1:4">
      <c r="A19" s="207" t="s">
        <v>1057</v>
      </c>
      <c r="B19" s="209">
        <v>5095.8649999999998</v>
      </c>
      <c r="C19" s="208">
        <v>3443.7950000000001</v>
      </c>
      <c r="D19" s="204">
        <v>8539.66</v>
      </c>
    </row>
    <row r="20" spans="1:4">
      <c r="A20" s="207" t="s">
        <v>864</v>
      </c>
      <c r="B20" s="206">
        <v>5251.13</v>
      </c>
      <c r="C20" s="205">
        <v>3642.47</v>
      </c>
      <c r="D20" s="204">
        <v>8893.6</v>
      </c>
    </row>
    <row r="21" spans="1:4">
      <c r="A21" s="207" t="s">
        <v>1056</v>
      </c>
      <c r="B21" s="209">
        <v>5291.95</v>
      </c>
      <c r="C21" s="208">
        <v>3717.9</v>
      </c>
      <c r="D21" s="204">
        <v>9009.85</v>
      </c>
    </row>
    <row r="22" spans="1:4">
      <c r="A22" s="207" t="s">
        <v>860</v>
      </c>
      <c r="B22" s="206">
        <v>5332.77</v>
      </c>
      <c r="C22" s="205">
        <v>3793.33</v>
      </c>
      <c r="D22" s="204">
        <v>9126.1</v>
      </c>
    </row>
    <row r="23" spans="1:4">
      <c r="A23" s="207" t="s">
        <v>635</v>
      </c>
      <c r="B23" s="209">
        <v>5229.08</v>
      </c>
      <c r="C23" s="208">
        <v>3907.415</v>
      </c>
      <c r="D23" s="204">
        <v>9136.4950000000008</v>
      </c>
    </row>
    <row r="24" spans="1:4">
      <c r="A24" s="207" t="s">
        <v>843</v>
      </c>
      <c r="B24" s="206">
        <v>5125.3900000000003</v>
      </c>
      <c r="C24" s="205">
        <v>4021.5</v>
      </c>
      <c r="D24" s="204">
        <v>9146.89</v>
      </c>
    </row>
    <row r="25" spans="1:4">
      <c r="A25" s="207" t="s">
        <v>1055</v>
      </c>
      <c r="B25" s="209">
        <v>5158.25</v>
      </c>
      <c r="C25" s="208">
        <v>3963.2550000000001</v>
      </c>
      <c r="D25" s="204">
        <v>9121.5049999999992</v>
      </c>
    </row>
    <row r="26" spans="1:4">
      <c r="A26" s="207" t="s">
        <v>855</v>
      </c>
      <c r="B26" s="206">
        <v>5191.1099999999997</v>
      </c>
      <c r="C26" s="205">
        <v>3905.01</v>
      </c>
      <c r="D26" s="204">
        <v>9096.1200000000008</v>
      </c>
    </row>
    <row r="27" spans="1:4">
      <c r="A27" s="207" t="s">
        <v>1054</v>
      </c>
      <c r="B27" s="209">
        <v>5364.49</v>
      </c>
      <c r="C27" s="208">
        <v>4069.2249999999999</v>
      </c>
      <c r="D27" s="204">
        <v>9433.7150000000001</v>
      </c>
    </row>
    <row r="28" spans="1:4">
      <c r="A28" s="207" t="s">
        <v>599</v>
      </c>
      <c r="B28" s="206">
        <v>5537.87</v>
      </c>
      <c r="C28" s="205">
        <v>4233.4399999999996</v>
      </c>
      <c r="D28" s="204">
        <v>9771.31</v>
      </c>
    </row>
    <row r="29" spans="1:4">
      <c r="A29" s="207" t="s">
        <v>1053</v>
      </c>
      <c r="B29" s="209">
        <v>5532.72</v>
      </c>
      <c r="C29" s="208">
        <v>4425.375</v>
      </c>
      <c r="D29" s="204">
        <v>9958.0949999999993</v>
      </c>
    </row>
    <row r="30" spans="1:4">
      <c r="A30" s="207" t="s">
        <v>833</v>
      </c>
      <c r="B30" s="206">
        <v>5527.57</v>
      </c>
      <c r="C30" s="205">
        <v>4617.3100000000004</v>
      </c>
      <c r="D30" s="204">
        <v>10144.879999999999</v>
      </c>
    </row>
    <row r="31" spans="1:4">
      <c r="A31" s="207" t="s">
        <v>1052</v>
      </c>
      <c r="B31" s="209">
        <v>5425.6450000000004</v>
      </c>
      <c r="C31" s="208">
        <v>4489.7700000000004</v>
      </c>
      <c r="D31" s="204">
        <v>9915.4150000000009</v>
      </c>
    </row>
    <row r="32" spans="1:4">
      <c r="A32" s="207" t="s">
        <v>877</v>
      </c>
      <c r="B32" s="206">
        <v>5323.72</v>
      </c>
      <c r="C32" s="205">
        <v>4362.2299999999996</v>
      </c>
      <c r="D32" s="204">
        <v>9685.9500000000007</v>
      </c>
    </row>
    <row r="33" spans="1:14">
      <c r="A33" s="207" t="s">
        <v>1051</v>
      </c>
      <c r="B33" s="209">
        <v>5262.625</v>
      </c>
      <c r="C33" s="208">
        <v>4171.57</v>
      </c>
      <c r="D33" s="204">
        <v>9434.1949999999997</v>
      </c>
    </row>
    <row r="34" spans="1:14">
      <c r="A34" s="207" t="s">
        <v>846</v>
      </c>
      <c r="B34" s="206">
        <v>5201.53</v>
      </c>
      <c r="C34" s="205">
        <v>3980.91</v>
      </c>
      <c r="D34" s="204">
        <v>9182.44</v>
      </c>
    </row>
    <row r="35" spans="1:14">
      <c r="A35" s="207" t="s">
        <v>1050</v>
      </c>
      <c r="B35" s="209">
        <v>5210.18</v>
      </c>
      <c r="C35" s="208">
        <v>3838.29</v>
      </c>
      <c r="D35" s="204">
        <v>9048.4699999999993</v>
      </c>
    </row>
    <row r="36" spans="1:14">
      <c r="A36" s="207" t="s">
        <v>1049</v>
      </c>
      <c r="B36" s="206">
        <v>5218.83</v>
      </c>
      <c r="C36" s="205">
        <v>3695.67</v>
      </c>
      <c r="D36" s="204">
        <v>8914.5</v>
      </c>
    </row>
    <row r="37" spans="1:14">
      <c r="A37" s="207" t="s">
        <v>1048</v>
      </c>
      <c r="B37" s="209">
        <v>5430.71</v>
      </c>
      <c r="C37" s="208">
        <v>3725.39</v>
      </c>
      <c r="D37" s="204">
        <v>9156.1</v>
      </c>
    </row>
    <row r="38" spans="1:14">
      <c r="A38" s="207" t="s">
        <v>951</v>
      </c>
      <c r="B38" s="206">
        <v>5642.59</v>
      </c>
      <c r="C38" s="205">
        <v>3755.11</v>
      </c>
      <c r="D38" s="204">
        <v>9397.7000000000007</v>
      </c>
    </row>
    <row r="39" spans="1:14">
      <c r="A39" s="207" t="s">
        <v>1047</v>
      </c>
      <c r="B39" s="209">
        <v>5943.0450000000001</v>
      </c>
      <c r="C39" s="208">
        <v>4009.22</v>
      </c>
      <c r="D39" s="204">
        <v>9952.2649999999994</v>
      </c>
    </row>
    <row r="40" spans="1:14">
      <c r="A40" s="207" t="s">
        <v>848</v>
      </c>
      <c r="B40" s="206">
        <v>6243.5</v>
      </c>
      <c r="C40" s="205">
        <v>4263.33</v>
      </c>
      <c r="D40" s="204">
        <v>10506.83</v>
      </c>
    </row>
    <row r="41" spans="1:14">
      <c r="A41" s="207" t="s">
        <v>835</v>
      </c>
      <c r="B41" s="212">
        <v>6155</v>
      </c>
      <c r="C41" s="211">
        <v>4487.165</v>
      </c>
      <c r="D41" s="204">
        <v>10642.165000000001</v>
      </c>
    </row>
    <row r="42" spans="1:14">
      <c r="A42" s="207" t="s">
        <v>868</v>
      </c>
      <c r="B42" s="206">
        <v>6066.5</v>
      </c>
      <c r="C42" s="205">
        <v>4711</v>
      </c>
      <c r="D42" s="204">
        <v>10777.5</v>
      </c>
    </row>
    <row r="43" spans="1:14">
      <c r="A43" s="207" t="s">
        <v>901</v>
      </c>
      <c r="B43" s="206">
        <v>6107.5</v>
      </c>
      <c r="C43" s="205">
        <v>4548.21</v>
      </c>
      <c r="D43" s="204">
        <v>10655.71</v>
      </c>
    </row>
    <row r="44" spans="1:14">
      <c r="A44" s="207" t="s">
        <v>923</v>
      </c>
      <c r="B44" s="206">
        <v>6014.5</v>
      </c>
      <c r="C44" s="205">
        <v>4554.26</v>
      </c>
      <c r="D44" s="204">
        <v>10568.76</v>
      </c>
    </row>
    <row r="45" spans="1:14" ht="15.75" customHeight="1">
      <c r="A45" s="207" t="s">
        <v>1046</v>
      </c>
      <c r="B45" s="209">
        <v>5959</v>
      </c>
      <c r="C45" s="208">
        <v>4537.46</v>
      </c>
      <c r="D45" s="204">
        <v>10496.46</v>
      </c>
      <c r="J45" s="210" t="s">
        <v>1045</v>
      </c>
      <c r="K45" s="1"/>
      <c r="L45" s="1"/>
      <c r="M45" s="1"/>
      <c r="N45" s="1"/>
    </row>
    <row r="46" spans="1:14" ht="15.75" customHeight="1">
      <c r="A46" s="207" t="s">
        <v>839</v>
      </c>
      <c r="B46" s="206">
        <v>5903.5</v>
      </c>
      <c r="C46" s="205">
        <v>4520.66</v>
      </c>
      <c r="D46" s="204">
        <v>10424.16</v>
      </c>
      <c r="J46" s="210" t="s">
        <v>0</v>
      </c>
      <c r="K46" s="1"/>
      <c r="L46" s="1"/>
      <c r="M46" s="1"/>
      <c r="N46" s="1"/>
    </row>
    <row r="47" spans="1:14">
      <c r="A47" s="207" t="s">
        <v>1044</v>
      </c>
      <c r="B47" s="209">
        <v>5821</v>
      </c>
      <c r="C47" s="208">
        <v>4376.59</v>
      </c>
      <c r="D47" s="204">
        <v>10197.59</v>
      </c>
    </row>
    <row r="48" spans="1:14">
      <c r="A48" s="207" t="s">
        <v>925</v>
      </c>
      <c r="B48" s="206">
        <v>5738.5</v>
      </c>
      <c r="C48" s="205">
        <v>4232.5200000000004</v>
      </c>
      <c r="D48" s="204">
        <v>9971.02</v>
      </c>
    </row>
    <row r="49" spans="1:4">
      <c r="A49" s="207" t="s">
        <v>1043</v>
      </c>
      <c r="B49" s="209">
        <v>5612.5</v>
      </c>
      <c r="C49" s="208">
        <v>4130.6499999999996</v>
      </c>
      <c r="D49" s="204">
        <v>9743.15</v>
      </c>
    </row>
    <row r="50" spans="1:4">
      <c r="A50" s="207" t="s">
        <v>898</v>
      </c>
      <c r="B50" s="206">
        <v>5486.5</v>
      </c>
      <c r="C50" s="205">
        <v>4028.78</v>
      </c>
      <c r="D50" s="204">
        <v>9515.2800000000007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85A63-2A71-4724-9E6B-EFA1D7A5E200}">
  <dimension ref="A1:Z52"/>
  <sheetViews>
    <sheetView topLeftCell="H1" zoomScaleNormal="100" workbookViewId="0">
      <selection activeCell="X8" sqref="X8:Y8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228"/>
      <c r="S1" s="228"/>
      <c r="T1" s="229" t="s">
        <v>1077</v>
      </c>
      <c r="U1" s="229"/>
      <c r="V1" s="229"/>
      <c r="W1" s="229"/>
      <c r="X1" s="228"/>
      <c r="Y1" s="227" t="s">
        <v>1094</v>
      </c>
      <c r="Z1" s="1"/>
    </row>
    <row r="2" spans="1:26" ht="26.25" customHeight="1">
      <c r="A2" s="226" t="s">
        <v>1075</v>
      </c>
      <c r="B2" s="226" t="s">
        <v>531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R2" s="224" t="s">
        <v>546</v>
      </c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223" t="s">
        <v>1074</v>
      </c>
      <c r="B3" s="238" t="s">
        <v>1093</v>
      </c>
      <c r="C3" s="238" t="s">
        <v>1092</v>
      </c>
      <c r="D3" s="238" t="s">
        <v>1091</v>
      </c>
      <c r="E3" s="238" t="s">
        <v>1090</v>
      </c>
      <c r="F3" s="238" t="s">
        <v>1089</v>
      </c>
      <c r="G3" s="238" t="s">
        <v>1088</v>
      </c>
      <c r="H3" s="238" t="s">
        <v>399</v>
      </c>
      <c r="I3" s="238" t="s">
        <v>77</v>
      </c>
      <c r="J3" s="238" t="s">
        <v>53</v>
      </c>
      <c r="K3" s="238" t="s">
        <v>1087</v>
      </c>
      <c r="L3" s="238" t="s">
        <v>1086</v>
      </c>
      <c r="M3" s="238" t="s">
        <v>1085</v>
      </c>
      <c r="N3" s="238" t="s">
        <v>1084</v>
      </c>
      <c r="O3" s="238" t="s">
        <v>347</v>
      </c>
      <c r="P3" s="238" t="s">
        <v>1083</v>
      </c>
      <c r="R3" s="219" t="s">
        <v>545</v>
      </c>
      <c r="S3" s="1"/>
      <c r="T3" s="1"/>
      <c r="U3" s="1"/>
      <c r="V3" s="1"/>
      <c r="W3" s="1"/>
      <c r="X3" s="1"/>
      <c r="Y3" s="1"/>
      <c r="Z3" s="1"/>
    </row>
    <row r="4" spans="1:26" ht="20.25" customHeight="1">
      <c r="A4" s="207" t="s">
        <v>893</v>
      </c>
      <c r="B4" s="230">
        <v>3077</v>
      </c>
      <c r="C4" s="230">
        <v>1647.5</v>
      </c>
      <c r="D4" s="230">
        <v>726</v>
      </c>
      <c r="E4" s="230">
        <v>0</v>
      </c>
      <c r="F4" s="230">
        <v>48</v>
      </c>
      <c r="G4" s="230">
        <v>416</v>
      </c>
      <c r="H4" s="230">
        <v>30</v>
      </c>
      <c r="I4" s="230">
        <v>2400</v>
      </c>
      <c r="J4" s="230">
        <v>0</v>
      </c>
      <c r="K4" s="230">
        <v>0</v>
      </c>
      <c r="L4" s="230">
        <v>18</v>
      </c>
      <c r="M4" s="230">
        <v>0</v>
      </c>
      <c r="N4" s="230">
        <v>0</v>
      </c>
      <c r="O4" s="230">
        <v>1</v>
      </c>
      <c r="P4" s="230">
        <v>0</v>
      </c>
      <c r="R4" s="219" t="s">
        <v>1082</v>
      </c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207" t="s">
        <v>1069</v>
      </c>
      <c r="B5" s="231">
        <v>3092.5</v>
      </c>
      <c r="C5" s="231">
        <v>1638</v>
      </c>
      <c r="D5" s="231">
        <v>726</v>
      </c>
      <c r="E5" s="231">
        <v>0</v>
      </c>
      <c r="F5" s="231">
        <v>46</v>
      </c>
      <c r="G5" s="231">
        <v>417.5</v>
      </c>
      <c r="H5" s="231">
        <v>30</v>
      </c>
      <c r="I5" s="231">
        <v>2246.5</v>
      </c>
      <c r="J5" s="231">
        <v>0</v>
      </c>
      <c r="K5" s="231">
        <v>0</v>
      </c>
      <c r="L5" s="231">
        <v>9</v>
      </c>
      <c r="M5" s="231">
        <v>0</v>
      </c>
      <c r="N5" s="231">
        <v>0</v>
      </c>
      <c r="O5" s="231">
        <v>2.5</v>
      </c>
      <c r="P5" s="231">
        <v>0</v>
      </c>
      <c r="R5" s="215" t="s">
        <v>531</v>
      </c>
      <c r="S5" s="1"/>
      <c r="T5" s="216"/>
      <c r="U5" s="35"/>
      <c r="V5" s="35"/>
      <c r="W5" s="35"/>
      <c r="X5" s="216"/>
      <c r="Y5" s="216"/>
      <c r="Z5" s="213"/>
    </row>
    <row r="6" spans="1:26" ht="18" customHeight="1">
      <c r="A6" s="207" t="s">
        <v>1068</v>
      </c>
      <c r="B6" s="230">
        <v>3108</v>
      </c>
      <c r="C6" s="230">
        <v>1628.5</v>
      </c>
      <c r="D6" s="230">
        <v>726</v>
      </c>
      <c r="E6" s="230">
        <v>0</v>
      </c>
      <c r="F6" s="230">
        <v>44</v>
      </c>
      <c r="G6" s="230">
        <v>419</v>
      </c>
      <c r="H6" s="230">
        <v>30</v>
      </c>
      <c r="I6" s="230">
        <v>2093</v>
      </c>
      <c r="J6" s="230">
        <v>0</v>
      </c>
      <c r="K6" s="230">
        <v>0</v>
      </c>
      <c r="L6" s="230">
        <v>0</v>
      </c>
      <c r="M6" s="230">
        <v>0</v>
      </c>
      <c r="N6" s="230">
        <v>0</v>
      </c>
      <c r="O6" s="230">
        <v>4</v>
      </c>
      <c r="P6" s="230">
        <v>0</v>
      </c>
      <c r="T6" s="214"/>
      <c r="U6" s="214"/>
      <c r="V6" s="214"/>
      <c r="W6" s="214"/>
      <c r="X6" s="214"/>
      <c r="Y6" s="213"/>
      <c r="Z6" s="213"/>
    </row>
    <row r="7" spans="1:26" ht="15.75" customHeight="1">
      <c r="A7" s="207" t="s">
        <v>1067</v>
      </c>
      <c r="B7" s="231">
        <v>3012.5</v>
      </c>
      <c r="C7" s="231">
        <v>1452.5</v>
      </c>
      <c r="D7" s="231">
        <v>726</v>
      </c>
      <c r="E7" s="231">
        <v>0</v>
      </c>
      <c r="F7" s="231">
        <v>43</v>
      </c>
      <c r="G7" s="231">
        <v>417.5</v>
      </c>
      <c r="H7" s="231">
        <v>30</v>
      </c>
      <c r="I7" s="231">
        <v>2045.5</v>
      </c>
      <c r="J7" s="231">
        <v>0</v>
      </c>
      <c r="K7" s="231">
        <v>0</v>
      </c>
      <c r="L7" s="231">
        <v>0</v>
      </c>
      <c r="M7" s="231">
        <v>0</v>
      </c>
      <c r="N7" s="231">
        <v>0</v>
      </c>
      <c r="O7" s="231">
        <v>4.5</v>
      </c>
      <c r="P7" s="231">
        <v>0</v>
      </c>
      <c r="S7" s="237" t="s">
        <v>1081</v>
      </c>
      <c r="T7" s="233"/>
      <c r="U7" s="236">
        <v>220.27300847000001</v>
      </c>
      <c r="V7" s="235"/>
      <c r="W7" s="233"/>
      <c r="X7" s="234" t="s">
        <v>1078</v>
      </c>
      <c r="Y7" s="233"/>
    </row>
    <row r="8" spans="1:26" ht="15.75" customHeight="1">
      <c r="A8" s="207" t="s">
        <v>1066</v>
      </c>
      <c r="B8" s="230">
        <v>2917</v>
      </c>
      <c r="C8" s="230">
        <v>1276.5</v>
      </c>
      <c r="D8" s="230">
        <v>726</v>
      </c>
      <c r="E8" s="230">
        <v>0</v>
      </c>
      <c r="F8" s="230">
        <v>42</v>
      </c>
      <c r="G8" s="230">
        <v>416</v>
      </c>
      <c r="H8" s="230">
        <v>30</v>
      </c>
      <c r="I8" s="230">
        <v>1998</v>
      </c>
      <c r="J8" s="230">
        <v>0</v>
      </c>
      <c r="K8" s="230">
        <v>0</v>
      </c>
      <c r="L8" s="230">
        <v>0</v>
      </c>
      <c r="M8" s="230">
        <v>0</v>
      </c>
      <c r="N8" s="230">
        <v>0</v>
      </c>
      <c r="O8" s="230">
        <v>5</v>
      </c>
      <c r="P8" s="230">
        <v>0</v>
      </c>
      <c r="S8" s="237" t="s">
        <v>1080</v>
      </c>
      <c r="T8" s="233"/>
      <c r="U8" s="236">
        <v>7.2999999999999995E-2</v>
      </c>
      <c r="V8" s="235"/>
      <c r="W8" s="233"/>
      <c r="X8" s="234" t="s">
        <v>1078</v>
      </c>
      <c r="Y8" s="233"/>
    </row>
    <row r="9" spans="1:26" ht="15.75" customHeight="1">
      <c r="A9" s="207" t="s">
        <v>1065</v>
      </c>
      <c r="B9" s="231">
        <v>2864.5</v>
      </c>
      <c r="C9" s="231">
        <v>1282</v>
      </c>
      <c r="D9" s="231">
        <v>680</v>
      </c>
      <c r="E9" s="231">
        <v>0</v>
      </c>
      <c r="F9" s="231">
        <v>41</v>
      </c>
      <c r="G9" s="231">
        <v>416</v>
      </c>
      <c r="H9" s="231">
        <v>30</v>
      </c>
      <c r="I9" s="231">
        <v>1994</v>
      </c>
      <c r="J9" s="231">
        <v>0</v>
      </c>
      <c r="K9" s="231">
        <v>0</v>
      </c>
      <c r="L9" s="231">
        <v>0</v>
      </c>
      <c r="M9" s="231">
        <v>0</v>
      </c>
      <c r="N9" s="231">
        <v>0</v>
      </c>
      <c r="O9" s="231">
        <v>7.5</v>
      </c>
      <c r="P9" s="231">
        <v>0</v>
      </c>
      <c r="S9" s="237" t="s">
        <v>1079</v>
      </c>
      <c r="T9" s="233"/>
      <c r="U9" s="236">
        <v>220.34600846999999</v>
      </c>
      <c r="V9" s="235"/>
      <c r="W9" s="233"/>
      <c r="X9" s="234" t="s">
        <v>1078</v>
      </c>
      <c r="Y9" s="233"/>
    </row>
    <row r="10" spans="1:26">
      <c r="A10" s="207" t="s">
        <v>1064</v>
      </c>
      <c r="B10" s="230">
        <v>2812</v>
      </c>
      <c r="C10" s="230">
        <v>1287.5</v>
      </c>
      <c r="D10" s="230">
        <v>634</v>
      </c>
      <c r="E10" s="230">
        <v>0</v>
      </c>
      <c r="F10" s="230">
        <v>40</v>
      </c>
      <c r="G10" s="230">
        <v>416</v>
      </c>
      <c r="H10" s="230">
        <v>30</v>
      </c>
      <c r="I10" s="230">
        <v>1990</v>
      </c>
      <c r="J10" s="230">
        <v>0</v>
      </c>
      <c r="K10" s="230">
        <v>0</v>
      </c>
      <c r="L10" s="230">
        <v>0</v>
      </c>
      <c r="M10" s="230">
        <v>0</v>
      </c>
      <c r="N10" s="230">
        <v>0</v>
      </c>
      <c r="O10" s="230">
        <v>10</v>
      </c>
      <c r="P10" s="230">
        <v>0</v>
      </c>
    </row>
    <row r="11" spans="1:26">
      <c r="A11" s="207" t="s">
        <v>1063</v>
      </c>
      <c r="B11" s="231">
        <v>2708.5</v>
      </c>
      <c r="C11" s="231">
        <v>1279.5</v>
      </c>
      <c r="D11" s="231">
        <v>634</v>
      </c>
      <c r="E11" s="231">
        <v>0</v>
      </c>
      <c r="F11" s="231">
        <v>40</v>
      </c>
      <c r="G11" s="231">
        <v>416.5</v>
      </c>
      <c r="H11" s="231">
        <v>30</v>
      </c>
      <c r="I11" s="231">
        <v>1987</v>
      </c>
      <c r="J11" s="231">
        <v>0</v>
      </c>
      <c r="K11" s="231">
        <v>0</v>
      </c>
      <c r="L11" s="231">
        <v>0</v>
      </c>
      <c r="M11" s="231">
        <v>0</v>
      </c>
      <c r="N11" s="231">
        <v>0</v>
      </c>
      <c r="O11" s="231">
        <v>10</v>
      </c>
      <c r="P11" s="231">
        <v>0</v>
      </c>
    </row>
    <row r="12" spans="1:26">
      <c r="A12" s="207" t="s">
        <v>966</v>
      </c>
      <c r="B12" s="230">
        <v>2605</v>
      </c>
      <c r="C12" s="230">
        <v>1271.5</v>
      </c>
      <c r="D12" s="230">
        <v>634</v>
      </c>
      <c r="E12" s="230">
        <v>0</v>
      </c>
      <c r="F12" s="230">
        <v>40</v>
      </c>
      <c r="G12" s="230">
        <v>417</v>
      </c>
      <c r="H12" s="230">
        <v>30</v>
      </c>
      <c r="I12" s="230">
        <v>1984</v>
      </c>
      <c r="J12" s="230">
        <v>0</v>
      </c>
      <c r="K12" s="230">
        <v>0</v>
      </c>
      <c r="L12" s="230">
        <v>0</v>
      </c>
      <c r="M12" s="230">
        <v>0</v>
      </c>
      <c r="N12" s="230">
        <v>0</v>
      </c>
      <c r="O12" s="230">
        <v>10</v>
      </c>
      <c r="P12" s="230">
        <v>0</v>
      </c>
    </row>
    <row r="13" spans="1:26">
      <c r="A13" s="207" t="s">
        <v>1062</v>
      </c>
      <c r="B13" s="231">
        <v>2600</v>
      </c>
      <c r="C13" s="231">
        <v>1276.5</v>
      </c>
      <c r="D13" s="231">
        <v>634</v>
      </c>
      <c r="E13" s="231">
        <v>0</v>
      </c>
      <c r="F13" s="231">
        <v>39</v>
      </c>
      <c r="G13" s="231">
        <v>417</v>
      </c>
      <c r="H13" s="231">
        <v>30</v>
      </c>
      <c r="I13" s="231">
        <v>1986.5</v>
      </c>
      <c r="J13" s="231">
        <v>0</v>
      </c>
      <c r="K13" s="231">
        <v>0</v>
      </c>
      <c r="L13" s="231">
        <v>0</v>
      </c>
      <c r="M13" s="231">
        <v>0</v>
      </c>
      <c r="N13" s="231">
        <v>0</v>
      </c>
      <c r="O13" s="231">
        <v>9</v>
      </c>
      <c r="P13" s="231">
        <v>0</v>
      </c>
    </row>
    <row r="14" spans="1:26">
      <c r="A14" s="207" t="s">
        <v>557</v>
      </c>
      <c r="B14" s="230">
        <v>2595</v>
      </c>
      <c r="C14" s="230">
        <v>1281.5</v>
      </c>
      <c r="D14" s="230">
        <v>634</v>
      </c>
      <c r="E14" s="230">
        <v>0</v>
      </c>
      <c r="F14" s="230">
        <v>38</v>
      </c>
      <c r="G14" s="230">
        <v>417</v>
      </c>
      <c r="H14" s="230">
        <v>30</v>
      </c>
      <c r="I14" s="230">
        <v>1989</v>
      </c>
      <c r="J14" s="230">
        <v>0</v>
      </c>
      <c r="K14" s="230">
        <v>0</v>
      </c>
      <c r="L14" s="230">
        <v>0</v>
      </c>
      <c r="M14" s="230">
        <v>0</v>
      </c>
      <c r="N14" s="230">
        <v>0</v>
      </c>
      <c r="O14" s="230">
        <v>8</v>
      </c>
      <c r="P14" s="230">
        <v>0</v>
      </c>
    </row>
    <row r="15" spans="1:26">
      <c r="A15" s="207" t="s">
        <v>1061</v>
      </c>
      <c r="B15" s="231">
        <v>2702.5</v>
      </c>
      <c r="C15" s="231">
        <v>1393</v>
      </c>
      <c r="D15" s="231">
        <v>634</v>
      </c>
      <c r="E15" s="231">
        <v>0</v>
      </c>
      <c r="F15" s="231">
        <v>39</v>
      </c>
      <c r="G15" s="231">
        <v>417.5</v>
      </c>
      <c r="H15" s="231">
        <v>30</v>
      </c>
      <c r="I15" s="231">
        <v>1994</v>
      </c>
      <c r="J15" s="231">
        <v>0</v>
      </c>
      <c r="K15" s="231">
        <v>0</v>
      </c>
      <c r="L15" s="231">
        <v>0</v>
      </c>
      <c r="M15" s="231">
        <v>0</v>
      </c>
      <c r="N15" s="231">
        <v>0</v>
      </c>
      <c r="O15" s="231">
        <v>8</v>
      </c>
      <c r="P15" s="231">
        <v>0</v>
      </c>
    </row>
    <row r="16" spans="1:26">
      <c r="A16" s="207" t="s">
        <v>1060</v>
      </c>
      <c r="B16" s="230">
        <v>2810</v>
      </c>
      <c r="C16" s="230">
        <v>1504.5</v>
      </c>
      <c r="D16" s="230">
        <v>634</v>
      </c>
      <c r="E16" s="230">
        <v>0</v>
      </c>
      <c r="F16" s="230">
        <v>40</v>
      </c>
      <c r="G16" s="230">
        <v>418</v>
      </c>
      <c r="H16" s="230">
        <v>30</v>
      </c>
      <c r="I16" s="230">
        <v>1999</v>
      </c>
      <c r="J16" s="230">
        <v>0</v>
      </c>
      <c r="K16" s="230">
        <v>0</v>
      </c>
      <c r="L16" s="230">
        <v>0</v>
      </c>
      <c r="M16" s="230">
        <v>0</v>
      </c>
      <c r="N16" s="230">
        <v>0</v>
      </c>
      <c r="O16" s="230">
        <v>8</v>
      </c>
      <c r="P16" s="230">
        <v>0</v>
      </c>
    </row>
    <row r="17" spans="1:16">
      <c r="A17" s="207" t="s">
        <v>1059</v>
      </c>
      <c r="B17" s="231">
        <v>2909.5</v>
      </c>
      <c r="C17" s="231">
        <v>1569</v>
      </c>
      <c r="D17" s="231">
        <v>680.5</v>
      </c>
      <c r="E17" s="231">
        <v>0</v>
      </c>
      <c r="F17" s="231">
        <v>40</v>
      </c>
      <c r="G17" s="231">
        <v>416.5</v>
      </c>
      <c r="H17" s="231">
        <v>30</v>
      </c>
      <c r="I17" s="231">
        <v>2131</v>
      </c>
      <c r="J17" s="231">
        <v>5.61</v>
      </c>
      <c r="K17" s="231">
        <v>3</v>
      </c>
      <c r="L17" s="231">
        <v>21</v>
      </c>
      <c r="M17" s="231">
        <v>0</v>
      </c>
      <c r="N17" s="231">
        <v>0</v>
      </c>
      <c r="O17" s="231">
        <v>8.5</v>
      </c>
      <c r="P17" s="231">
        <v>0</v>
      </c>
    </row>
    <row r="18" spans="1:16">
      <c r="A18" s="207" t="s">
        <v>1058</v>
      </c>
      <c r="B18" s="230">
        <v>3009</v>
      </c>
      <c r="C18" s="230">
        <v>1633.5</v>
      </c>
      <c r="D18" s="230">
        <v>727</v>
      </c>
      <c r="E18" s="230">
        <v>0</v>
      </c>
      <c r="F18" s="230">
        <v>40</v>
      </c>
      <c r="G18" s="230">
        <v>415</v>
      </c>
      <c r="H18" s="230">
        <v>30</v>
      </c>
      <c r="I18" s="230">
        <v>2263</v>
      </c>
      <c r="J18" s="230">
        <v>11.22</v>
      </c>
      <c r="K18" s="230">
        <v>6</v>
      </c>
      <c r="L18" s="230">
        <v>42</v>
      </c>
      <c r="M18" s="230">
        <v>0</v>
      </c>
      <c r="N18" s="230">
        <v>0</v>
      </c>
      <c r="O18" s="230">
        <v>9</v>
      </c>
      <c r="P18" s="230">
        <v>0</v>
      </c>
    </row>
    <row r="19" spans="1:16">
      <c r="A19" s="207" t="s">
        <v>1057</v>
      </c>
      <c r="B19" s="231">
        <v>3021</v>
      </c>
      <c r="C19" s="231">
        <v>1628.75</v>
      </c>
      <c r="D19" s="231">
        <v>774.5</v>
      </c>
      <c r="E19" s="231">
        <v>0</v>
      </c>
      <c r="F19" s="231">
        <v>39</v>
      </c>
      <c r="G19" s="231">
        <v>414</v>
      </c>
      <c r="H19" s="231">
        <v>30</v>
      </c>
      <c r="I19" s="231">
        <v>2479</v>
      </c>
      <c r="J19" s="231">
        <v>57.41</v>
      </c>
      <c r="K19" s="231">
        <v>32.5</v>
      </c>
      <c r="L19" s="231">
        <v>53.5</v>
      </c>
      <c r="M19" s="231">
        <v>0</v>
      </c>
      <c r="N19" s="231">
        <v>0</v>
      </c>
      <c r="O19" s="231">
        <v>10</v>
      </c>
      <c r="P19" s="231">
        <v>0</v>
      </c>
    </row>
    <row r="20" spans="1:16">
      <c r="A20" s="207" t="s">
        <v>864</v>
      </c>
      <c r="B20" s="230">
        <v>3033</v>
      </c>
      <c r="C20" s="230">
        <v>1624</v>
      </c>
      <c r="D20" s="230">
        <v>822</v>
      </c>
      <c r="E20" s="230">
        <v>0</v>
      </c>
      <c r="F20" s="230">
        <v>38</v>
      </c>
      <c r="G20" s="230">
        <v>413</v>
      </c>
      <c r="H20" s="230">
        <v>30</v>
      </c>
      <c r="I20" s="230">
        <v>2695</v>
      </c>
      <c r="J20" s="230">
        <v>103.6</v>
      </c>
      <c r="K20" s="230">
        <v>59</v>
      </c>
      <c r="L20" s="230">
        <v>65</v>
      </c>
      <c r="M20" s="230">
        <v>0</v>
      </c>
      <c r="N20" s="230">
        <v>0</v>
      </c>
      <c r="O20" s="230">
        <v>11</v>
      </c>
      <c r="P20" s="230">
        <v>0</v>
      </c>
    </row>
    <row r="21" spans="1:16">
      <c r="A21" s="207" t="s">
        <v>1056</v>
      </c>
      <c r="B21" s="231">
        <v>3008</v>
      </c>
      <c r="C21" s="231">
        <v>1591.75</v>
      </c>
      <c r="D21" s="231">
        <v>822</v>
      </c>
      <c r="E21" s="231">
        <v>0</v>
      </c>
      <c r="F21" s="231">
        <v>43</v>
      </c>
      <c r="G21" s="231">
        <v>413.5</v>
      </c>
      <c r="H21" s="231">
        <v>30</v>
      </c>
      <c r="I21" s="231">
        <v>2765</v>
      </c>
      <c r="J21" s="231">
        <v>186.6</v>
      </c>
      <c r="K21" s="231">
        <v>67.5</v>
      </c>
      <c r="L21" s="231">
        <v>73</v>
      </c>
      <c r="M21" s="231">
        <v>0</v>
      </c>
      <c r="N21" s="231">
        <v>0</v>
      </c>
      <c r="O21" s="231">
        <v>9.5</v>
      </c>
      <c r="P21" s="231">
        <v>0</v>
      </c>
    </row>
    <row r="22" spans="1:16">
      <c r="A22" s="207" t="s">
        <v>860</v>
      </c>
      <c r="B22" s="230">
        <v>2983</v>
      </c>
      <c r="C22" s="230">
        <v>1559.5</v>
      </c>
      <c r="D22" s="230">
        <v>822</v>
      </c>
      <c r="E22" s="230">
        <v>0</v>
      </c>
      <c r="F22" s="230">
        <v>48</v>
      </c>
      <c r="G22" s="230">
        <v>414</v>
      </c>
      <c r="H22" s="230">
        <v>30</v>
      </c>
      <c r="I22" s="230">
        <v>2835</v>
      </c>
      <c r="J22" s="230">
        <v>269.60000000000002</v>
      </c>
      <c r="K22" s="230">
        <v>76</v>
      </c>
      <c r="L22" s="230">
        <v>81</v>
      </c>
      <c r="M22" s="230">
        <v>0</v>
      </c>
      <c r="N22" s="230">
        <v>0</v>
      </c>
      <c r="O22" s="230">
        <v>8</v>
      </c>
      <c r="P22" s="230">
        <v>0</v>
      </c>
    </row>
    <row r="23" spans="1:16">
      <c r="A23" s="207" t="s">
        <v>635</v>
      </c>
      <c r="B23" s="231">
        <v>3015</v>
      </c>
      <c r="C23" s="231">
        <v>1472.5</v>
      </c>
      <c r="D23" s="231">
        <v>869.5</v>
      </c>
      <c r="E23" s="231">
        <v>0</v>
      </c>
      <c r="F23" s="231">
        <v>51</v>
      </c>
      <c r="G23" s="231">
        <v>414.5</v>
      </c>
      <c r="H23" s="231">
        <v>30</v>
      </c>
      <c r="I23" s="231">
        <v>2753</v>
      </c>
      <c r="J23" s="231">
        <v>356.995</v>
      </c>
      <c r="K23" s="231">
        <v>76</v>
      </c>
      <c r="L23" s="231">
        <v>90.5</v>
      </c>
      <c r="M23" s="231">
        <v>0</v>
      </c>
      <c r="N23" s="231">
        <v>0</v>
      </c>
      <c r="O23" s="231">
        <v>7.5</v>
      </c>
      <c r="P23" s="231">
        <v>0</v>
      </c>
    </row>
    <row r="24" spans="1:16">
      <c r="A24" s="207" t="s">
        <v>843</v>
      </c>
      <c r="B24" s="230">
        <v>3047</v>
      </c>
      <c r="C24" s="230">
        <v>1385.5</v>
      </c>
      <c r="D24" s="230">
        <v>917</v>
      </c>
      <c r="E24" s="230">
        <v>0</v>
      </c>
      <c r="F24" s="230">
        <v>54</v>
      </c>
      <c r="G24" s="230">
        <v>415</v>
      </c>
      <c r="H24" s="230">
        <v>30</v>
      </c>
      <c r="I24" s="230">
        <v>2671</v>
      </c>
      <c r="J24" s="230">
        <v>444.39</v>
      </c>
      <c r="K24" s="230">
        <v>76</v>
      </c>
      <c r="L24" s="230">
        <v>100</v>
      </c>
      <c r="M24" s="230">
        <v>0</v>
      </c>
      <c r="N24" s="230">
        <v>0</v>
      </c>
      <c r="O24" s="230">
        <v>7</v>
      </c>
      <c r="P24" s="230">
        <v>0</v>
      </c>
    </row>
    <row r="25" spans="1:16">
      <c r="A25" s="207" t="s">
        <v>1055</v>
      </c>
      <c r="B25" s="231">
        <v>2955</v>
      </c>
      <c r="C25" s="231">
        <v>1421</v>
      </c>
      <c r="D25" s="231">
        <v>917.5</v>
      </c>
      <c r="E25" s="231">
        <v>0</v>
      </c>
      <c r="F25" s="231">
        <v>53</v>
      </c>
      <c r="G25" s="231">
        <v>415</v>
      </c>
      <c r="H25" s="231">
        <v>30</v>
      </c>
      <c r="I25" s="231">
        <v>2654</v>
      </c>
      <c r="J25" s="231">
        <v>494.005</v>
      </c>
      <c r="K25" s="231">
        <v>76</v>
      </c>
      <c r="L25" s="231">
        <v>101</v>
      </c>
      <c r="M25" s="231">
        <v>0</v>
      </c>
      <c r="N25" s="231">
        <v>0</v>
      </c>
      <c r="O25" s="231">
        <v>5</v>
      </c>
      <c r="P25" s="231">
        <v>0</v>
      </c>
    </row>
    <row r="26" spans="1:16">
      <c r="A26" s="207" t="s">
        <v>855</v>
      </c>
      <c r="B26" s="230">
        <v>2863</v>
      </c>
      <c r="C26" s="230">
        <v>1456.5</v>
      </c>
      <c r="D26" s="230">
        <v>918</v>
      </c>
      <c r="E26" s="230">
        <v>0</v>
      </c>
      <c r="F26" s="230">
        <v>52</v>
      </c>
      <c r="G26" s="230">
        <v>415</v>
      </c>
      <c r="H26" s="230">
        <v>30</v>
      </c>
      <c r="I26" s="230">
        <v>2637</v>
      </c>
      <c r="J26" s="230">
        <v>543.62</v>
      </c>
      <c r="K26" s="230">
        <v>76</v>
      </c>
      <c r="L26" s="230">
        <v>102</v>
      </c>
      <c r="M26" s="230">
        <v>0</v>
      </c>
      <c r="N26" s="230">
        <v>0</v>
      </c>
      <c r="O26" s="230">
        <v>3</v>
      </c>
      <c r="P26" s="230">
        <v>0</v>
      </c>
    </row>
    <row r="27" spans="1:16">
      <c r="A27" s="207" t="s">
        <v>1054</v>
      </c>
      <c r="B27" s="231">
        <v>2921.5</v>
      </c>
      <c r="C27" s="231">
        <v>1525.75</v>
      </c>
      <c r="D27" s="231">
        <v>917.5</v>
      </c>
      <c r="E27" s="231">
        <v>0</v>
      </c>
      <c r="F27" s="231">
        <v>55</v>
      </c>
      <c r="G27" s="231">
        <v>463</v>
      </c>
      <c r="H27" s="231">
        <v>30</v>
      </c>
      <c r="I27" s="231">
        <v>2775</v>
      </c>
      <c r="J27" s="231">
        <v>562.96500000000003</v>
      </c>
      <c r="K27" s="231">
        <v>76</v>
      </c>
      <c r="L27" s="231">
        <v>102</v>
      </c>
      <c r="M27" s="231">
        <v>0</v>
      </c>
      <c r="N27" s="231">
        <v>0</v>
      </c>
      <c r="O27" s="231">
        <v>5</v>
      </c>
      <c r="P27" s="231">
        <v>0</v>
      </c>
    </row>
    <row r="28" spans="1:16">
      <c r="A28" s="207" t="s">
        <v>599</v>
      </c>
      <c r="B28" s="230">
        <v>2980</v>
      </c>
      <c r="C28" s="230">
        <v>1595</v>
      </c>
      <c r="D28" s="230">
        <v>917</v>
      </c>
      <c r="E28" s="230">
        <v>0</v>
      </c>
      <c r="F28" s="230">
        <v>58</v>
      </c>
      <c r="G28" s="230">
        <v>511</v>
      </c>
      <c r="H28" s="230">
        <v>30</v>
      </c>
      <c r="I28" s="230">
        <v>2913</v>
      </c>
      <c r="J28" s="230">
        <v>582.30999999999995</v>
      </c>
      <c r="K28" s="230">
        <v>76</v>
      </c>
      <c r="L28" s="230">
        <v>102</v>
      </c>
      <c r="M28" s="230">
        <v>0</v>
      </c>
      <c r="N28" s="230">
        <v>0</v>
      </c>
      <c r="O28" s="230">
        <v>7</v>
      </c>
      <c r="P28" s="230">
        <v>0</v>
      </c>
    </row>
    <row r="29" spans="1:16">
      <c r="A29" s="207" t="s">
        <v>1053</v>
      </c>
      <c r="B29" s="231">
        <v>3129</v>
      </c>
      <c r="C29" s="231">
        <v>1587</v>
      </c>
      <c r="D29" s="231">
        <v>917</v>
      </c>
      <c r="E29" s="231">
        <v>0</v>
      </c>
      <c r="F29" s="231">
        <v>53</v>
      </c>
      <c r="G29" s="231">
        <v>540.5</v>
      </c>
      <c r="H29" s="231">
        <v>30</v>
      </c>
      <c r="I29" s="231">
        <v>2948.5</v>
      </c>
      <c r="J29" s="231">
        <v>569.59500000000003</v>
      </c>
      <c r="K29" s="231">
        <v>76</v>
      </c>
      <c r="L29" s="231">
        <v>102</v>
      </c>
      <c r="M29" s="231">
        <v>0</v>
      </c>
      <c r="N29" s="231">
        <v>0</v>
      </c>
      <c r="O29" s="231">
        <v>5.5</v>
      </c>
      <c r="P29" s="231">
        <v>0</v>
      </c>
    </row>
    <row r="30" spans="1:16">
      <c r="A30" s="207" t="s">
        <v>833</v>
      </c>
      <c r="B30" s="230">
        <v>3278</v>
      </c>
      <c r="C30" s="230">
        <v>1579</v>
      </c>
      <c r="D30" s="230">
        <v>917</v>
      </c>
      <c r="E30" s="230">
        <v>0</v>
      </c>
      <c r="F30" s="230">
        <v>48</v>
      </c>
      <c r="G30" s="230">
        <v>570</v>
      </c>
      <c r="H30" s="230">
        <v>30</v>
      </c>
      <c r="I30" s="230">
        <v>2984</v>
      </c>
      <c r="J30" s="230">
        <v>556.88</v>
      </c>
      <c r="K30" s="230">
        <v>76</v>
      </c>
      <c r="L30" s="230">
        <v>102</v>
      </c>
      <c r="M30" s="230">
        <v>0</v>
      </c>
      <c r="N30" s="230">
        <v>0</v>
      </c>
      <c r="O30" s="230">
        <v>4</v>
      </c>
      <c r="P30" s="230">
        <v>0</v>
      </c>
    </row>
    <row r="31" spans="1:16">
      <c r="A31" s="207" t="s">
        <v>1052</v>
      </c>
      <c r="B31" s="231">
        <v>3185</v>
      </c>
      <c r="C31" s="231">
        <v>1561.75</v>
      </c>
      <c r="D31" s="231">
        <v>917.5</v>
      </c>
      <c r="E31" s="231">
        <v>0</v>
      </c>
      <c r="F31" s="231">
        <v>54</v>
      </c>
      <c r="G31" s="231">
        <v>566.77499999999998</v>
      </c>
      <c r="H31" s="231">
        <v>30</v>
      </c>
      <c r="I31" s="231">
        <v>2909.5</v>
      </c>
      <c r="J31" s="231">
        <v>518.89</v>
      </c>
      <c r="K31" s="231">
        <v>76</v>
      </c>
      <c r="L31" s="231">
        <v>94</v>
      </c>
      <c r="M31" s="231">
        <v>0</v>
      </c>
      <c r="N31" s="231">
        <v>0</v>
      </c>
      <c r="O31" s="231">
        <v>2</v>
      </c>
      <c r="P31" s="231">
        <v>0</v>
      </c>
    </row>
    <row r="32" spans="1:16">
      <c r="A32" s="207" t="s">
        <v>877</v>
      </c>
      <c r="B32" s="230">
        <v>3092</v>
      </c>
      <c r="C32" s="230">
        <v>1544.5</v>
      </c>
      <c r="D32" s="230">
        <v>918</v>
      </c>
      <c r="E32" s="230">
        <v>0</v>
      </c>
      <c r="F32" s="230">
        <v>60</v>
      </c>
      <c r="G32" s="230">
        <v>563.54999999999995</v>
      </c>
      <c r="H32" s="230">
        <v>30</v>
      </c>
      <c r="I32" s="230">
        <v>2835</v>
      </c>
      <c r="J32" s="230">
        <v>480.9</v>
      </c>
      <c r="K32" s="230">
        <v>76</v>
      </c>
      <c r="L32" s="230">
        <v>86</v>
      </c>
      <c r="M32" s="230">
        <v>0</v>
      </c>
      <c r="N32" s="230">
        <v>0</v>
      </c>
      <c r="O32" s="230">
        <v>0</v>
      </c>
      <c r="P32" s="230">
        <v>0</v>
      </c>
    </row>
    <row r="33" spans="1:16">
      <c r="A33" s="207" t="s">
        <v>1051</v>
      </c>
      <c r="B33" s="231">
        <v>3045.5</v>
      </c>
      <c r="C33" s="231">
        <v>1552</v>
      </c>
      <c r="D33" s="231">
        <v>917.5</v>
      </c>
      <c r="E33" s="231">
        <v>0</v>
      </c>
      <c r="F33" s="231">
        <v>58</v>
      </c>
      <c r="G33" s="231">
        <v>515.66499999999996</v>
      </c>
      <c r="H33" s="231">
        <v>30</v>
      </c>
      <c r="I33" s="231">
        <v>2745</v>
      </c>
      <c r="J33" s="231">
        <v>409.53</v>
      </c>
      <c r="K33" s="231">
        <v>76</v>
      </c>
      <c r="L33" s="231">
        <v>84.5</v>
      </c>
      <c r="M33" s="231">
        <v>0</v>
      </c>
      <c r="N33" s="231">
        <v>0</v>
      </c>
      <c r="O33" s="231">
        <v>0.5</v>
      </c>
      <c r="P33" s="231">
        <v>0</v>
      </c>
    </row>
    <row r="34" spans="1:16">
      <c r="A34" s="207" t="s">
        <v>846</v>
      </c>
      <c r="B34" s="230">
        <v>2999</v>
      </c>
      <c r="C34" s="230">
        <v>1559.5</v>
      </c>
      <c r="D34" s="230">
        <v>917</v>
      </c>
      <c r="E34" s="230">
        <v>0</v>
      </c>
      <c r="F34" s="230">
        <v>56</v>
      </c>
      <c r="G34" s="230">
        <v>467.78</v>
      </c>
      <c r="H34" s="230">
        <v>30</v>
      </c>
      <c r="I34" s="230">
        <v>2655</v>
      </c>
      <c r="J34" s="230">
        <v>338.16</v>
      </c>
      <c r="K34" s="230">
        <v>76</v>
      </c>
      <c r="L34" s="230">
        <v>83</v>
      </c>
      <c r="M34" s="230">
        <v>0</v>
      </c>
      <c r="N34" s="230">
        <v>0</v>
      </c>
      <c r="O34" s="230">
        <v>1</v>
      </c>
      <c r="P34" s="230">
        <v>0</v>
      </c>
    </row>
    <row r="35" spans="1:16">
      <c r="A35" s="207" t="s">
        <v>1050</v>
      </c>
      <c r="B35" s="231">
        <v>2941.5</v>
      </c>
      <c r="C35" s="231">
        <v>1541</v>
      </c>
      <c r="D35" s="231">
        <v>917</v>
      </c>
      <c r="E35" s="231">
        <v>0</v>
      </c>
      <c r="F35" s="231">
        <v>51</v>
      </c>
      <c r="G35" s="231">
        <v>465.04500000000002</v>
      </c>
      <c r="H35" s="231">
        <v>30</v>
      </c>
      <c r="I35" s="231">
        <v>2666.5</v>
      </c>
      <c r="J35" s="231">
        <v>259.92500000000001</v>
      </c>
      <c r="K35" s="231">
        <v>82</v>
      </c>
      <c r="L35" s="231">
        <v>90</v>
      </c>
      <c r="M35" s="231">
        <v>0</v>
      </c>
      <c r="N35" s="231">
        <v>0</v>
      </c>
      <c r="O35" s="231">
        <v>4.5</v>
      </c>
      <c r="P35" s="231">
        <v>0</v>
      </c>
    </row>
    <row r="36" spans="1:16">
      <c r="A36" s="207" t="s">
        <v>1049</v>
      </c>
      <c r="B36" s="230">
        <v>2884</v>
      </c>
      <c r="C36" s="230">
        <v>1522.5</v>
      </c>
      <c r="D36" s="230">
        <v>917</v>
      </c>
      <c r="E36" s="230">
        <v>0</v>
      </c>
      <c r="F36" s="230">
        <v>46</v>
      </c>
      <c r="G36" s="230">
        <v>462.31</v>
      </c>
      <c r="H36" s="230">
        <v>30</v>
      </c>
      <c r="I36" s="230">
        <v>2678</v>
      </c>
      <c r="J36" s="230">
        <v>181.69</v>
      </c>
      <c r="K36" s="230">
        <v>88</v>
      </c>
      <c r="L36" s="230">
        <v>97</v>
      </c>
      <c r="M36" s="230">
        <v>0</v>
      </c>
      <c r="N36" s="230">
        <v>0</v>
      </c>
      <c r="O36" s="230">
        <v>8</v>
      </c>
      <c r="P36" s="230">
        <v>0</v>
      </c>
    </row>
    <row r="37" spans="1:16">
      <c r="A37" s="207" t="s">
        <v>1048</v>
      </c>
      <c r="B37" s="231">
        <v>2895.5</v>
      </c>
      <c r="C37" s="231">
        <v>1551</v>
      </c>
      <c r="D37" s="231">
        <v>917</v>
      </c>
      <c r="E37" s="231">
        <v>0</v>
      </c>
      <c r="F37" s="231">
        <v>54</v>
      </c>
      <c r="G37" s="231">
        <v>503.29500000000002</v>
      </c>
      <c r="H37" s="231">
        <v>30</v>
      </c>
      <c r="I37" s="231">
        <v>2864.5</v>
      </c>
      <c r="J37" s="231">
        <v>109.80500000000001</v>
      </c>
      <c r="K37" s="231">
        <v>106.5</v>
      </c>
      <c r="L37" s="231">
        <v>115.5</v>
      </c>
      <c r="M37" s="231">
        <v>0</v>
      </c>
      <c r="N37" s="231">
        <v>0</v>
      </c>
      <c r="O37" s="231">
        <v>9</v>
      </c>
      <c r="P37" s="231">
        <v>0</v>
      </c>
    </row>
    <row r="38" spans="1:16">
      <c r="A38" s="207" t="s">
        <v>951</v>
      </c>
      <c r="B38" s="230">
        <v>2907</v>
      </c>
      <c r="C38" s="230">
        <v>1579.5</v>
      </c>
      <c r="D38" s="230">
        <v>917</v>
      </c>
      <c r="E38" s="230">
        <v>0</v>
      </c>
      <c r="F38" s="230">
        <v>62</v>
      </c>
      <c r="G38" s="230">
        <v>544.28</v>
      </c>
      <c r="H38" s="230">
        <v>30</v>
      </c>
      <c r="I38" s="230">
        <v>3051</v>
      </c>
      <c r="J38" s="230">
        <v>37.92</v>
      </c>
      <c r="K38" s="230">
        <v>125</v>
      </c>
      <c r="L38" s="230">
        <v>134</v>
      </c>
      <c r="M38" s="230">
        <v>0</v>
      </c>
      <c r="N38" s="230">
        <v>0</v>
      </c>
      <c r="O38" s="230">
        <v>10</v>
      </c>
      <c r="P38" s="230">
        <v>0</v>
      </c>
    </row>
    <row r="39" spans="1:16">
      <c r="A39" s="207" t="s">
        <v>1047</v>
      </c>
      <c r="B39" s="231">
        <v>2967</v>
      </c>
      <c r="C39" s="231">
        <v>1698.25</v>
      </c>
      <c r="D39" s="231">
        <v>917</v>
      </c>
      <c r="E39" s="231">
        <v>0</v>
      </c>
      <c r="F39" s="231">
        <v>59</v>
      </c>
      <c r="G39" s="231">
        <v>652.55499999999995</v>
      </c>
      <c r="H39" s="231">
        <v>30</v>
      </c>
      <c r="I39" s="231">
        <v>3258.5</v>
      </c>
      <c r="J39" s="231">
        <v>18.96</v>
      </c>
      <c r="K39" s="231">
        <v>125</v>
      </c>
      <c r="L39" s="231">
        <v>212.5</v>
      </c>
      <c r="M39" s="231">
        <v>0</v>
      </c>
      <c r="N39" s="231">
        <v>0</v>
      </c>
      <c r="O39" s="231">
        <v>13.5</v>
      </c>
      <c r="P39" s="231">
        <v>0</v>
      </c>
    </row>
    <row r="40" spans="1:16">
      <c r="A40" s="207" t="s">
        <v>848</v>
      </c>
      <c r="B40" s="230">
        <v>3027</v>
      </c>
      <c r="C40" s="230">
        <v>1817</v>
      </c>
      <c r="D40" s="230">
        <v>917</v>
      </c>
      <c r="E40" s="230">
        <v>0</v>
      </c>
      <c r="F40" s="230">
        <v>56</v>
      </c>
      <c r="G40" s="230">
        <v>760.83</v>
      </c>
      <c r="H40" s="230">
        <v>30</v>
      </c>
      <c r="I40" s="230">
        <v>3466</v>
      </c>
      <c r="J40" s="230">
        <v>0</v>
      </c>
      <c r="K40" s="230">
        <v>125</v>
      </c>
      <c r="L40" s="230">
        <v>291</v>
      </c>
      <c r="M40" s="230">
        <v>0</v>
      </c>
      <c r="N40" s="230">
        <v>0</v>
      </c>
      <c r="O40" s="230">
        <v>17</v>
      </c>
      <c r="P40" s="230">
        <v>0</v>
      </c>
    </row>
    <row r="41" spans="1:16">
      <c r="A41" s="207" t="s">
        <v>835</v>
      </c>
      <c r="B41" s="232">
        <v>3089</v>
      </c>
      <c r="C41" s="232">
        <v>1787.5</v>
      </c>
      <c r="D41" s="232">
        <v>917</v>
      </c>
      <c r="E41" s="232">
        <v>0</v>
      </c>
      <c r="F41" s="232">
        <v>55</v>
      </c>
      <c r="G41" s="232">
        <v>757.16499999999996</v>
      </c>
      <c r="H41" s="232">
        <v>30</v>
      </c>
      <c r="I41" s="232">
        <v>3613.5</v>
      </c>
      <c r="J41" s="232">
        <v>0</v>
      </c>
      <c r="K41" s="232">
        <v>125.5</v>
      </c>
      <c r="L41" s="232">
        <v>244.5</v>
      </c>
      <c r="M41" s="232">
        <v>0</v>
      </c>
      <c r="N41" s="232">
        <v>0</v>
      </c>
      <c r="O41" s="232">
        <v>23</v>
      </c>
      <c r="P41" s="232">
        <v>11</v>
      </c>
    </row>
    <row r="42" spans="1:16">
      <c r="A42" s="207" t="s">
        <v>868</v>
      </c>
      <c r="B42" s="230">
        <v>3151</v>
      </c>
      <c r="C42" s="230">
        <v>1758</v>
      </c>
      <c r="D42" s="230">
        <v>917</v>
      </c>
      <c r="E42" s="230">
        <v>0</v>
      </c>
      <c r="F42" s="230">
        <v>54</v>
      </c>
      <c r="G42" s="230">
        <v>753.5</v>
      </c>
      <c r="H42" s="230">
        <v>30</v>
      </c>
      <c r="I42" s="230">
        <v>3761</v>
      </c>
      <c r="J42" s="230">
        <v>0</v>
      </c>
      <c r="K42" s="230">
        <v>126</v>
      </c>
      <c r="L42" s="230">
        <v>198</v>
      </c>
      <c r="M42" s="230">
        <v>0</v>
      </c>
      <c r="N42" s="230">
        <v>0</v>
      </c>
      <c r="O42" s="230">
        <v>29</v>
      </c>
      <c r="P42" s="230">
        <v>22</v>
      </c>
    </row>
    <row r="43" spans="1:16">
      <c r="A43" s="207" t="s">
        <v>901</v>
      </c>
      <c r="B43" s="230">
        <v>3251</v>
      </c>
      <c r="C43" s="230">
        <v>1831</v>
      </c>
      <c r="D43" s="230">
        <v>917</v>
      </c>
      <c r="E43" s="230">
        <v>0</v>
      </c>
      <c r="F43" s="230">
        <v>54</v>
      </c>
      <c r="G43" s="230">
        <v>657.71</v>
      </c>
      <c r="H43" s="230">
        <v>30</v>
      </c>
      <c r="I43" s="230">
        <v>3541</v>
      </c>
      <c r="J43" s="230">
        <v>0</v>
      </c>
      <c r="K43" s="230">
        <v>126</v>
      </c>
      <c r="L43" s="230">
        <v>212</v>
      </c>
      <c r="M43" s="230">
        <v>0</v>
      </c>
      <c r="N43" s="230">
        <v>0</v>
      </c>
      <c r="O43" s="230">
        <v>36</v>
      </c>
      <c r="P43" s="230">
        <v>63</v>
      </c>
    </row>
    <row r="44" spans="1:16">
      <c r="A44" s="207" t="s">
        <v>923</v>
      </c>
      <c r="B44" s="230">
        <v>3228</v>
      </c>
      <c r="C44" s="230">
        <v>1804</v>
      </c>
      <c r="D44" s="230">
        <v>917</v>
      </c>
      <c r="E44" s="230">
        <v>0</v>
      </c>
      <c r="F44" s="230">
        <v>58</v>
      </c>
      <c r="G44" s="230">
        <v>659.76</v>
      </c>
      <c r="H44" s="230">
        <v>30</v>
      </c>
      <c r="I44" s="230">
        <v>3544</v>
      </c>
      <c r="J44" s="230">
        <v>0</v>
      </c>
      <c r="K44" s="230">
        <v>126</v>
      </c>
      <c r="L44" s="230">
        <v>168</v>
      </c>
      <c r="M44" s="230">
        <v>0</v>
      </c>
      <c r="N44" s="230">
        <v>0</v>
      </c>
      <c r="O44" s="230">
        <v>34</v>
      </c>
      <c r="P44" s="230">
        <v>51</v>
      </c>
    </row>
    <row r="45" spans="1:16">
      <c r="A45" s="207" t="s">
        <v>1046</v>
      </c>
      <c r="B45" s="231">
        <v>3230</v>
      </c>
      <c r="C45" s="231">
        <v>1801.5</v>
      </c>
      <c r="D45" s="231">
        <v>917</v>
      </c>
      <c r="E45" s="231">
        <v>0</v>
      </c>
      <c r="F45" s="231">
        <v>57</v>
      </c>
      <c r="G45" s="231">
        <v>663.46</v>
      </c>
      <c r="H45" s="231">
        <v>30</v>
      </c>
      <c r="I45" s="231">
        <v>3508.5</v>
      </c>
      <c r="J45" s="231">
        <v>0</v>
      </c>
      <c r="K45" s="231">
        <v>100</v>
      </c>
      <c r="L45" s="231">
        <v>164.5</v>
      </c>
      <c r="M45" s="231">
        <v>0</v>
      </c>
      <c r="N45" s="231">
        <v>0</v>
      </c>
      <c r="O45" s="231">
        <v>24.5</v>
      </c>
      <c r="P45" s="231">
        <v>25.5</v>
      </c>
    </row>
    <row r="46" spans="1:16">
      <c r="A46" s="207" t="s">
        <v>839</v>
      </c>
      <c r="B46" s="230">
        <v>3232</v>
      </c>
      <c r="C46" s="230">
        <v>1799</v>
      </c>
      <c r="D46" s="230">
        <v>917</v>
      </c>
      <c r="E46" s="230">
        <v>0</v>
      </c>
      <c r="F46" s="230">
        <v>56</v>
      </c>
      <c r="G46" s="230">
        <v>667.16</v>
      </c>
      <c r="H46" s="230">
        <v>30</v>
      </c>
      <c r="I46" s="230">
        <v>3473</v>
      </c>
      <c r="J46" s="230">
        <v>0</v>
      </c>
      <c r="K46" s="230">
        <v>74</v>
      </c>
      <c r="L46" s="230">
        <v>161</v>
      </c>
      <c r="M46" s="230">
        <v>0</v>
      </c>
      <c r="N46" s="230">
        <v>0</v>
      </c>
      <c r="O46" s="230">
        <v>15</v>
      </c>
      <c r="P46" s="230">
        <v>0</v>
      </c>
    </row>
    <row r="47" spans="1:16">
      <c r="A47" s="207" t="s">
        <v>1044</v>
      </c>
      <c r="B47" s="231">
        <v>3206.5</v>
      </c>
      <c r="C47" s="231">
        <v>1797.5</v>
      </c>
      <c r="D47" s="231">
        <v>917</v>
      </c>
      <c r="E47" s="231">
        <v>0</v>
      </c>
      <c r="F47" s="231">
        <v>55</v>
      </c>
      <c r="G47" s="231">
        <v>620.09</v>
      </c>
      <c r="H47" s="231">
        <v>30</v>
      </c>
      <c r="I47" s="231">
        <v>3343</v>
      </c>
      <c r="J47" s="231">
        <v>0</v>
      </c>
      <c r="K47" s="231">
        <v>62</v>
      </c>
      <c r="L47" s="231">
        <v>155</v>
      </c>
      <c r="M47" s="231">
        <v>0</v>
      </c>
      <c r="N47" s="231">
        <v>0</v>
      </c>
      <c r="O47" s="231">
        <v>11.5</v>
      </c>
      <c r="P47" s="231">
        <v>0</v>
      </c>
    </row>
    <row r="48" spans="1:16">
      <c r="A48" s="207" t="s">
        <v>925</v>
      </c>
      <c r="B48" s="230">
        <v>3181</v>
      </c>
      <c r="C48" s="230">
        <v>1796</v>
      </c>
      <c r="D48" s="230">
        <v>917</v>
      </c>
      <c r="E48" s="230">
        <v>0</v>
      </c>
      <c r="F48" s="230">
        <v>54</v>
      </c>
      <c r="G48" s="230">
        <v>573.02</v>
      </c>
      <c r="H48" s="230">
        <v>30</v>
      </c>
      <c r="I48" s="230">
        <v>3213</v>
      </c>
      <c r="J48" s="230">
        <v>0</v>
      </c>
      <c r="K48" s="230">
        <v>50</v>
      </c>
      <c r="L48" s="230">
        <v>149</v>
      </c>
      <c r="M48" s="230">
        <v>0</v>
      </c>
      <c r="N48" s="230">
        <v>0</v>
      </c>
      <c r="O48" s="230">
        <v>8</v>
      </c>
      <c r="P48" s="230">
        <v>0</v>
      </c>
    </row>
    <row r="49" spans="1:26">
      <c r="A49" s="207" t="s">
        <v>1043</v>
      </c>
      <c r="B49" s="231">
        <v>3172.5</v>
      </c>
      <c r="C49" s="231">
        <v>1770</v>
      </c>
      <c r="D49" s="231">
        <v>917</v>
      </c>
      <c r="E49" s="231">
        <v>0</v>
      </c>
      <c r="F49" s="231">
        <v>56</v>
      </c>
      <c r="G49" s="231">
        <v>546.65</v>
      </c>
      <c r="H49" s="231">
        <v>30</v>
      </c>
      <c r="I49" s="231">
        <v>3075</v>
      </c>
      <c r="J49" s="231">
        <v>0</v>
      </c>
      <c r="K49" s="231">
        <v>42</v>
      </c>
      <c r="L49" s="231">
        <v>123.5</v>
      </c>
      <c r="M49" s="231">
        <v>0</v>
      </c>
      <c r="N49" s="231">
        <v>0</v>
      </c>
      <c r="O49" s="231">
        <v>10.5</v>
      </c>
      <c r="P49" s="231">
        <v>0</v>
      </c>
    </row>
    <row r="50" spans="1:26">
      <c r="A50" s="207" t="s">
        <v>898</v>
      </c>
      <c r="B50" s="230">
        <v>3164</v>
      </c>
      <c r="C50" s="230">
        <v>1744</v>
      </c>
      <c r="D50" s="230">
        <v>917</v>
      </c>
      <c r="E50" s="230">
        <v>0</v>
      </c>
      <c r="F50" s="230">
        <v>58</v>
      </c>
      <c r="G50" s="230">
        <v>520.28</v>
      </c>
      <c r="H50" s="230">
        <v>30</v>
      </c>
      <c r="I50" s="230">
        <v>2937</v>
      </c>
      <c r="J50" s="230">
        <v>0</v>
      </c>
      <c r="K50" s="230">
        <v>34</v>
      </c>
      <c r="L50" s="230">
        <v>98</v>
      </c>
      <c r="M50" s="230">
        <v>0</v>
      </c>
      <c r="N50" s="230">
        <v>0</v>
      </c>
      <c r="O50" s="230">
        <v>13</v>
      </c>
      <c r="P50" s="230">
        <v>0</v>
      </c>
    </row>
    <row r="51" spans="1:26" ht="15.75" customHeight="1">
      <c r="V51" s="210" t="s">
        <v>1045</v>
      </c>
      <c r="W51" s="1"/>
      <c r="X51" s="1"/>
      <c r="Y51" s="1"/>
      <c r="Z51" s="1"/>
    </row>
    <row r="52" spans="1:26" ht="15.75" customHeight="1">
      <c r="V52" s="210" t="s">
        <v>0</v>
      </c>
      <c r="W52" s="1"/>
      <c r="X52" s="1"/>
      <c r="Y52" s="1"/>
      <c r="Z52" s="1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95"/>
  <sheetViews>
    <sheetView zoomScaleNormal="100" workbookViewId="0">
      <selection activeCell="C4" sqref="C4"/>
    </sheetView>
  </sheetViews>
  <sheetFormatPr defaultColWidth="9.140625" defaultRowHeight="15"/>
  <cols>
    <col min="1" max="1" width="1.85546875" style="147" customWidth="1"/>
    <col min="2" max="2" width="25.7109375" style="420" customWidth="1"/>
    <col min="3" max="3" width="19.140625" style="147" customWidth="1"/>
    <col min="4" max="6" width="17.28515625" style="147" customWidth="1"/>
    <col min="7" max="7" width="25.5703125" style="420" customWidth="1"/>
    <col min="8" max="11" width="17.5703125" style="147" customWidth="1"/>
    <col min="12" max="12" width="9.140625" style="147"/>
    <col min="13" max="13" width="13.28515625" style="147" customWidth="1"/>
    <col min="14" max="14" width="12.7109375" style="147" customWidth="1"/>
    <col min="15" max="15" width="23.42578125" style="147" customWidth="1"/>
    <col min="16" max="16" width="16.28515625" style="147" customWidth="1"/>
    <col min="17" max="17" width="19.85546875" style="147" customWidth="1"/>
    <col min="18" max="18" width="15.5703125" style="147" customWidth="1"/>
    <col min="19" max="19" width="15.28515625" style="147" customWidth="1"/>
    <col min="20" max="20" width="17" style="147" bestFit="1" customWidth="1"/>
    <col min="21" max="22" width="8.7109375" style="147" customWidth="1"/>
    <col min="23" max="23" width="12" style="147" bestFit="1" customWidth="1"/>
    <col min="24" max="24" width="8.42578125" style="147" customWidth="1"/>
    <col min="25" max="25" width="13.140625" style="147" customWidth="1"/>
    <col min="26" max="26" width="8.140625" style="147" customWidth="1"/>
    <col min="27" max="27" width="8.7109375" style="147" customWidth="1"/>
    <col min="28" max="29" width="8.28515625" style="147" customWidth="1"/>
    <col min="30" max="30" width="13.140625" style="147" bestFit="1" customWidth="1"/>
    <col min="31" max="31" width="9.5703125" style="147" customWidth="1"/>
    <col min="32" max="32" width="13" style="147" bestFit="1" customWidth="1"/>
    <col min="33" max="34" width="13.140625" style="147" bestFit="1" customWidth="1"/>
    <col min="35" max="35" width="8.7109375" style="147" customWidth="1"/>
    <col min="36" max="37" width="7.7109375" style="147" customWidth="1"/>
    <col min="38" max="41" width="10.5703125" style="147" bestFit="1" customWidth="1"/>
    <col min="42" max="43" width="10.28515625" style="147" customWidth="1"/>
    <col min="44" max="44" width="11.42578125" style="147" customWidth="1"/>
    <col min="45" max="45" width="11.140625" style="147" customWidth="1"/>
    <col min="46" max="46" width="10.7109375" style="147" customWidth="1"/>
    <col min="47" max="52" width="10.5703125" style="147" bestFit="1" customWidth="1"/>
    <col min="53" max="53" width="9.28515625" style="147" bestFit="1" customWidth="1"/>
    <col min="54" max="16384" width="9.140625" style="147"/>
  </cols>
  <sheetData>
    <row r="1" spans="1:53" ht="12.2" customHeight="1" thickBot="1">
      <c r="A1" s="35" t="s">
        <v>1095</v>
      </c>
      <c r="B1" s="239"/>
      <c r="C1" s="35"/>
      <c r="D1" s="239"/>
      <c r="E1" s="239"/>
      <c r="F1" s="239"/>
      <c r="G1" s="239"/>
      <c r="H1" s="239"/>
      <c r="I1" s="239"/>
      <c r="J1" s="239"/>
      <c r="K1" s="239"/>
      <c r="L1" s="213"/>
    </row>
    <row r="2" spans="1:53" ht="22.9" customHeight="1">
      <c r="A2" s="35"/>
      <c r="B2" s="240"/>
      <c r="C2" s="241" t="s">
        <v>1096</v>
      </c>
      <c r="D2" s="242"/>
      <c r="E2" s="242"/>
      <c r="F2" s="242"/>
      <c r="G2" s="242"/>
      <c r="H2" s="242"/>
      <c r="I2" s="242"/>
      <c r="J2" s="242"/>
      <c r="K2" s="243"/>
      <c r="L2" s="213"/>
      <c r="N2" s="244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ht="21.6" customHeight="1">
      <c r="A3" s="35"/>
      <c r="B3" s="245" t="s">
        <v>1097</v>
      </c>
      <c r="C3" s="246" t="str" cm="1">
        <f t="array" ref="C3:D3">'En-Curve'!R5:S5</f>
        <v>18-01-2025</v>
      </c>
      <c r="D3" s="67">
        <v>0</v>
      </c>
      <c r="E3" s="67"/>
      <c r="F3" s="67"/>
      <c r="G3" s="67"/>
      <c r="H3" s="67"/>
      <c r="I3" s="67"/>
      <c r="J3" s="67"/>
      <c r="K3" s="247" t="s">
        <v>1098</v>
      </c>
      <c r="L3" s="213"/>
      <c r="M3" s="248"/>
      <c r="N3" s="244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 ht="17.100000000000001" customHeight="1" thickBot="1">
      <c r="A4" s="35"/>
      <c r="B4" s="249"/>
      <c r="C4" s="250"/>
      <c r="D4" s="67"/>
      <c r="E4" s="67"/>
      <c r="F4" s="67"/>
      <c r="G4" s="67"/>
      <c r="H4" s="67"/>
      <c r="I4" s="67"/>
      <c r="J4" s="67"/>
      <c r="K4" s="251"/>
      <c r="L4" s="213"/>
      <c r="M4" s="248"/>
      <c r="N4" s="24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s="260" customFormat="1" ht="21.75" customHeight="1">
      <c r="A5" s="252"/>
      <c r="B5" s="253" t="s">
        <v>1099</v>
      </c>
      <c r="C5" s="254" t="s">
        <v>1100</v>
      </c>
      <c r="D5" s="255" t="s">
        <v>47</v>
      </c>
      <c r="E5" s="255" t="s">
        <v>1101</v>
      </c>
      <c r="F5" s="256" t="s">
        <v>47</v>
      </c>
      <c r="G5" s="257" t="s">
        <v>1099</v>
      </c>
      <c r="H5" s="258" t="s">
        <v>1102</v>
      </c>
      <c r="I5" s="255" t="s">
        <v>47</v>
      </c>
      <c r="J5" s="255" t="s">
        <v>1101</v>
      </c>
      <c r="K5" s="256" t="s">
        <v>47</v>
      </c>
      <c r="L5" s="259"/>
      <c r="N5" s="24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s="260" customFormat="1" ht="21.75" customHeight="1" thickBot="1">
      <c r="A6" s="261"/>
      <c r="B6" s="262"/>
      <c r="C6" s="263"/>
      <c r="D6" s="263"/>
      <c r="E6" s="263" t="s">
        <v>1103</v>
      </c>
      <c r="F6" s="264"/>
      <c r="G6" s="265"/>
      <c r="H6" s="263" t="s">
        <v>1103</v>
      </c>
      <c r="I6" s="263"/>
      <c r="J6" s="263" t="s">
        <v>1103</v>
      </c>
      <c r="K6" s="264"/>
      <c r="L6" s="259"/>
      <c r="AA6" s="266"/>
      <c r="AB6" s="266"/>
    </row>
    <row r="7" spans="1:53" s="260" customFormat="1" ht="21.75" customHeight="1" thickTop="1" thickBot="1">
      <c r="A7" s="267"/>
      <c r="B7" s="268" t="s">
        <v>1104</v>
      </c>
      <c r="C7" s="269" t="s">
        <v>1105</v>
      </c>
      <c r="D7" s="269" t="s">
        <v>47</v>
      </c>
      <c r="E7" s="269" t="s">
        <v>1105</v>
      </c>
      <c r="F7" s="269" t="s">
        <v>47</v>
      </c>
      <c r="G7" s="270" t="s">
        <v>1104</v>
      </c>
      <c r="H7" s="269" t="s">
        <v>1105</v>
      </c>
      <c r="I7" s="269" t="s">
        <v>47</v>
      </c>
      <c r="J7" s="269" t="s">
        <v>1105</v>
      </c>
      <c r="K7" s="271" t="s">
        <v>47</v>
      </c>
      <c r="L7" s="259"/>
      <c r="P7" s="260" t="s">
        <v>1106</v>
      </c>
    </row>
    <row r="8" spans="1:53" s="279" customFormat="1" ht="21.75" customHeight="1" thickBot="1">
      <c r="A8" s="272"/>
      <c r="B8" s="273" t="s">
        <v>1107</v>
      </c>
      <c r="C8" s="274">
        <v>419</v>
      </c>
      <c r="D8" s="275" t="s">
        <v>1064</v>
      </c>
      <c r="E8" s="274">
        <v>395</v>
      </c>
      <c r="F8" s="274" t="s">
        <v>835</v>
      </c>
      <c r="G8" s="276" t="s">
        <v>1108</v>
      </c>
      <c r="H8" s="274">
        <v>381</v>
      </c>
      <c r="I8" s="274" t="s">
        <v>1064</v>
      </c>
      <c r="J8" s="277">
        <v>363</v>
      </c>
      <c r="K8" s="274" t="s">
        <v>835</v>
      </c>
      <c r="L8" s="278"/>
      <c r="AB8" s="280"/>
      <c r="AC8" s="281"/>
      <c r="AD8" s="282"/>
      <c r="AR8" s="280"/>
      <c r="AS8" s="283" t="s">
        <v>1109</v>
      </c>
      <c r="AT8" s="283" t="s">
        <v>1110</v>
      </c>
      <c r="AU8" s="284" t="s">
        <v>943</v>
      </c>
      <c r="AV8" s="285" t="s">
        <v>1111</v>
      </c>
      <c r="AW8" s="286" t="s">
        <v>1108</v>
      </c>
      <c r="AX8" s="286" t="s">
        <v>852</v>
      </c>
      <c r="AY8" s="286" t="s">
        <v>837</v>
      </c>
    </row>
    <row r="9" spans="1:53" s="279" customFormat="1" ht="21.75" customHeight="1">
      <c r="A9" s="287"/>
      <c r="B9" s="273" t="s">
        <v>1005</v>
      </c>
      <c r="C9" s="274">
        <v>410</v>
      </c>
      <c r="D9" s="288">
        <v>0.20833333333333334</v>
      </c>
      <c r="E9" s="274">
        <v>385</v>
      </c>
      <c r="F9" s="288">
        <v>0.5</v>
      </c>
      <c r="G9" s="276" t="s">
        <v>933</v>
      </c>
      <c r="H9" s="274">
        <v>413</v>
      </c>
      <c r="I9" s="274" t="s">
        <v>966</v>
      </c>
      <c r="J9" s="274">
        <v>397</v>
      </c>
      <c r="K9" s="274" t="s">
        <v>868</v>
      </c>
      <c r="L9" s="278"/>
      <c r="N9" s="289"/>
      <c r="O9" s="290" t="s">
        <v>1112</v>
      </c>
      <c r="P9" s="290"/>
      <c r="Q9" s="290"/>
      <c r="R9" s="290"/>
      <c r="S9" s="290"/>
      <c r="T9" s="290"/>
      <c r="U9" s="290"/>
      <c r="V9" s="290"/>
      <c r="W9" s="290"/>
      <c r="X9" s="290"/>
      <c r="Y9" s="290"/>
      <c r="Z9" s="290"/>
      <c r="AA9" s="290"/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290"/>
      <c r="AM9" s="290"/>
      <c r="AN9" s="290"/>
      <c r="AO9" s="290"/>
      <c r="AP9" s="290"/>
      <c r="AQ9" s="291"/>
      <c r="AR9" s="292"/>
      <c r="AS9" s="292"/>
      <c r="AT9" s="292"/>
      <c r="AU9" s="280" t="s">
        <v>1113</v>
      </c>
      <c r="AV9" s="280"/>
    </row>
    <row r="10" spans="1:53" s="279" customFormat="1" ht="21.75" customHeight="1" thickBot="1">
      <c r="A10" s="293"/>
      <c r="B10" s="273" t="s">
        <v>943</v>
      </c>
      <c r="C10" s="274">
        <v>412</v>
      </c>
      <c r="D10" s="274" t="s">
        <v>1068</v>
      </c>
      <c r="E10" s="274">
        <v>387</v>
      </c>
      <c r="F10" s="274" t="s">
        <v>599</v>
      </c>
      <c r="G10" s="276" t="s">
        <v>1114</v>
      </c>
      <c r="H10" s="274">
        <v>414</v>
      </c>
      <c r="I10" s="274" t="s">
        <v>1068</v>
      </c>
      <c r="J10" s="274">
        <v>392</v>
      </c>
      <c r="K10" s="274" t="s">
        <v>835</v>
      </c>
      <c r="L10" s="278"/>
      <c r="N10" s="294"/>
      <c r="O10" s="295"/>
      <c r="P10" s="295"/>
      <c r="Q10" s="295"/>
      <c r="R10" s="295"/>
      <c r="S10" s="295"/>
      <c r="T10" s="295"/>
      <c r="U10" s="295"/>
      <c r="V10" s="295"/>
      <c r="W10" s="295"/>
      <c r="X10" s="295"/>
      <c r="Y10" s="295"/>
      <c r="Z10" s="295"/>
      <c r="AA10" s="295"/>
      <c r="AB10" s="295"/>
      <c r="AC10" s="295"/>
      <c r="AD10" s="295"/>
      <c r="AE10" s="295"/>
      <c r="AF10" s="295"/>
      <c r="AG10" s="295"/>
      <c r="AH10" s="295"/>
      <c r="AI10" s="295"/>
      <c r="AJ10" s="295"/>
      <c r="AK10" s="295"/>
      <c r="AL10" s="295"/>
      <c r="AM10" s="295"/>
      <c r="AN10" s="295"/>
      <c r="AO10" s="295"/>
      <c r="AP10" s="295"/>
      <c r="AQ10" s="291"/>
      <c r="AR10" s="291"/>
      <c r="AS10" s="291"/>
      <c r="AT10" s="291"/>
      <c r="AU10" s="280"/>
      <c r="AV10" s="280"/>
    </row>
    <row r="11" spans="1:53" s="279" customFormat="1" ht="21.75" customHeight="1" thickBot="1">
      <c r="A11" s="296"/>
      <c r="B11" s="273" t="s">
        <v>1115</v>
      </c>
      <c r="C11" s="274">
        <v>401</v>
      </c>
      <c r="D11" s="274" t="s">
        <v>1068</v>
      </c>
      <c r="E11" s="274">
        <v>386</v>
      </c>
      <c r="F11" s="274" t="s">
        <v>835</v>
      </c>
      <c r="G11" s="276" t="s">
        <v>837</v>
      </c>
      <c r="H11" s="297">
        <v>421</v>
      </c>
      <c r="I11" s="274" t="s">
        <v>557</v>
      </c>
      <c r="J11" s="274">
        <v>407</v>
      </c>
      <c r="K11" s="274" t="s">
        <v>868</v>
      </c>
      <c r="L11" s="278"/>
      <c r="N11" s="294"/>
      <c r="O11" s="295"/>
      <c r="P11" s="295"/>
      <c r="Q11" s="295"/>
      <c r="R11" s="295"/>
      <c r="S11" s="295"/>
      <c r="T11" s="295"/>
      <c r="U11" s="295"/>
      <c r="V11" s="295"/>
      <c r="W11" s="295"/>
      <c r="X11" s="295"/>
      <c r="Y11" s="295"/>
      <c r="Z11" s="295"/>
      <c r="AA11" s="295"/>
      <c r="AB11" s="295"/>
      <c r="AC11" s="295"/>
      <c r="AD11" s="295"/>
      <c r="AE11" s="295"/>
      <c r="AF11" s="295"/>
      <c r="AG11" s="295"/>
      <c r="AH11" s="295"/>
      <c r="AI11" s="295"/>
      <c r="AJ11" s="295"/>
      <c r="AK11" s="295"/>
      <c r="AL11" s="295"/>
      <c r="AM11" s="295"/>
      <c r="AN11" s="295"/>
      <c r="AO11" s="295"/>
      <c r="AP11" s="295"/>
      <c r="AQ11" s="291"/>
      <c r="AR11" s="291"/>
      <c r="AS11" s="291"/>
      <c r="AT11" s="291"/>
      <c r="AU11" s="280"/>
      <c r="AV11" s="280"/>
    </row>
    <row r="12" spans="1:53" s="279" customFormat="1" ht="21.75" customHeight="1" thickBot="1">
      <c r="A12" s="296"/>
      <c r="B12" s="273" t="s">
        <v>1116</v>
      </c>
      <c r="C12" s="274">
        <v>407</v>
      </c>
      <c r="D12" s="274" t="s">
        <v>893</v>
      </c>
      <c r="E12" s="274">
        <v>387</v>
      </c>
      <c r="F12" s="274" t="s">
        <v>855</v>
      </c>
      <c r="G12" s="276" t="s">
        <v>1015</v>
      </c>
      <c r="H12" s="274">
        <v>417</v>
      </c>
      <c r="I12" s="274" t="s">
        <v>1064</v>
      </c>
      <c r="J12" s="274">
        <v>400</v>
      </c>
      <c r="K12" s="274" t="s">
        <v>848</v>
      </c>
      <c r="L12" s="278"/>
      <c r="N12" s="294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295"/>
      <c r="AB12" s="295"/>
      <c r="AC12" s="295"/>
      <c r="AD12" s="295"/>
      <c r="AE12" s="295"/>
      <c r="AF12" s="295"/>
      <c r="AG12" s="295"/>
      <c r="AH12" s="295"/>
      <c r="AI12" s="295"/>
      <c r="AJ12" s="295"/>
      <c r="AK12" s="295"/>
      <c r="AL12" s="295"/>
      <c r="AM12" s="295"/>
      <c r="AN12" s="295"/>
      <c r="AO12" s="295"/>
      <c r="AP12" s="295"/>
      <c r="AQ12" s="291"/>
      <c r="AR12" s="291"/>
      <c r="AS12" s="291"/>
      <c r="AT12" s="291"/>
      <c r="AU12" s="280"/>
      <c r="AV12" s="280"/>
    </row>
    <row r="13" spans="1:53" s="279" customFormat="1" ht="21.75" customHeight="1" thickBot="1">
      <c r="A13" s="296"/>
      <c r="B13" s="273" t="s">
        <v>937</v>
      </c>
      <c r="C13" s="274">
        <v>416</v>
      </c>
      <c r="D13" s="274" t="s">
        <v>1066</v>
      </c>
      <c r="E13" s="274">
        <v>395</v>
      </c>
      <c r="F13" s="274" t="s">
        <v>848</v>
      </c>
      <c r="G13" s="276" t="s">
        <v>1117</v>
      </c>
      <c r="H13" s="274">
        <v>418</v>
      </c>
      <c r="I13" s="274" t="s">
        <v>1064</v>
      </c>
      <c r="J13" s="274">
        <v>390</v>
      </c>
      <c r="K13" s="274" t="s">
        <v>835</v>
      </c>
      <c r="L13" s="278"/>
      <c r="N13" s="294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  <c r="AI13" s="295"/>
      <c r="AJ13" s="295"/>
      <c r="AK13" s="295"/>
      <c r="AL13" s="295"/>
      <c r="AM13" s="295"/>
      <c r="AN13" s="295"/>
      <c r="AO13" s="295"/>
      <c r="AP13" s="295"/>
      <c r="AQ13" s="291"/>
      <c r="AR13" s="291"/>
      <c r="AS13" s="291"/>
      <c r="AT13" s="291"/>
      <c r="AU13" s="280"/>
      <c r="AV13" s="280"/>
    </row>
    <row r="14" spans="1:53" s="260" customFormat="1" ht="21.75" customHeight="1" thickBot="1">
      <c r="A14" s="298"/>
      <c r="B14" s="273" t="s">
        <v>852</v>
      </c>
      <c r="C14" s="277">
        <v>420</v>
      </c>
      <c r="D14" s="274" t="s">
        <v>1066</v>
      </c>
      <c r="E14" s="274">
        <v>398</v>
      </c>
      <c r="F14" s="274" t="s">
        <v>835</v>
      </c>
      <c r="G14" s="276"/>
      <c r="H14" s="274"/>
      <c r="I14" s="274"/>
      <c r="J14" s="274"/>
      <c r="K14" s="299"/>
      <c r="L14" s="259"/>
      <c r="N14" s="300" t="s">
        <v>1118</v>
      </c>
      <c r="O14" s="301" t="s">
        <v>1119</v>
      </c>
      <c r="P14" s="301" t="s">
        <v>836</v>
      </c>
      <c r="Q14" s="301" t="s">
        <v>1005</v>
      </c>
      <c r="R14" s="301" t="s">
        <v>1120</v>
      </c>
      <c r="S14" s="301" t="s">
        <v>1121</v>
      </c>
      <c r="T14" s="302" t="s">
        <v>986</v>
      </c>
      <c r="U14" s="302" t="s">
        <v>1122</v>
      </c>
      <c r="V14" s="302" t="s">
        <v>27</v>
      </c>
      <c r="W14" s="302" t="s">
        <v>1123</v>
      </c>
      <c r="X14" s="302" t="s">
        <v>1124</v>
      </c>
      <c r="Y14" s="302" t="s">
        <v>1125</v>
      </c>
      <c r="Z14" s="302" t="s">
        <v>841</v>
      </c>
      <c r="AA14" s="302" t="s">
        <v>1107</v>
      </c>
      <c r="AB14" s="302" t="s">
        <v>896</v>
      </c>
      <c r="AC14" s="302" t="s">
        <v>1126</v>
      </c>
      <c r="AD14" s="302" t="s">
        <v>1127</v>
      </c>
      <c r="AE14" s="302" t="s">
        <v>1114</v>
      </c>
      <c r="AF14" s="302" t="s">
        <v>872</v>
      </c>
      <c r="AG14" s="302" t="s">
        <v>935</v>
      </c>
      <c r="AH14" s="302" t="s">
        <v>919</v>
      </c>
      <c r="AI14" s="302" t="s">
        <v>1128</v>
      </c>
      <c r="AJ14" s="303" t="s">
        <v>1129</v>
      </c>
      <c r="AK14" s="303" t="s">
        <v>1130</v>
      </c>
      <c r="AL14" s="302" t="s">
        <v>1020</v>
      </c>
      <c r="AM14" s="302" t="s">
        <v>1003</v>
      </c>
      <c r="AN14" s="302" t="s">
        <v>867</v>
      </c>
      <c r="AO14" s="302" t="s">
        <v>1131</v>
      </c>
      <c r="AP14" s="304" t="s">
        <v>943</v>
      </c>
      <c r="AQ14" s="302" t="s">
        <v>1132</v>
      </c>
      <c r="AR14" s="305" t="s">
        <v>1133</v>
      </c>
      <c r="AS14" s="306" t="s">
        <v>1109</v>
      </c>
      <c r="AT14" s="307" t="s">
        <v>1110</v>
      </c>
      <c r="AU14" s="308" t="s">
        <v>943</v>
      </c>
      <c r="AV14" s="309" t="s">
        <v>1111</v>
      </c>
      <c r="AW14" s="310" t="s">
        <v>1108</v>
      </c>
      <c r="AX14" s="311" t="s">
        <v>852</v>
      </c>
      <c r="AY14" s="311" t="s">
        <v>837</v>
      </c>
      <c r="AZ14" s="311" t="s">
        <v>938</v>
      </c>
      <c r="BA14" s="312" t="s">
        <v>1013</v>
      </c>
    </row>
    <row r="15" spans="1:53" s="260" customFormat="1" ht="21.75" customHeight="1" thickTop="1" thickBot="1">
      <c r="A15" s="313"/>
      <c r="B15" s="314" t="s">
        <v>1134</v>
      </c>
      <c r="C15" s="269" t="s">
        <v>1105</v>
      </c>
      <c r="D15" s="315"/>
      <c r="E15" s="269" t="s">
        <v>1105</v>
      </c>
      <c r="F15" s="315"/>
      <c r="G15" s="316" t="s">
        <v>1134</v>
      </c>
      <c r="H15" s="269" t="s">
        <v>1105</v>
      </c>
      <c r="I15" s="317"/>
      <c r="J15" s="318" t="s">
        <v>1105</v>
      </c>
      <c r="K15" s="319"/>
      <c r="L15" s="259"/>
      <c r="N15" s="320" t="s">
        <v>1135</v>
      </c>
      <c r="O15" s="321">
        <v>235</v>
      </c>
      <c r="P15" s="322">
        <v>237</v>
      </c>
      <c r="Q15" s="322">
        <v>240</v>
      </c>
      <c r="R15" s="322">
        <v>235</v>
      </c>
      <c r="S15" s="322">
        <v>233</v>
      </c>
      <c r="T15" s="322">
        <v>230</v>
      </c>
      <c r="U15" s="322">
        <v>233</v>
      </c>
      <c r="V15" s="322">
        <v>236</v>
      </c>
      <c r="W15" s="322">
        <v>237</v>
      </c>
      <c r="X15" s="322">
        <v>227</v>
      </c>
      <c r="Y15" s="322">
        <v>222</v>
      </c>
      <c r="Z15" s="322">
        <v>225</v>
      </c>
      <c r="AA15" s="322">
        <v>227</v>
      </c>
      <c r="AB15" s="322">
        <v>230</v>
      </c>
      <c r="AC15" s="322">
        <v>229</v>
      </c>
      <c r="AD15" s="322">
        <v>240</v>
      </c>
      <c r="AE15" s="322">
        <v>228</v>
      </c>
      <c r="AF15" s="322">
        <v>245</v>
      </c>
      <c r="AG15" s="322">
        <v>229</v>
      </c>
      <c r="AH15" s="322">
        <v>227</v>
      </c>
      <c r="AI15" s="321">
        <v>226</v>
      </c>
      <c r="AJ15" s="322">
        <v>241</v>
      </c>
      <c r="AK15" s="322">
        <v>244</v>
      </c>
      <c r="AL15" s="322">
        <v>233</v>
      </c>
      <c r="AM15" s="322">
        <v>234</v>
      </c>
      <c r="AN15" s="322">
        <v>238</v>
      </c>
      <c r="AO15" s="322">
        <v>240</v>
      </c>
      <c r="AP15" s="322">
        <v>228</v>
      </c>
      <c r="AQ15" s="322">
        <v>242</v>
      </c>
      <c r="AR15" s="322">
        <v>229</v>
      </c>
      <c r="AS15" s="322">
        <v>399</v>
      </c>
      <c r="AT15" s="322">
        <v>410</v>
      </c>
      <c r="AU15" s="322">
        <v>392</v>
      </c>
      <c r="AV15" s="322">
        <v>398</v>
      </c>
      <c r="AW15" s="322">
        <v>397</v>
      </c>
      <c r="AX15" s="322">
        <v>421</v>
      </c>
      <c r="AY15" s="322">
        <v>423</v>
      </c>
      <c r="AZ15" s="322">
        <v>225</v>
      </c>
      <c r="BA15" s="322">
        <v>234</v>
      </c>
    </row>
    <row r="16" spans="1:53" s="260" customFormat="1" ht="21.75" customHeight="1" thickTop="1" thickBot="1">
      <c r="A16" s="323"/>
      <c r="B16" s="324" t="s">
        <v>1014</v>
      </c>
      <c r="C16" s="274">
        <v>239</v>
      </c>
      <c r="D16" s="275" t="s">
        <v>1064</v>
      </c>
      <c r="E16" s="274">
        <v>225</v>
      </c>
      <c r="F16" s="274" t="s">
        <v>599</v>
      </c>
      <c r="G16" s="325" t="s">
        <v>1125</v>
      </c>
      <c r="H16" s="326">
        <v>238</v>
      </c>
      <c r="I16" s="326" t="s">
        <v>1058</v>
      </c>
      <c r="J16" s="326">
        <v>227</v>
      </c>
      <c r="K16" s="327" t="s">
        <v>599</v>
      </c>
      <c r="L16" s="259"/>
      <c r="N16" s="320" t="s">
        <v>1024</v>
      </c>
      <c r="O16" s="328">
        <v>4.1666666666666664E-2</v>
      </c>
      <c r="P16" s="329">
        <v>0.33333333333333398</v>
      </c>
      <c r="Q16" s="329">
        <v>0.20833333333333401</v>
      </c>
      <c r="R16" s="329">
        <v>0.20833333333333401</v>
      </c>
      <c r="S16" s="329">
        <v>0.20833333333333401</v>
      </c>
      <c r="T16" s="329">
        <v>0.41666666666666702</v>
      </c>
      <c r="U16" s="329">
        <v>0.375</v>
      </c>
      <c r="V16" s="329">
        <v>0.75</v>
      </c>
      <c r="W16" s="329">
        <v>0.375</v>
      </c>
      <c r="X16" s="329">
        <v>0.20833333333333401</v>
      </c>
      <c r="Y16" s="329">
        <v>0.25</v>
      </c>
      <c r="Z16" s="329">
        <v>0.91666666666666696</v>
      </c>
      <c r="AA16" s="329">
        <v>0.29166666666666702</v>
      </c>
      <c r="AB16" s="329">
        <v>0.29166666666666702</v>
      </c>
      <c r="AC16" s="329">
        <v>0.20833333333333401</v>
      </c>
      <c r="AD16" s="329">
        <v>0.77083333333333337</v>
      </c>
      <c r="AE16" s="329">
        <v>0.33333333333333398</v>
      </c>
      <c r="AF16" s="329">
        <v>0.33333333333333398</v>
      </c>
      <c r="AG16" s="329">
        <v>0.25</v>
      </c>
      <c r="AH16" s="329">
        <v>0.20833333333333401</v>
      </c>
      <c r="AI16" s="328">
        <v>0.20833333333333334</v>
      </c>
      <c r="AJ16" s="329">
        <v>0.29166666666666702</v>
      </c>
      <c r="AK16" s="329">
        <v>0.375</v>
      </c>
      <c r="AL16" s="329">
        <v>0.625</v>
      </c>
      <c r="AM16" s="329">
        <v>0.77083333333333337</v>
      </c>
      <c r="AN16" s="329">
        <v>0.77083333333333337</v>
      </c>
      <c r="AO16" s="329">
        <v>0.20833333333333401</v>
      </c>
      <c r="AP16" s="329">
        <v>0.16666666666666699</v>
      </c>
      <c r="AQ16" s="329">
        <v>0.25</v>
      </c>
      <c r="AR16" s="329">
        <v>0.20833333333333401</v>
      </c>
      <c r="AS16" s="329">
        <v>0.91666666666666696</v>
      </c>
      <c r="AT16" s="329">
        <v>0.33333333333333398</v>
      </c>
      <c r="AU16" s="329">
        <v>0.20833333333333401</v>
      </c>
      <c r="AV16" s="329">
        <v>0.25</v>
      </c>
      <c r="AW16" s="329">
        <v>0.20833333333333401</v>
      </c>
      <c r="AX16" s="329">
        <v>0.375</v>
      </c>
      <c r="AY16" s="329">
        <v>0.375</v>
      </c>
      <c r="AZ16" s="329">
        <v>0.20833333333333401</v>
      </c>
      <c r="BA16" s="329">
        <v>0.375</v>
      </c>
    </row>
    <row r="17" spans="1:53" s="260" customFormat="1" ht="21.75" customHeight="1" thickBot="1">
      <c r="A17" s="323"/>
      <c r="B17" s="330" t="s">
        <v>1020</v>
      </c>
      <c r="C17" s="274">
        <v>234</v>
      </c>
      <c r="D17" s="274" t="s">
        <v>557</v>
      </c>
      <c r="E17" s="274">
        <v>225</v>
      </c>
      <c r="F17" s="274" t="s">
        <v>848</v>
      </c>
      <c r="G17" s="276" t="s">
        <v>841</v>
      </c>
      <c r="H17" s="326">
        <v>237</v>
      </c>
      <c r="I17" s="326" t="s">
        <v>893</v>
      </c>
      <c r="J17" s="326">
        <v>224</v>
      </c>
      <c r="K17" s="327" t="s">
        <v>599</v>
      </c>
      <c r="L17" s="259"/>
      <c r="N17" s="331" t="s">
        <v>1136</v>
      </c>
      <c r="O17" s="332">
        <v>230</v>
      </c>
      <c r="P17" s="333">
        <v>228</v>
      </c>
      <c r="Q17" s="333">
        <v>227</v>
      </c>
      <c r="R17" s="333">
        <v>229</v>
      </c>
      <c r="S17" s="333">
        <v>227</v>
      </c>
      <c r="T17" s="333">
        <v>221</v>
      </c>
      <c r="U17" s="333">
        <v>225</v>
      </c>
      <c r="V17" s="333">
        <v>226</v>
      </c>
      <c r="W17" s="333">
        <v>226</v>
      </c>
      <c r="X17" s="333">
        <v>214</v>
      </c>
      <c r="Y17" s="333">
        <v>215</v>
      </c>
      <c r="Z17" s="333">
        <v>213</v>
      </c>
      <c r="AA17" s="333">
        <v>214</v>
      </c>
      <c r="AB17" s="333">
        <v>215</v>
      </c>
      <c r="AC17" s="333">
        <v>221</v>
      </c>
      <c r="AD17" s="333">
        <v>229</v>
      </c>
      <c r="AE17" s="333">
        <v>220</v>
      </c>
      <c r="AF17" s="333">
        <v>240</v>
      </c>
      <c r="AG17" s="333">
        <v>217</v>
      </c>
      <c r="AH17" s="333">
        <v>214</v>
      </c>
      <c r="AI17" s="332">
        <v>212</v>
      </c>
      <c r="AJ17" s="333">
        <v>232</v>
      </c>
      <c r="AK17" s="333">
        <v>237</v>
      </c>
      <c r="AL17" s="333">
        <v>228</v>
      </c>
      <c r="AM17" s="333">
        <v>222</v>
      </c>
      <c r="AN17" s="333">
        <v>226</v>
      </c>
      <c r="AO17" s="333">
        <v>235</v>
      </c>
      <c r="AP17" s="333">
        <v>217</v>
      </c>
      <c r="AQ17" s="333">
        <v>230</v>
      </c>
      <c r="AR17" s="333">
        <v>215</v>
      </c>
      <c r="AS17" s="333">
        <v>392</v>
      </c>
      <c r="AT17" s="333">
        <v>403</v>
      </c>
      <c r="AU17" s="333">
        <v>369</v>
      </c>
      <c r="AV17" s="333">
        <v>376</v>
      </c>
      <c r="AW17" s="333">
        <v>382</v>
      </c>
      <c r="AX17" s="333">
        <v>399</v>
      </c>
      <c r="AY17" s="333">
        <v>412</v>
      </c>
      <c r="AZ17" s="333">
        <v>213</v>
      </c>
      <c r="BA17" s="333">
        <v>223</v>
      </c>
    </row>
    <row r="18" spans="1:53" s="260" customFormat="1" ht="21.75" customHeight="1">
      <c r="A18" s="323"/>
      <c r="B18" s="330" t="s">
        <v>1107</v>
      </c>
      <c r="C18" s="274">
        <v>238</v>
      </c>
      <c r="D18" s="274" t="s">
        <v>966</v>
      </c>
      <c r="E18" s="274">
        <v>223</v>
      </c>
      <c r="F18" s="274" t="s">
        <v>599</v>
      </c>
      <c r="G18" s="276" t="s">
        <v>838</v>
      </c>
      <c r="H18" s="326">
        <v>235</v>
      </c>
      <c r="I18" s="326" t="s">
        <v>557</v>
      </c>
      <c r="J18" s="326">
        <v>229</v>
      </c>
      <c r="K18" s="327" t="s">
        <v>833</v>
      </c>
      <c r="L18" s="259"/>
      <c r="N18" s="334"/>
      <c r="O18" s="335"/>
      <c r="P18" s="336"/>
      <c r="Q18" s="336"/>
      <c r="R18" s="336"/>
      <c r="S18" s="336"/>
      <c r="T18" s="336"/>
      <c r="U18" s="336"/>
      <c r="V18" s="336"/>
      <c r="W18" s="336"/>
      <c r="X18" s="336"/>
      <c r="Y18" s="336"/>
      <c r="Z18" s="336"/>
      <c r="AA18" s="336"/>
      <c r="AB18" s="336"/>
      <c r="AC18" s="336"/>
      <c r="AD18" s="336"/>
      <c r="AE18" s="336"/>
      <c r="AF18" s="336"/>
      <c r="AG18" s="336"/>
      <c r="AH18" s="336"/>
      <c r="AI18" s="335"/>
      <c r="AJ18" s="336"/>
      <c r="AK18" s="336"/>
      <c r="AL18" s="336"/>
      <c r="AM18" s="336"/>
      <c r="AN18" s="336"/>
      <c r="AO18" s="336"/>
      <c r="AP18" s="336"/>
      <c r="AQ18" s="336"/>
      <c r="AR18" s="336"/>
      <c r="AS18" s="336"/>
      <c r="AT18" s="336"/>
      <c r="AU18" s="336"/>
      <c r="AV18" s="336"/>
      <c r="AW18" s="336"/>
      <c r="AX18" s="336"/>
      <c r="AY18" s="336"/>
      <c r="AZ18" s="336"/>
      <c r="BA18" s="336"/>
    </row>
    <row r="19" spans="1:53" s="260" customFormat="1" ht="21.75" customHeight="1" thickBot="1">
      <c r="A19" s="323"/>
      <c r="B19" s="330" t="s">
        <v>1005</v>
      </c>
      <c r="C19" s="274">
        <v>241</v>
      </c>
      <c r="D19" s="274" t="s">
        <v>1068</v>
      </c>
      <c r="E19" s="274">
        <v>228</v>
      </c>
      <c r="F19" s="274" t="s">
        <v>833</v>
      </c>
      <c r="G19" s="276" t="s">
        <v>836</v>
      </c>
      <c r="H19" s="326">
        <v>245</v>
      </c>
      <c r="I19" s="326" t="s">
        <v>1068</v>
      </c>
      <c r="J19" s="326">
        <v>24</v>
      </c>
      <c r="K19" s="327" t="s">
        <v>1066</v>
      </c>
      <c r="L19" s="259"/>
      <c r="N19" s="337" t="s">
        <v>1024</v>
      </c>
      <c r="O19" s="338">
        <v>0.29166666666666702</v>
      </c>
      <c r="P19" s="339">
        <v>0.83333333333333304</v>
      </c>
      <c r="Q19" s="339">
        <v>0.66666666666666696</v>
      </c>
      <c r="R19" s="339">
        <v>0.66666666666666696</v>
      </c>
      <c r="S19" s="339">
        <v>0.66666666666666696</v>
      </c>
      <c r="T19" s="339">
        <v>0.83333333333333304</v>
      </c>
      <c r="U19" s="339">
        <v>4.1666666666666997E-2</v>
      </c>
      <c r="V19" s="339">
        <v>0.875</v>
      </c>
      <c r="W19" s="339">
        <v>4.1666666666666997E-2</v>
      </c>
      <c r="X19" s="339">
        <v>0.66666666666666696</v>
      </c>
      <c r="Y19" s="339">
        <v>0.45833333333333398</v>
      </c>
      <c r="Z19" s="339">
        <v>0.66666666666666696</v>
      </c>
      <c r="AA19" s="339">
        <v>0.66666666666666696</v>
      </c>
      <c r="AB19" s="339">
        <v>0.625</v>
      </c>
      <c r="AC19" s="339">
        <v>0.45833333333333398</v>
      </c>
      <c r="AD19" s="339">
        <v>0.375</v>
      </c>
      <c r="AE19" s="339">
        <v>0.54166666666666696</v>
      </c>
      <c r="AF19" s="339">
        <v>0.45833333333333398</v>
      </c>
      <c r="AG19" s="339">
        <v>0.625</v>
      </c>
      <c r="AH19" s="339">
        <v>0.625</v>
      </c>
      <c r="AI19" s="338">
        <v>0.66666666666666663</v>
      </c>
      <c r="AJ19" s="339" t="s">
        <v>1137</v>
      </c>
      <c r="AK19" s="339">
        <v>4.1666666666666997E-2</v>
      </c>
      <c r="AL19" s="339">
        <v>0.5</v>
      </c>
      <c r="AM19" s="339">
        <v>0.375</v>
      </c>
      <c r="AN19" s="339">
        <v>0.5</v>
      </c>
      <c r="AO19" s="339">
        <v>0.45833333333333398</v>
      </c>
      <c r="AP19" s="339">
        <v>0.66666666666666696</v>
      </c>
      <c r="AQ19" s="339">
        <v>0.70833333333333404</v>
      </c>
      <c r="AR19" s="339">
        <v>0.66666666666666696</v>
      </c>
      <c r="AS19" s="339">
        <v>0.625</v>
      </c>
      <c r="AT19" s="339">
        <v>0.125</v>
      </c>
      <c r="AU19" s="339">
        <v>0.66666666666666696</v>
      </c>
      <c r="AV19" s="339">
        <v>0.66666666666666696</v>
      </c>
      <c r="AW19" s="339">
        <v>0.66666666666666696</v>
      </c>
      <c r="AX19" s="339" t="s">
        <v>1137</v>
      </c>
      <c r="AY19" s="339">
        <v>4.1666666666666997E-2</v>
      </c>
      <c r="AZ19" s="339">
        <v>0.66666666666666696</v>
      </c>
      <c r="BA19" s="339">
        <v>0.875</v>
      </c>
    </row>
    <row r="20" spans="1:53" s="260" customFormat="1" ht="21.75" customHeight="1">
      <c r="A20" s="323"/>
      <c r="B20" s="330" t="s">
        <v>1138</v>
      </c>
      <c r="C20" s="274">
        <v>238</v>
      </c>
      <c r="D20" s="288">
        <v>0.33333333333333331</v>
      </c>
      <c r="E20" s="274">
        <v>232</v>
      </c>
      <c r="F20" s="288">
        <v>0.5</v>
      </c>
      <c r="G20" s="276" t="s">
        <v>1013</v>
      </c>
      <c r="H20" s="326">
        <v>242</v>
      </c>
      <c r="I20" s="326" t="s">
        <v>1068</v>
      </c>
      <c r="J20" s="340">
        <v>225</v>
      </c>
      <c r="K20" s="326" t="s">
        <v>833</v>
      </c>
      <c r="L20" s="259"/>
    </row>
    <row r="21" spans="1:53" s="260" customFormat="1" ht="21.75" customHeight="1">
      <c r="A21" s="323"/>
      <c r="B21" s="330" t="s">
        <v>1121</v>
      </c>
      <c r="C21" s="274">
        <v>244</v>
      </c>
      <c r="D21" s="274" t="s">
        <v>1064</v>
      </c>
      <c r="E21" s="274">
        <v>232</v>
      </c>
      <c r="F21" s="274" t="s">
        <v>833</v>
      </c>
      <c r="G21" s="276" t="s">
        <v>1108</v>
      </c>
      <c r="H21" s="326">
        <v>239</v>
      </c>
      <c r="I21" s="326" t="s">
        <v>1064</v>
      </c>
      <c r="J21" s="326">
        <v>226</v>
      </c>
      <c r="K21" s="326" t="s">
        <v>848</v>
      </c>
      <c r="L21" s="259"/>
      <c r="M21" s="341"/>
      <c r="N21" s="342" t="s">
        <v>1139</v>
      </c>
      <c r="O21" s="343">
        <f>MAX(Q21:Q22)</f>
        <v>250</v>
      </c>
      <c r="Q21" s="344">
        <f>MAX(C16:C35)</f>
        <v>250</v>
      </c>
      <c r="R21" s="344">
        <f>MIN(E16:E35)</f>
        <v>218</v>
      </c>
    </row>
    <row r="22" spans="1:53" s="260" customFormat="1" ht="21.75" customHeight="1">
      <c r="A22" s="323"/>
      <c r="B22" s="330" t="s">
        <v>986</v>
      </c>
      <c r="C22" s="274">
        <v>227</v>
      </c>
      <c r="D22" s="274" t="s">
        <v>1068</v>
      </c>
      <c r="E22" s="274">
        <v>218</v>
      </c>
      <c r="F22" s="274" t="s">
        <v>848</v>
      </c>
      <c r="G22" s="276" t="s">
        <v>979</v>
      </c>
      <c r="H22" s="326">
        <v>239</v>
      </c>
      <c r="I22" s="326" t="s">
        <v>1068</v>
      </c>
      <c r="J22" s="340">
        <v>224</v>
      </c>
      <c r="K22" s="327" t="s">
        <v>599</v>
      </c>
      <c r="L22" s="259"/>
      <c r="M22" s="341"/>
      <c r="N22" s="342" t="s">
        <v>1140</v>
      </c>
      <c r="O22" s="345">
        <f>MIN(R21:R22)</f>
        <v>24</v>
      </c>
      <c r="Q22" s="344">
        <f>MAX(H16:H35)</f>
        <v>245</v>
      </c>
      <c r="R22" s="344">
        <f>MIN(J16:J35)</f>
        <v>24</v>
      </c>
      <c r="V22" s="260" t="s">
        <v>1141</v>
      </c>
      <c r="W22" s="346" t="s">
        <v>25</v>
      </c>
      <c r="X22" s="260" t="s">
        <v>1142</v>
      </c>
    </row>
    <row r="23" spans="1:53" s="260" customFormat="1" ht="21.75" customHeight="1">
      <c r="A23" s="323"/>
      <c r="B23" s="330" t="s">
        <v>1143</v>
      </c>
      <c r="C23" s="274">
        <v>225</v>
      </c>
      <c r="D23" s="288">
        <v>0.5</v>
      </c>
      <c r="E23" s="274">
        <v>220</v>
      </c>
      <c r="F23" s="288">
        <v>0.79166666666666663</v>
      </c>
      <c r="G23" s="276" t="s">
        <v>1123</v>
      </c>
      <c r="H23" s="326">
        <v>245</v>
      </c>
      <c r="I23" s="326" t="s">
        <v>966</v>
      </c>
      <c r="J23" s="326">
        <v>226</v>
      </c>
      <c r="K23" s="326" t="s">
        <v>835</v>
      </c>
      <c r="L23" s="259"/>
      <c r="N23" s="347"/>
      <c r="O23" s="347"/>
      <c r="V23" s="260" t="s">
        <v>1144</v>
      </c>
      <c r="W23" s="346">
        <v>147</v>
      </c>
      <c r="X23" s="260" t="s">
        <v>1145</v>
      </c>
    </row>
    <row r="24" spans="1:53" s="260" customFormat="1" ht="21.75" customHeight="1" thickBot="1">
      <c r="A24" s="323"/>
      <c r="B24" s="330" t="s">
        <v>28</v>
      </c>
      <c r="C24" s="274">
        <v>247</v>
      </c>
      <c r="D24" s="274" t="s">
        <v>1064</v>
      </c>
      <c r="E24" s="274">
        <v>236</v>
      </c>
      <c r="F24" s="274" t="s">
        <v>835</v>
      </c>
      <c r="G24" s="276" t="s">
        <v>933</v>
      </c>
      <c r="H24" s="340">
        <v>235</v>
      </c>
      <c r="I24" s="326" t="s">
        <v>1068</v>
      </c>
      <c r="J24" s="326">
        <v>227</v>
      </c>
      <c r="K24" s="326" t="s">
        <v>901</v>
      </c>
      <c r="L24" s="259"/>
      <c r="N24" s="342" t="s">
        <v>1146</v>
      </c>
      <c r="O24" s="348">
        <f>MAX(Q24:Q25)</f>
        <v>143</v>
      </c>
      <c r="Q24" s="349">
        <f>MAX(C41:C138)</f>
        <v>143</v>
      </c>
      <c r="R24" s="349">
        <f>MIN(E41:E138)</f>
        <v>114</v>
      </c>
      <c r="V24" s="260" t="s">
        <v>1147</v>
      </c>
      <c r="W24" s="346">
        <v>32</v>
      </c>
      <c r="AL24" s="341">
        <f>AM16</f>
        <v>0.77083333333333337</v>
      </c>
    </row>
    <row r="25" spans="1:53" s="260" customFormat="1" ht="21.75" customHeight="1" thickBot="1">
      <c r="A25" s="323"/>
      <c r="B25" s="330" t="s">
        <v>1109</v>
      </c>
      <c r="C25" s="274">
        <v>243</v>
      </c>
      <c r="D25" s="274" t="s">
        <v>1068</v>
      </c>
      <c r="E25" s="274">
        <v>230</v>
      </c>
      <c r="F25" s="274" t="s">
        <v>833</v>
      </c>
      <c r="G25" s="276" t="s">
        <v>1148</v>
      </c>
      <c r="H25" s="326">
        <v>236</v>
      </c>
      <c r="I25" s="326" t="s">
        <v>966</v>
      </c>
      <c r="J25" s="326">
        <v>227</v>
      </c>
      <c r="K25" s="326" t="s">
        <v>833</v>
      </c>
      <c r="L25" s="259"/>
      <c r="N25" s="342" t="s">
        <v>1149</v>
      </c>
      <c r="O25" s="348">
        <f>MIN(R24:R25)</f>
        <v>110</v>
      </c>
      <c r="Q25" s="349">
        <f>MAX(H40:H138)</f>
        <v>143</v>
      </c>
      <c r="R25" s="349">
        <f>MIN(J40:J138)</f>
        <v>110</v>
      </c>
      <c r="V25" s="260" t="s">
        <v>1150</v>
      </c>
      <c r="W25" s="346">
        <v>13</v>
      </c>
      <c r="AW25" s="350">
        <v>403</v>
      </c>
    </row>
    <row r="26" spans="1:53" s="260" customFormat="1" ht="21.75" customHeight="1" thickBot="1">
      <c r="A26" s="323"/>
      <c r="B26" s="330" t="s">
        <v>943</v>
      </c>
      <c r="C26" s="274">
        <v>241</v>
      </c>
      <c r="D26" s="274" t="s">
        <v>1064</v>
      </c>
      <c r="E26" s="274">
        <v>226</v>
      </c>
      <c r="F26" s="274" t="s">
        <v>599</v>
      </c>
      <c r="G26" s="276" t="s">
        <v>919</v>
      </c>
      <c r="H26" s="340">
        <v>239</v>
      </c>
      <c r="I26" s="326" t="s">
        <v>1068</v>
      </c>
      <c r="J26" s="326">
        <v>225</v>
      </c>
      <c r="K26" s="326" t="s">
        <v>599</v>
      </c>
      <c r="L26" s="259"/>
      <c r="AW26" s="351">
        <v>0.25</v>
      </c>
    </row>
    <row r="27" spans="1:53" s="260" customFormat="1" ht="21.75" customHeight="1" thickBot="1">
      <c r="A27" s="323"/>
      <c r="B27" s="330" t="s">
        <v>1115</v>
      </c>
      <c r="C27" s="274">
        <v>232</v>
      </c>
      <c r="D27" s="274" t="s">
        <v>1060</v>
      </c>
      <c r="E27" s="274">
        <v>223</v>
      </c>
      <c r="F27" s="274" t="s">
        <v>833</v>
      </c>
      <c r="G27" s="276" t="s">
        <v>1114</v>
      </c>
      <c r="H27" s="340">
        <v>245</v>
      </c>
      <c r="I27" s="326" t="s">
        <v>1058</v>
      </c>
      <c r="J27" s="326">
        <v>232</v>
      </c>
      <c r="K27" s="326" t="s">
        <v>833</v>
      </c>
      <c r="L27" s="259"/>
      <c r="O27" s="260">
        <v>400</v>
      </c>
      <c r="T27" s="341"/>
      <c r="U27" s="341"/>
      <c r="V27" s="341"/>
      <c r="W27" s="341"/>
      <c r="AW27" s="352">
        <v>392</v>
      </c>
    </row>
    <row r="28" spans="1:53" s="260" customFormat="1" ht="21.75" customHeight="1">
      <c r="A28" s="323"/>
      <c r="B28" s="330" t="s">
        <v>1116</v>
      </c>
      <c r="C28" s="274">
        <v>244</v>
      </c>
      <c r="D28" s="274" t="s">
        <v>1068</v>
      </c>
      <c r="E28" s="274">
        <v>230</v>
      </c>
      <c r="F28" s="274" t="s">
        <v>833</v>
      </c>
      <c r="G28" s="276" t="s">
        <v>1151</v>
      </c>
      <c r="H28" s="326">
        <v>242</v>
      </c>
      <c r="I28" s="326" t="s">
        <v>966</v>
      </c>
      <c r="J28" s="326">
        <v>227</v>
      </c>
      <c r="K28" s="326" t="s">
        <v>833</v>
      </c>
      <c r="L28" s="259"/>
      <c r="O28" s="353" t="s">
        <v>1152</v>
      </c>
      <c r="T28" s="341"/>
      <c r="U28" s="341"/>
      <c r="V28" s="341"/>
      <c r="W28" s="341"/>
      <c r="AW28" s="354"/>
    </row>
    <row r="29" spans="1:53" s="260" customFormat="1" ht="21.75" customHeight="1" thickBot="1">
      <c r="A29" s="323"/>
      <c r="B29" s="330" t="s">
        <v>937</v>
      </c>
      <c r="C29" s="274">
        <v>240</v>
      </c>
      <c r="D29" s="274" t="s">
        <v>1064</v>
      </c>
      <c r="E29" s="274">
        <v>229</v>
      </c>
      <c r="F29" s="274" t="s">
        <v>848</v>
      </c>
      <c r="G29" s="276" t="s">
        <v>905</v>
      </c>
      <c r="H29" s="326">
        <v>235</v>
      </c>
      <c r="I29" s="326" t="s">
        <v>966</v>
      </c>
      <c r="J29" s="326">
        <v>224</v>
      </c>
      <c r="K29" s="326" t="s">
        <v>848</v>
      </c>
      <c r="L29" s="259"/>
      <c r="N29" s="260" t="s">
        <v>1106</v>
      </c>
      <c r="R29" s="260">
        <v>230</v>
      </c>
      <c r="T29" s="355"/>
      <c r="U29" s="356"/>
      <c r="AW29" s="357">
        <v>0.875</v>
      </c>
    </row>
    <row r="30" spans="1:53" s="260" customFormat="1" ht="21.75" customHeight="1" thickTop="1">
      <c r="A30" s="358"/>
      <c r="B30" s="330" t="s">
        <v>1153</v>
      </c>
      <c r="C30" s="274">
        <v>241</v>
      </c>
      <c r="D30" s="274" t="s">
        <v>966</v>
      </c>
      <c r="E30" s="274">
        <v>229</v>
      </c>
      <c r="F30" s="274" t="s">
        <v>848</v>
      </c>
      <c r="G30" s="276" t="s">
        <v>27</v>
      </c>
      <c r="H30" s="326">
        <v>244</v>
      </c>
      <c r="I30" s="326" t="s">
        <v>1068</v>
      </c>
      <c r="J30" s="326">
        <v>228</v>
      </c>
      <c r="K30" s="327" t="s">
        <v>833</v>
      </c>
      <c r="L30" s="259"/>
      <c r="O30" s="359" t="s">
        <v>1154</v>
      </c>
      <c r="R30" s="360" t="s">
        <v>1155</v>
      </c>
      <c r="T30" s="355"/>
      <c r="U30" s="361"/>
      <c r="AW30" s="362"/>
    </row>
    <row r="31" spans="1:53" s="260" customFormat="1" ht="21.75" customHeight="1">
      <c r="A31" s="363"/>
      <c r="B31" s="330" t="s">
        <v>934</v>
      </c>
      <c r="C31" s="274">
        <v>250</v>
      </c>
      <c r="D31" s="274" t="s">
        <v>1066</v>
      </c>
      <c r="E31" s="274">
        <v>244</v>
      </c>
      <c r="F31" s="274" t="s">
        <v>833</v>
      </c>
      <c r="G31" s="276" t="s">
        <v>1117</v>
      </c>
      <c r="H31" s="326">
        <v>241</v>
      </c>
      <c r="I31" s="326" t="s">
        <v>1064</v>
      </c>
      <c r="J31" s="326">
        <v>225</v>
      </c>
      <c r="K31" s="326" t="s">
        <v>833</v>
      </c>
      <c r="L31" s="259"/>
      <c r="O31" s="364">
        <v>132</v>
      </c>
      <c r="P31" s="365"/>
      <c r="Q31" s="366"/>
      <c r="R31" s="367" t="s">
        <v>1156</v>
      </c>
      <c r="S31" s="365"/>
      <c r="T31" s="355"/>
      <c r="U31" s="341"/>
      <c r="V31" s="341"/>
      <c r="W31" s="341"/>
      <c r="AC31" s="274"/>
      <c r="AD31" s="275"/>
      <c r="AE31" s="274"/>
      <c r="AF31" s="274"/>
    </row>
    <row r="32" spans="1:53" s="260" customFormat="1" ht="21.75" customHeight="1">
      <c r="A32" s="368"/>
      <c r="B32" s="330" t="s">
        <v>1003</v>
      </c>
      <c r="C32" s="274">
        <v>235</v>
      </c>
      <c r="D32" s="274" t="s">
        <v>1068</v>
      </c>
      <c r="E32" s="274">
        <v>224</v>
      </c>
      <c r="F32" s="274" t="s">
        <v>835</v>
      </c>
      <c r="G32" s="276" t="s">
        <v>995</v>
      </c>
      <c r="H32" s="369" t="s">
        <v>984</v>
      </c>
      <c r="I32" s="370" t="s">
        <v>984</v>
      </c>
      <c r="J32" s="370" t="s">
        <v>984</v>
      </c>
      <c r="K32" s="370" t="s">
        <v>984</v>
      </c>
      <c r="L32" s="259"/>
      <c r="O32" s="364" t="s">
        <v>1157</v>
      </c>
      <c r="P32" s="365"/>
      <c r="Q32" s="366"/>
      <c r="R32" s="365"/>
      <c r="S32" s="365"/>
      <c r="T32" s="355"/>
      <c r="U32" s="341"/>
      <c r="V32" s="341"/>
      <c r="W32" s="341"/>
      <c r="AC32" s="274"/>
      <c r="AD32" s="275"/>
      <c r="AE32" s="274"/>
      <c r="AF32" s="274"/>
    </row>
    <row r="33" spans="1:55" s="260" customFormat="1" ht="21.75" customHeight="1">
      <c r="A33" s="368"/>
      <c r="B33" s="330" t="s">
        <v>895</v>
      </c>
      <c r="C33" s="274">
        <v>234</v>
      </c>
      <c r="D33" s="274" t="s">
        <v>893</v>
      </c>
      <c r="E33" s="274">
        <v>223</v>
      </c>
      <c r="F33" s="274" t="s">
        <v>833</v>
      </c>
      <c r="G33" s="276" t="s">
        <v>1124</v>
      </c>
      <c r="H33" s="371">
        <v>241</v>
      </c>
      <c r="I33" s="372" t="s">
        <v>1068</v>
      </c>
      <c r="J33" s="372">
        <v>226</v>
      </c>
      <c r="K33" s="372" t="s">
        <v>833</v>
      </c>
      <c r="L33" s="259"/>
      <c r="O33" s="373" t="s">
        <v>1158</v>
      </c>
      <c r="P33" s="365" t="s">
        <v>1159</v>
      </c>
      <c r="Q33" s="365"/>
      <c r="R33" s="365"/>
      <c r="S33" s="365"/>
      <c r="T33" s="355"/>
      <c r="U33" s="341"/>
      <c r="V33" s="341"/>
      <c r="W33" s="341"/>
      <c r="AC33" s="274"/>
      <c r="AD33" s="274"/>
      <c r="AE33" s="274"/>
      <c r="AF33" s="274"/>
    </row>
    <row r="34" spans="1:55" s="260" customFormat="1" ht="21.75" customHeight="1" thickBot="1">
      <c r="A34" s="368"/>
      <c r="B34" s="330" t="s">
        <v>876</v>
      </c>
      <c r="C34" s="274">
        <v>249</v>
      </c>
      <c r="D34" s="274" t="s">
        <v>1064</v>
      </c>
      <c r="E34" s="274">
        <v>236</v>
      </c>
      <c r="F34" s="274" t="s">
        <v>848</v>
      </c>
      <c r="G34" s="276" t="s">
        <v>947</v>
      </c>
      <c r="H34" s="371">
        <v>234</v>
      </c>
      <c r="I34" s="372" t="s">
        <v>966</v>
      </c>
      <c r="J34" s="372">
        <v>225</v>
      </c>
      <c r="K34" s="374" t="s">
        <v>1049</v>
      </c>
      <c r="L34" s="259"/>
      <c r="O34" s="373" t="s">
        <v>1160</v>
      </c>
      <c r="P34" s="365"/>
      <c r="Q34" s="365"/>
      <c r="R34" s="365"/>
      <c r="S34" s="365"/>
      <c r="T34" s="355"/>
      <c r="U34" s="355"/>
      <c r="V34" s="355"/>
      <c r="W34" s="355"/>
      <c r="X34" s="355"/>
      <c r="Y34" s="355"/>
      <c r="AC34" s="274"/>
      <c r="AD34" s="274"/>
      <c r="AE34" s="274"/>
      <c r="AF34" s="274"/>
    </row>
    <row r="35" spans="1:55" s="260" customFormat="1" ht="21.75" customHeight="1" thickBot="1">
      <c r="A35" s="267"/>
      <c r="B35" s="330" t="s">
        <v>872</v>
      </c>
      <c r="C35" s="274">
        <v>232</v>
      </c>
      <c r="D35" s="274" t="s">
        <v>1058</v>
      </c>
      <c r="E35" s="274">
        <v>225</v>
      </c>
      <c r="F35" s="274" t="s">
        <v>835</v>
      </c>
      <c r="G35" s="276" t="s">
        <v>938</v>
      </c>
      <c r="H35" s="371">
        <v>238</v>
      </c>
      <c r="I35" s="372" t="s">
        <v>1064</v>
      </c>
      <c r="J35" s="372">
        <v>225</v>
      </c>
      <c r="K35" s="374" t="s">
        <v>599</v>
      </c>
      <c r="L35" s="259"/>
      <c r="O35" s="373"/>
      <c r="P35" s="365"/>
      <c r="Q35" s="365"/>
      <c r="R35" s="365"/>
      <c r="S35" s="365"/>
      <c r="T35" s="355"/>
      <c r="U35" s="355"/>
      <c r="V35" s="355"/>
      <c r="W35" s="355"/>
      <c r="X35" s="355"/>
      <c r="Y35" s="355"/>
      <c r="Z35" s="355"/>
      <c r="AC35" s="274"/>
      <c r="AD35" s="274"/>
      <c r="AE35" s="274"/>
      <c r="AF35" s="274"/>
    </row>
    <row r="36" spans="1:55" s="260" customFormat="1" ht="21.75" customHeight="1">
      <c r="A36" s="375"/>
      <c r="B36" s="330" t="s">
        <v>862</v>
      </c>
      <c r="C36" s="274">
        <v>242</v>
      </c>
      <c r="D36" s="274" t="s">
        <v>893</v>
      </c>
      <c r="E36" s="274">
        <v>234</v>
      </c>
      <c r="F36" s="274" t="s">
        <v>846</v>
      </c>
      <c r="G36" s="276" t="s">
        <v>935</v>
      </c>
      <c r="H36" s="371">
        <v>240</v>
      </c>
      <c r="I36" s="372" t="s">
        <v>893</v>
      </c>
      <c r="J36" s="372">
        <v>230</v>
      </c>
      <c r="K36" s="372" t="s">
        <v>846</v>
      </c>
      <c r="L36" s="259"/>
      <c r="O36" s="373"/>
      <c r="P36" s="365"/>
      <c r="Q36" s="365"/>
      <c r="R36" s="365"/>
      <c r="S36" s="365"/>
      <c r="T36" s="355"/>
      <c r="U36" s="355"/>
      <c r="V36" s="355"/>
      <c r="W36" s="355"/>
      <c r="X36" s="355"/>
      <c r="Y36" s="355"/>
      <c r="Z36" s="355"/>
      <c r="AC36" s="274"/>
      <c r="AD36" s="274"/>
      <c r="AE36" s="274"/>
      <c r="AF36" s="274"/>
    </row>
    <row r="37" spans="1:55" s="260" customFormat="1" ht="21.75" customHeight="1">
      <c r="A37" s="376"/>
      <c r="B37" s="330" t="s">
        <v>859</v>
      </c>
      <c r="C37" s="274">
        <v>239</v>
      </c>
      <c r="D37" s="274" t="s">
        <v>1068</v>
      </c>
      <c r="E37" s="274">
        <v>224</v>
      </c>
      <c r="F37" s="274" t="s">
        <v>833</v>
      </c>
      <c r="G37" s="276" t="s">
        <v>1161</v>
      </c>
      <c r="H37" s="377">
        <v>248</v>
      </c>
      <c r="I37" s="372" t="s">
        <v>1066</v>
      </c>
      <c r="J37" s="372">
        <v>239</v>
      </c>
      <c r="K37" s="372" t="s">
        <v>848</v>
      </c>
      <c r="L37" s="259"/>
      <c r="O37" s="373"/>
      <c r="P37" s="365"/>
      <c r="Q37" s="365"/>
      <c r="R37" s="365"/>
      <c r="S37" s="365"/>
      <c r="T37" s="355"/>
      <c r="U37" s="355"/>
      <c r="V37" s="355"/>
      <c r="W37" s="355"/>
      <c r="X37" s="355"/>
      <c r="Y37" s="355"/>
      <c r="Z37" s="355"/>
      <c r="AA37" s="355"/>
      <c r="AB37" s="355"/>
      <c r="AC37" s="274"/>
      <c r="AD37" s="274"/>
      <c r="AE37" s="274"/>
      <c r="AF37" s="274"/>
      <c r="AG37" s="355"/>
      <c r="AH37" s="355"/>
      <c r="AI37" s="355"/>
      <c r="AJ37" s="355"/>
      <c r="AK37" s="355"/>
      <c r="AL37" s="355"/>
      <c r="AM37" s="355"/>
      <c r="AN37" s="355"/>
      <c r="AO37" s="355"/>
      <c r="AP37" s="355"/>
      <c r="AQ37" s="355"/>
      <c r="AR37" s="355"/>
      <c r="AS37" s="355"/>
      <c r="AT37" s="355"/>
      <c r="AU37" s="355"/>
      <c r="AV37" s="355"/>
      <c r="AW37" s="355"/>
      <c r="AX37" s="355"/>
      <c r="AY37" s="355"/>
      <c r="AZ37" s="355"/>
      <c r="BA37" s="355"/>
    </row>
    <row r="38" spans="1:55" s="260" customFormat="1" ht="21.75" customHeight="1">
      <c r="A38" s="378"/>
      <c r="B38" s="330" t="s">
        <v>852</v>
      </c>
      <c r="C38" s="274">
        <v>249</v>
      </c>
      <c r="D38" s="274" t="s">
        <v>966</v>
      </c>
      <c r="E38" s="274">
        <v>236</v>
      </c>
      <c r="F38" s="274" t="s">
        <v>835</v>
      </c>
      <c r="G38" s="276" t="s">
        <v>921</v>
      </c>
      <c r="H38" s="371">
        <v>240</v>
      </c>
      <c r="I38" s="372" t="s">
        <v>1068</v>
      </c>
      <c r="J38" s="372">
        <v>226</v>
      </c>
      <c r="K38" s="372" t="s">
        <v>835</v>
      </c>
      <c r="L38" s="259"/>
      <c r="O38" s="373"/>
      <c r="P38" s="365"/>
      <c r="Q38" s="365"/>
      <c r="R38" s="365"/>
      <c r="S38" s="365"/>
      <c r="T38" s="355"/>
      <c r="U38" s="355"/>
      <c r="V38" s="355"/>
      <c r="W38" s="355"/>
      <c r="X38" s="355"/>
      <c r="Y38" s="355"/>
      <c r="Z38" s="355"/>
      <c r="AA38" s="355"/>
      <c r="AB38" s="355"/>
      <c r="AC38" s="274"/>
      <c r="AD38" s="274"/>
      <c r="AE38" s="274"/>
      <c r="AF38" s="274"/>
      <c r="AG38" s="355"/>
      <c r="AH38" s="355"/>
      <c r="AI38" s="355"/>
      <c r="AJ38" s="355"/>
      <c r="AK38" s="355"/>
      <c r="AL38" s="355"/>
      <c r="AM38" s="355"/>
      <c r="AN38" s="355"/>
      <c r="AO38" s="355"/>
      <c r="AP38" s="355"/>
      <c r="AQ38" s="355"/>
      <c r="AR38" s="355"/>
      <c r="AS38" s="355"/>
      <c r="AT38" s="355"/>
      <c r="AU38" s="355"/>
      <c r="AV38" s="355"/>
      <c r="AW38" s="355"/>
      <c r="AX38" s="355"/>
      <c r="AY38" s="355"/>
      <c r="AZ38" s="355"/>
      <c r="BA38" s="355"/>
    </row>
    <row r="39" spans="1:55" s="260" customFormat="1" ht="21.75" customHeight="1" thickBot="1">
      <c r="A39" s="323"/>
      <c r="B39" s="330" t="s">
        <v>867</v>
      </c>
      <c r="C39" s="274">
        <v>235</v>
      </c>
      <c r="D39" s="274" t="s">
        <v>1060</v>
      </c>
      <c r="E39" s="274">
        <v>225</v>
      </c>
      <c r="F39" s="274" t="s">
        <v>833</v>
      </c>
      <c r="G39" s="379" t="s">
        <v>896</v>
      </c>
      <c r="H39" s="380">
        <v>236</v>
      </c>
      <c r="I39" s="380" t="s">
        <v>864</v>
      </c>
      <c r="J39" s="380">
        <v>225</v>
      </c>
      <c r="K39" s="381" t="s">
        <v>833</v>
      </c>
      <c r="L39" s="259"/>
      <c r="M39" s="382"/>
      <c r="N39" s="355"/>
      <c r="O39" s="373" t="s">
        <v>1162</v>
      </c>
      <c r="P39" s="365"/>
      <c r="Q39" s="365"/>
      <c r="R39" s="365"/>
      <c r="S39" s="365"/>
      <c r="T39" s="355"/>
      <c r="U39" s="355"/>
      <c r="V39" s="355"/>
      <c r="W39" s="355"/>
      <c r="X39" s="355"/>
      <c r="Y39" s="355"/>
      <c r="Z39" s="355"/>
      <c r="AA39" s="355"/>
      <c r="AB39" s="355"/>
      <c r="AC39" s="274"/>
      <c r="AD39" s="274"/>
      <c r="AE39" s="274"/>
      <c r="AF39" s="274"/>
      <c r="AG39" s="355"/>
      <c r="AH39" s="355"/>
      <c r="AI39" s="355"/>
      <c r="AJ39" s="355"/>
      <c r="AK39" s="355"/>
      <c r="AL39" s="355"/>
      <c r="AM39" s="355"/>
      <c r="AN39" s="355"/>
      <c r="AO39" s="355"/>
      <c r="AP39" s="355"/>
      <c r="AQ39" s="355"/>
      <c r="AR39" s="355"/>
      <c r="AS39" s="355"/>
      <c r="AT39" s="355"/>
      <c r="AU39" s="355"/>
      <c r="AV39" s="355"/>
      <c r="AW39" s="355"/>
      <c r="AX39" s="355"/>
      <c r="AY39" s="355"/>
      <c r="AZ39" s="355"/>
      <c r="BA39" s="355"/>
    </row>
    <row r="40" spans="1:55" s="260" customFormat="1" ht="21.75" customHeight="1" thickTop="1" thickBot="1">
      <c r="A40" s="323"/>
      <c r="B40" s="383" t="s">
        <v>1163</v>
      </c>
      <c r="C40" s="384" t="s">
        <v>1105</v>
      </c>
      <c r="D40" s="385"/>
      <c r="E40" s="384" t="s">
        <v>1105</v>
      </c>
      <c r="F40" s="385"/>
      <c r="G40" s="386" t="s">
        <v>1163</v>
      </c>
      <c r="H40" s="269" t="s">
        <v>1105</v>
      </c>
      <c r="I40" s="317"/>
      <c r="J40" s="318" t="s">
        <v>1105</v>
      </c>
      <c r="K40" s="387"/>
      <c r="L40" s="259"/>
      <c r="N40" s="355"/>
      <c r="O40" s="373" t="s">
        <v>1164</v>
      </c>
      <c r="P40" s="388"/>
      <c r="Q40" s="388"/>
      <c r="R40" s="388"/>
      <c r="S40" s="388"/>
      <c r="T40" s="355"/>
      <c r="U40" s="355"/>
      <c r="V40" s="355"/>
      <c r="W40" s="355"/>
      <c r="X40" s="355"/>
      <c r="Y40" s="355"/>
      <c r="Z40" s="355"/>
      <c r="AA40" s="355"/>
      <c r="AB40" s="355"/>
      <c r="AC40" s="355"/>
      <c r="AD40" s="355"/>
      <c r="AE40" s="355"/>
      <c r="AF40" s="355"/>
      <c r="AG40" s="355"/>
      <c r="AH40" s="355"/>
      <c r="AI40" s="355"/>
      <c r="AJ40" s="355"/>
      <c r="AK40" s="355"/>
      <c r="AL40" s="355"/>
      <c r="AM40" s="355"/>
      <c r="AN40" s="355"/>
      <c r="AO40" s="355"/>
      <c r="AP40" s="355"/>
      <c r="AQ40" s="355"/>
      <c r="AR40" s="355"/>
      <c r="AS40" s="355"/>
      <c r="AT40" s="355"/>
      <c r="AU40" s="355"/>
      <c r="AV40" s="355"/>
      <c r="AW40" s="355"/>
      <c r="AX40" s="355"/>
      <c r="AY40" s="355"/>
      <c r="AZ40" s="355"/>
      <c r="BA40" s="355"/>
    </row>
    <row r="41" spans="1:55" s="260" customFormat="1" ht="21.75" customHeight="1" thickTop="1">
      <c r="A41" s="323"/>
      <c r="B41" s="389" t="s">
        <v>1017</v>
      </c>
      <c r="C41" s="274">
        <v>139</v>
      </c>
      <c r="D41" s="275" t="s">
        <v>1064</v>
      </c>
      <c r="E41" s="274">
        <v>129</v>
      </c>
      <c r="F41" s="274" t="s">
        <v>599</v>
      </c>
      <c r="G41" s="276" t="s">
        <v>958</v>
      </c>
      <c r="H41" s="274">
        <v>133</v>
      </c>
      <c r="I41" s="275" t="s">
        <v>966</v>
      </c>
      <c r="J41" s="274">
        <v>121</v>
      </c>
      <c r="K41" s="274" t="s">
        <v>848</v>
      </c>
      <c r="L41" s="259"/>
      <c r="N41" s="355"/>
      <c r="O41" s="373" t="s">
        <v>1165</v>
      </c>
      <c r="P41" s="390">
        <v>599470</v>
      </c>
      <c r="Q41" s="391"/>
      <c r="R41" s="391"/>
      <c r="S41" s="391"/>
      <c r="T41" s="355"/>
      <c r="U41" s="355"/>
      <c r="V41" s="355"/>
      <c r="W41" s="355"/>
      <c r="X41" s="355"/>
      <c r="Y41" s="355"/>
      <c r="Z41" s="355"/>
      <c r="AA41" s="355"/>
      <c r="AB41" s="355"/>
      <c r="AC41" s="355"/>
      <c r="AD41" s="355"/>
      <c r="AE41" s="355"/>
      <c r="AF41" s="355"/>
      <c r="AG41" s="355"/>
      <c r="AH41" s="355"/>
      <c r="AI41" s="355"/>
      <c r="AJ41" s="355"/>
      <c r="AK41" s="355"/>
      <c r="AL41" s="355"/>
      <c r="AM41" s="355"/>
      <c r="AN41" s="355"/>
      <c r="AO41" s="355"/>
      <c r="AP41" s="355"/>
      <c r="AQ41" s="355"/>
      <c r="AR41" s="355"/>
      <c r="AS41" s="355"/>
      <c r="AT41" s="355"/>
      <c r="AU41" s="355"/>
      <c r="AV41" s="355"/>
      <c r="AW41" s="355"/>
      <c r="AX41" s="355"/>
      <c r="AY41" s="355"/>
      <c r="AZ41" s="355"/>
      <c r="BA41" s="355"/>
      <c r="BB41" s="355"/>
    </row>
    <row r="42" spans="1:55" s="260" customFormat="1" ht="21.75" customHeight="1">
      <c r="A42" s="323"/>
      <c r="B42" s="273" t="s">
        <v>1014</v>
      </c>
      <c r="C42" s="274">
        <v>139</v>
      </c>
      <c r="D42" s="275" t="s">
        <v>1068</v>
      </c>
      <c r="E42" s="274">
        <v>130</v>
      </c>
      <c r="F42" s="274" t="s">
        <v>833</v>
      </c>
      <c r="G42" s="276" t="s">
        <v>955</v>
      </c>
      <c r="H42" s="274">
        <v>141</v>
      </c>
      <c r="I42" s="275" t="s">
        <v>893</v>
      </c>
      <c r="J42" s="274">
        <v>134</v>
      </c>
      <c r="K42" s="274" t="s">
        <v>833</v>
      </c>
      <c r="L42" s="259"/>
      <c r="M42" s="382"/>
      <c r="N42" s="355"/>
      <c r="O42" s="364"/>
      <c r="Q42" s="355"/>
      <c r="R42" s="355"/>
      <c r="S42" s="355"/>
      <c r="T42" s="355"/>
      <c r="U42" s="355"/>
      <c r="V42" s="355"/>
      <c r="W42" s="355"/>
      <c r="X42" s="355"/>
      <c r="Y42" s="355"/>
      <c r="Z42" s="355"/>
      <c r="AA42" s="355"/>
      <c r="AB42" s="355"/>
      <c r="AC42" s="355"/>
      <c r="AD42" s="355"/>
      <c r="AE42" s="355"/>
      <c r="AF42" s="355"/>
      <c r="AG42" s="355"/>
      <c r="AH42" s="355"/>
      <c r="AI42" s="355"/>
      <c r="AJ42" s="355"/>
      <c r="AK42" s="355"/>
      <c r="AL42" s="355"/>
      <c r="AM42" s="355"/>
      <c r="AN42" s="355"/>
      <c r="AO42" s="355"/>
      <c r="AP42" s="355"/>
      <c r="AQ42" s="355"/>
      <c r="AR42" s="355"/>
      <c r="AS42" s="355"/>
      <c r="AT42" s="355"/>
      <c r="AU42" s="355"/>
      <c r="AV42" s="355"/>
      <c r="AW42" s="355"/>
      <c r="AX42" s="355"/>
      <c r="AY42" s="355"/>
      <c r="AZ42" s="355"/>
      <c r="BA42" s="355"/>
      <c r="BB42" s="355"/>
    </row>
    <row r="43" spans="1:55" s="260" customFormat="1" ht="21.75" customHeight="1">
      <c r="A43" s="323"/>
      <c r="B43" s="273" t="s">
        <v>1011</v>
      </c>
      <c r="C43" s="274">
        <v>134</v>
      </c>
      <c r="D43" s="275" t="s">
        <v>1064</v>
      </c>
      <c r="E43" s="274">
        <v>128</v>
      </c>
      <c r="F43" s="274" t="s">
        <v>833</v>
      </c>
      <c r="G43" s="276" t="s">
        <v>952</v>
      </c>
      <c r="H43" s="274">
        <v>140</v>
      </c>
      <c r="I43" s="275" t="s">
        <v>1068</v>
      </c>
      <c r="J43" s="274">
        <v>129</v>
      </c>
      <c r="K43" s="274" t="s">
        <v>848</v>
      </c>
      <c r="L43" s="259"/>
      <c r="O43" s="392"/>
      <c r="P43" s="365"/>
      <c r="Q43" s="366"/>
      <c r="R43" s="365"/>
      <c r="S43" s="365"/>
      <c r="T43" s="355"/>
      <c r="U43" s="355"/>
      <c r="V43" s="355"/>
      <c r="W43" s="355"/>
      <c r="X43" s="355"/>
      <c r="Y43" s="355"/>
      <c r="Z43" s="355"/>
      <c r="AA43" s="355"/>
      <c r="AB43" s="355"/>
      <c r="AC43" s="355"/>
      <c r="AD43" s="355"/>
      <c r="AE43" s="355"/>
      <c r="AF43" s="355"/>
      <c r="AG43" s="355"/>
      <c r="AH43" s="355"/>
      <c r="AI43" s="355"/>
      <c r="AJ43" s="355"/>
      <c r="AK43" s="355"/>
      <c r="AL43" s="355"/>
      <c r="AM43" s="355"/>
      <c r="AN43" s="355"/>
      <c r="AO43" s="355"/>
      <c r="AP43" s="355"/>
      <c r="AQ43" s="355"/>
      <c r="AR43" s="355"/>
      <c r="AS43" s="355"/>
      <c r="AT43" s="355"/>
      <c r="AU43" s="355"/>
      <c r="AV43" s="355"/>
      <c r="AW43" s="355"/>
      <c r="AX43" s="355"/>
      <c r="AY43" s="355"/>
      <c r="AZ43" s="355"/>
      <c r="BA43" s="355"/>
      <c r="BB43" s="355"/>
    </row>
    <row r="44" spans="1:55" s="260" customFormat="1" ht="21.75" customHeight="1">
      <c r="A44" s="323"/>
      <c r="B44" s="273" t="s">
        <v>1023</v>
      </c>
      <c r="C44" s="274">
        <v>131</v>
      </c>
      <c r="D44" s="275" t="s">
        <v>557</v>
      </c>
      <c r="E44" s="274">
        <v>127</v>
      </c>
      <c r="F44" s="274" t="s">
        <v>833</v>
      </c>
      <c r="G44" s="276" t="s">
        <v>948</v>
      </c>
      <c r="H44" s="274">
        <v>129</v>
      </c>
      <c r="I44" s="275" t="s">
        <v>557</v>
      </c>
      <c r="J44" s="274">
        <v>120</v>
      </c>
      <c r="K44" s="274" t="s">
        <v>848</v>
      </c>
      <c r="L44" s="259"/>
      <c r="N44" s="393"/>
      <c r="O44" s="392"/>
      <c r="P44" s="365"/>
      <c r="Q44" s="365"/>
      <c r="R44" s="365"/>
      <c r="S44" s="365"/>
      <c r="T44" s="355"/>
      <c r="U44" s="355"/>
      <c r="V44" s="355"/>
      <c r="W44" s="355"/>
      <c r="X44" s="355"/>
      <c r="Y44" s="355"/>
      <c r="Z44" s="355"/>
      <c r="AA44" s="355"/>
      <c r="AB44" s="355"/>
      <c r="AC44" s="355"/>
      <c r="AD44" s="355"/>
      <c r="AE44" s="355"/>
      <c r="AF44" s="355"/>
      <c r="AG44" s="355"/>
      <c r="AH44" s="355"/>
      <c r="AI44" s="355"/>
      <c r="AJ44" s="355"/>
      <c r="AK44" s="355"/>
      <c r="AL44" s="355"/>
      <c r="AM44" s="355"/>
      <c r="AN44" s="355"/>
      <c r="AO44" s="355"/>
      <c r="AP44" s="355"/>
      <c r="AQ44" s="355"/>
      <c r="AR44" s="355"/>
      <c r="AS44" s="355"/>
      <c r="AT44" s="355"/>
      <c r="AU44" s="355"/>
      <c r="AV44" s="355"/>
      <c r="AW44" s="355"/>
      <c r="AX44" s="355"/>
      <c r="AY44" s="355"/>
      <c r="AZ44" s="355"/>
      <c r="BA44" s="355"/>
      <c r="BB44" s="355"/>
      <c r="BC44" s="394"/>
    </row>
    <row r="45" spans="1:55" s="260" customFormat="1" ht="21.75" customHeight="1">
      <c r="A45" s="323"/>
      <c r="B45" s="273" t="s">
        <v>1107</v>
      </c>
      <c r="C45" s="274">
        <v>137</v>
      </c>
      <c r="D45" s="275" t="s">
        <v>893</v>
      </c>
      <c r="E45" s="274">
        <v>128</v>
      </c>
      <c r="F45" s="274" t="s">
        <v>599</v>
      </c>
      <c r="G45" s="276" t="s">
        <v>942</v>
      </c>
      <c r="H45" s="274">
        <v>134</v>
      </c>
      <c r="I45" s="275" t="s">
        <v>893</v>
      </c>
      <c r="J45" s="274">
        <v>128</v>
      </c>
      <c r="K45" s="274" t="s">
        <v>877</v>
      </c>
      <c r="L45" s="259"/>
      <c r="M45" s="382"/>
      <c r="N45" s="395"/>
      <c r="O45" s="392"/>
      <c r="P45" s="365"/>
      <c r="Q45" s="365"/>
      <c r="R45" s="365"/>
      <c r="S45" s="365"/>
      <c r="T45" s="355"/>
      <c r="U45" s="355"/>
      <c r="V45" s="355"/>
      <c r="W45" s="355"/>
      <c r="X45" s="355"/>
      <c r="Y45" s="355"/>
      <c r="Z45" s="355"/>
      <c r="AA45" s="394"/>
      <c r="AB45" s="394"/>
      <c r="AC45" s="394"/>
      <c r="AD45" s="394"/>
      <c r="AE45" s="394"/>
      <c r="AF45" s="394"/>
      <c r="AG45" s="394"/>
      <c r="AH45" s="394"/>
      <c r="AI45" s="394"/>
      <c r="AJ45" s="394"/>
      <c r="AK45" s="394"/>
      <c r="AL45" s="394"/>
      <c r="AM45" s="394"/>
      <c r="AN45" s="394"/>
      <c r="AO45" s="394"/>
      <c r="AP45" s="394"/>
      <c r="AQ45" s="394"/>
      <c r="AR45" s="394"/>
      <c r="AS45" s="394"/>
      <c r="AT45" s="394"/>
      <c r="AU45" s="394"/>
      <c r="AV45" s="394"/>
      <c r="AW45" s="394"/>
      <c r="AX45" s="394"/>
      <c r="AY45" s="394"/>
      <c r="AZ45" s="394"/>
      <c r="BA45" s="394"/>
      <c r="BB45" s="394"/>
      <c r="BC45" s="394"/>
    </row>
    <row r="46" spans="1:55" s="260" customFormat="1" ht="21.75" customHeight="1">
      <c r="A46" s="323"/>
      <c r="B46" s="273" t="s">
        <v>1008</v>
      </c>
      <c r="C46" s="274">
        <v>140</v>
      </c>
      <c r="D46" s="275" t="s">
        <v>893</v>
      </c>
      <c r="E46" s="274">
        <v>132</v>
      </c>
      <c r="F46" s="274" t="s">
        <v>833</v>
      </c>
      <c r="G46" s="276" t="s">
        <v>939</v>
      </c>
      <c r="H46" s="274">
        <v>137</v>
      </c>
      <c r="I46" s="275" t="s">
        <v>557</v>
      </c>
      <c r="J46" s="274">
        <v>131</v>
      </c>
      <c r="K46" s="274" t="s">
        <v>599</v>
      </c>
      <c r="L46" s="259"/>
      <c r="N46" s="393"/>
      <c r="O46" s="392"/>
      <c r="P46" s="365"/>
      <c r="Q46" s="365"/>
      <c r="R46" s="365"/>
      <c r="S46" s="365"/>
      <c r="T46" s="355"/>
      <c r="U46" s="355"/>
      <c r="V46" s="355"/>
      <c r="W46" s="355"/>
      <c r="X46" s="355"/>
      <c r="Y46" s="355"/>
      <c r="Z46" s="355"/>
      <c r="AA46" s="394"/>
      <c r="AB46" s="394"/>
      <c r="AC46" s="394"/>
      <c r="AD46" s="394"/>
      <c r="AE46" s="394"/>
      <c r="AF46" s="394"/>
      <c r="AG46" s="394"/>
      <c r="AH46" s="394"/>
      <c r="AI46" s="394"/>
      <c r="AJ46" s="394"/>
      <c r="AK46" s="394"/>
      <c r="AL46" s="394"/>
      <c r="AM46" s="394"/>
      <c r="AN46" s="394"/>
      <c r="AO46" s="394"/>
      <c r="AP46" s="394"/>
      <c r="AQ46" s="394"/>
      <c r="AR46" s="394"/>
      <c r="AS46" s="394"/>
      <c r="AT46" s="394"/>
      <c r="AU46" s="394"/>
      <c r="AV46" s="394"/>
      <c r="AW46" s="394"/>
      <c r="AX46" s="394"/>
      <c r="AY46" s="394"/>
      <c r="AZ46" s="394"/>
      <c r="BA46" s="394"/>
      <c r="BB46" s="394"/>
      <c r="BC46" s="394"/>
    </row>
    <row r="47" spans="1:55" s="260" customFormat="1" ht="21.75" customHeight="1">
      <c r="A47" s="323"/>
      <c r="B47" s="273" t="s">
        <v>1005</v>
      </c>
      <c r="C47" s="274">
        <v>142</v>
      </c>
      <c r="D47" s="275" t="s">
        <v>1068</v>
      </c>
      <c r="E47" s="274">
        <v>135</v>
      </c>
      <c r="F47" s="274" t="s">
        <v>599</v>
      </c>
      <c r="G47" s="276" t="s">
        <v>936</v>
      </c>
      <c r="H47" s="274">
        <v>139</v>
      </c>
      <c r="I47" s="275" t="s">
        <v>1060</v>
      </c>
      <c r="J47" s="274">
        <v>129</v>
      </c>
      <c r="K47" s="274" t="s">
        <v>833</v>
      </c>
      <c r="L47" s="259"/>
      <c r="N47" s="395"/>
      <c r="O47" s="392"/>
      <c r="P47" s="365"/>
      <c r="Q47" s="365"/>
      <c r="R47" s="365"/>
      <c r="S47" s="365"/>
      <c r="T47" s="355"/>
      <c r="U47" s="355"/>
      <c r="V47" s="355"/>
      <c r="W47" s="355"/>
      <c r="X47" s="355"/>
      <c r="Y47" s="355"/>
      <c r="Z47" s="355"/>
      <c r="AA47" s="394"/>
      <c r="AB47" s="394"/>
      <c r="AC47" s="394"/>
      <c r="AD47" s="394"/>
      <c r="AE47" s="394"/>
      <c r="AF47" s="394"/>
      <c r="AG47" s="394"/>
      <c r="AH47" s="394"/>
      <c r="AI47" s="394"/>
      <c r="AJ47" s="394"/>
      <c r="AK47" s="394"/>
      <c r="AL47" s="394"/>
      <c r="AM47" s="394"/>
      <c r="AN47" s="394"/>
      <c r="AO47" s="394"/>
      <c r="AP47" s="394"/>
      <c r="AQ47" s="394"/>
      <c r="AR47" s="394"/>
      <c r="AS47" s="394"/>
      <c r="AT47" s="394"/>
      <c r="AU47" s="394"/>
      <c r="AV47" s="394"/>
      <c r="AW47" s="394"/>
      <c r="AX47" s="394"/>
      <c r="AY47" s="394"/>
      <c r="AZ47" s="394"/>
      <c r="BA47" s="394"/>
      <c r="BB47" s="394"/>
      <c r="BC47" s="394"/>
    </row>
    <row r="48" spans="1:55" s="260" customFormat="1" ht="21.75" customHeight="1">
      <c r="A48" s="323"/>
      <c r="B48" s="273" t="s">
        <v>1000</v>
      </c>
      <c r="C48" s="274">
        <v>140</v>
      </c>
      <c r="D48" s="275" t="s">
        <v>1068</v>
      </c>
      <c r="E48" s="274">
        <v>125</v>
      </c>
      <c r="F48" s="274" t="s">
        <v>833</v>
      </c>
      <c r="G48" s="276" t="s">
        <v>933</v>
      </c>
      <c r="H48" s="274">
        <v>136</v>
      </c>
      <c r="I48" s="275" t="s">
        <v>966</v>
      </c>
      <c r="J48" s="274">
        <v>130</v>
      </c>
      <c r="K48" s="274" t="s">
        <v>599</v>
      </c>
      <c r="L48" s="259"/>
      <c r="M48" s="382"/>
      <c r="O48" s="392"/>
      <c r="P48" s="365"/>
      <c r="Q48" s="365"/>
      <c r="R48" s="365"/>
      <c r="S48" s="365"/>
      <c r="T48" s="355"/>
      <c r="U48" s="355"/>
      <c r="V48" s="355"/>
      <c r="W48" s="355"/>
      <c r="X48" s="355"/>
      <c r="Y48" s="355"/>
      <c r="Z48" s="355"/>
    </row>
    <row r="49" spans="1:26" s="260" customFormat="1" ht="21.75" customHeight="1">
      <c r="A49" s="323"/>
      <c r="B49" s="273" t="s">
        <v>997</v>
      </c>
      <c r="C49" s="274">
        <v>136</v>
      </c>
      <c r="D49" s="275" t="s">
        <v>1064</v>
      </c>
      <c r="E49" s="274">
        <v>128</v>
      </c>
      <c r="F49" s="274" t="s">
        <v>848</v>
      </c>
      <c r="G49" s="276" t="s">
        <v>930</v>
      </c>
      <c r="H49" s="274">
        <v>141</v>
      </c>
      <c r="I49" s="275" t="s">
        <v>1064</v>
      </c>
      <c r="J49" s="274">
        <v>129</v>
      </c>
      <c r="K49" s="274" t="s">
        <v>833</v>
      </c>
      <c r="L49" s="259"/>
      <c r="O49" s="392"/>
      <c r="P49" s="365"/>
      <c r="Q49" s="365"/>
      <c r="R49" s="365"/>
      <c r="S49" s="365"/>
      <c r="T49" s="355"/>
      <c r="U49" s="355"/>
      <c r="V49" s="355"/>
      <c r="W49" s="355"/>
      <c r="X49" s="355"/>
      <c r="Y49" s="355"/>
      <c r="Z49" s="355"/>
    </row>
    <row r="50" spans="1:26" s="260" customFormat="1" ht="21.75" customHeight="1">
      <c r="A50" s="323"/>
      <c r="B50" s="273" t="s">
        <v>994</v>
      </c>
      <c r="C50" s="274">
        <v>135</v>
      </c>
      <c r="D50" s="275" t="s">
        <v>966</v>
      </c>
      <c r="E50" s="274">
        <v>129</v>
      </c>
      <c r="F50" s="274" t="s">
        <v>833</v>
      </c>
      <c r="G50" s="276" t="s">
        <v>927</v>
      </c>
      <c r="H50" s="274">
        <v>137</v>
      </c>
      <c r="I50" s="275" t="s">
        <v>1068</v>
      </c>
      <c r="J50" s="274">
        <v>129</v>
      </c>
      <c r="K50" s="274" t="s">
        <v>848</v>
      </c>
      <c r="L50" s="259"/>
      <c r="O50" s="392"/>
      <c r="P50" s="365"/>
      <c r="Q50" s="365"/>
      <c r="R50" s="365"/>
      <c r="S50" s="365"/>
      <c r="T50" s="355"/>
      <c r="U50" s="355"/>
      <c r="V50" s="355"/>
      <c r="W50" s="355"/>
      <c r="X50" s="355"/>
      <c r="Y50" s="355"/>
      <c r="Z50" s="355"/>
    </row>
    <row r="51" spans="1:26" s="260" customFormat="1" ht="21.75" customHeight="1">
      <c r="A51" s="323"/>
      <c r="B51" s="273" t="s">
        <v>991</v>
      </c>
      <c r="C51" s="274">
        <v>139</v>
      </c>
      <c r="D51" s="275" t="s">
        <v>557</v>
      </c>
      <c r="E51" s="274">
        <v>129</v>
      </c>
      <c r="F51" s="274" t="s">
        <v>833</v>
      </c>
      <c r="G51" s="276" t="s">
        <v>922</v>
      </c>
      <c r="H51" s="274">
        <v>133</v>
      </c>
      <c r="I51" s="275" t="s">
        <v>966</v>
      </c>
      <c r="J51" s="274">
        <v>126</v>
      </c>
      <c r="K51" s="274" t="s">
        <v>846</v>
      </c>
      <c r="L51" s="259"/>
      <c r="O51" s="392"/>
      <c r="P51" s="365"/>
      <c r="Q51" s="365"/>
      <c r="R51" s="365"/>
      <c r="S51" s="365"/>
      <c r="T51" s="355"/>
      <c r="U51" s="355"/>
      <c r="V51" s="355"/>
      <c r="W51" s="355"/>
      <c r="X51" s="355"/>
      <c r="Y51" s="355"/>
      <c r="Z51" s="355"/>
    </row>
    <row r="52" spans="1:26" s="260" customFormat="1" ht="21.75" customHeight="1">
      <c r="A52" s="323"/>
      <c r="B52" s="273" t="s">
        <v>989</v>
      </c>
      <c r="C52" s="274">
        <v>138</v>
      </c>
      <c r="D52" s="275" t="s">
        <v>966</v>
      </c>
      <c r="E52" s="274">
        <v>128</v>
      </c>
      <c r="F52" s="274" t="s">
        <v>599</v>
      </c>
      <c r="G52" s="276" t="s">
        <v>919</v>
      </c>
      <c r="H52" s="274">
        <v>137</v>
      </c>
      <c r="I52" s="275" t="s">
        <v>966</v>
      </c>
      <c r="J52" s="274">
        <v>129</v>
      </c>
      <c r="K52" s="274" t="s">
        <v>951</v>
      </c>
      <c r="L52" s="259"/>
      <c r="M52" s="382"/>
      <c r="O52" s="392"/>
      <c r="P52" s="365"/>
      <c r="Q52" s="365"/>
      <c r="R52" s="365"/>
      <c r="S52" s="365"/>
      <c r="T52" s="355"/>
      <c r="U52" s="355"/>
      <c r="V52" s="355"/>
      <c r="W52" s="355"/>
      <c r="X52" s="355"/>
      <c r="Y52" s="355"/>
      <c r="Z52" s="355"/>
    </row>
    <row r="53" spans="1:26" s="260" customFormat="1" ht="21.75" customHeight="1">
      <c r="A53" s="323"/>
      <c r="B53" s="273" t="s">
        <v>986</v>
      </c>
      <c r="C53" s="274">
        <v>137</v>
      </c>
      <c r="D53" s="275" t="s">
        <v>1068</v>
      </c>
      <c r="E53" s="274">
        <v>128</v>
      </c>
      <c r="F53" s="274" t="s">
        <v>835</v>
      </c>
      <c r="G53" s="276" t="s">
        <v>916</v>
      </c>
      <c r="H53" s="274">
        <v>126</v>
      </c>
      <c r="I53" s="275" t="s">
        <v>1066</v>
      </c>
      <c r="J53" s="274">
        <v>119</v>
      </c>
      <c r="K53" s="274" t="s">
        <v>848</v>
      </c>
      <c r="L53" s="259"/>
      <c r="O53" s="392"/>
      <c r="P53" s="365"/>
      <c r="Q53" s="365"/>
      <c r="R53" s="365"/>
      <c r="S53" s="365"/>
      <c r="T53" s="355"/>
      <c r="U53" s="355"/>
      <c r="V53" s="355"/>
      <c r="W53" s="355"/>
      <c r="X53" s="355"/>
      <c r="Y53" s="355"/>
      <c r="Z53" s="355"/>
    </row>
    <row r="54" spans="1:26" s="260" customFormat="1" ht="21.75" customHeight="1">
      <c r="A54" s="323"/>
      <c r="B54" s="273" t="s">
        <v>982</v>
      </c>
      <c r="C54" s="274">
        <v>139</v>
      </c>
      <c r="D54" s="275" t="s">
        <v>966</v>
      </c>
      <c r="E54" s="274">
        <v>133</v>
      </c>
      <c r="F54" s="274" t="s">
        <v>833</v>
      </c>
      <c r="G54" s="276" t="s">
        <v>913</v>
      </c>
      <c r="H54" s="274">
        <v>137.5</v>
      </c>
      <c r="I54" s="275" t="s">
        <v>1060</v>
      </c>
      <c r="J54" s="274">
        <v>130</v>
      </c>
      <c r="K54" s="274" t="s">
        <v>599</v>
      </c>
      <c r="L54" s="259"/>
      <c r="O54" s="392"/>
      <c r="P54" s="365"/>
      <c r="Q54" s="365"/>
      <c r="R54" s="365"/>
      <c r="S54" s="365"/>
      <c r="T54" s="355"/>
      <c r="U54" s="355"/>
      <c r="V54" s="355"/>
      <c r="W54" s="355"/>
      <c r="X54" s="355"/>
      <c r="Y54" s="355"/>
      <c r="Z54" s="355"/>
    </row>
    <row r="55" spans="1:26" s="260" customFormat="1" ht="21.75" customHeight="1">
      <c r="A55" s="323"/>
      <c r="B55" s="273" t="s">
        <v>28</v>
      </c>
      <c r="C55" s="274">
        <v>137</v>
      </c>
      <c r="D55" s="275" t="s">
        <v>966</v>
      </c>
      <c r="E55" s="274">
        <v>131</v>
      </c>
      <c r="F55" s="274" t="s">
        <v>833</v>
      </c>
      <c r="G55" s="276" t="s">
        <v>911</v>
      </c>
      <c r="H55" s="274">
        <v>141</v>
      </c>
      <c r="I55" s="275" t="s">
        <v>1066</v>
      </c>
      <c r="J55" s="274">
        <v>129</v>
      </c>
      <c r="K55" s="274" t="s">
        <v>833</v>
      </c>
      <c r="L55" s="259"/>
      <c r="M55" s="382"/>
      <c r="O55" s="392"/>
      <c r="P55" s="365"/>
      <c r="Q55" s="365"/>
      <c r="R55" s="365"/>
      <c r="S55" s="365"/>
      <c r="T55" s="355"/>
      <c r="U55" s="355"/>
      <c r="V55" s="355"/>
      <c r="W55" s="355"/>
      <c r="X55" s="355"/>
      <c r="Y55" s="355"/>
      <c r="Z55" s="355"/>
    </row>
    <row r="56" spans="1:26" s="260" customFormat="1" ht="21.75" customHeight="1">
      <c r="A56" s="323"/>
      <c r="B56" s="273" t="s">
        <v>977</v>
      </c>
      <c r="C56" s="274">
        <v>138</v>
      </c>
      <c r="D56" s="275" t="s">
        <v>1064</v>
      </c>
      <c r="E56" s="274">
        <v>132</v>
      </c>
      <c r="F56" s="274" t="s">
        <v>833</v>
      </c>
      <c r="G56" s="276" t="s">
        <v>908</v>
      </c>
      <c r="H56" s="274">
        <v>138</v>
      </c>
      <c r="I56" s="275" t="s">
        <v>1064</v>
      </c>
      <c r="J56" s="274">
        <v>128</v>
      </c>
      <c r="K56" s="274" t="s">
        <v>599</v>
      </c>
      <c r="L56" s="259"/>
      <c r="O56" s="392"/>
      <c r="P56" s="365"/>
      <c r="Q56" s="365"/>
      <c r="R56" s="365"/>
      <c r="S56" s="365"/>
      <c r="T56" s="355"/>
      <c r="U56" s="355"/>
      <c r="V56" s="355"/>
      <c r="W56" s="355"/>
      <c r="X56" s="355"/>
      <c r="Y56" s="355"/>
      <c r="Z56" s="355"/>
    </row>
    <row r="57" spans="1:26" s="260" customFormat="1" ht="21.75" customHeight="1">
      <c r="A57" s="323"/>
      <c r="B57" s="273" t="s">
        <v>974</v>
      </c>
      <c r="C57" s="274">
        <v>134</v>
      </c>
      <c r="D57" s="275" t="s">
        <v>893</v>
      </c>
      <c r="E57" s="274">
        <v>129</v>
      </c>
      <c r="F57" s="274" t="s">
        <v>951</v>
      </c>
      <c r="G57" s="276" t="s">
        <v>902</v>
      </c>
      <c r="H57" s="274">
        <v>134</v>
      </c>
      <c r="I57" s="275" t="s">
        <v>860</v>
      </c>
      <c r="J57" s="274">
        <v>126</v>
      </c>
      <c r="K57" s="274" t="s">
        <v>1049</v>
      </c>
      <c r="L57" s="259"/>
      <c r="O57" s="392"/>
      <c r="P57" s="365"/>
      <c r="Q57" s="365"/>
      <c r="R57" s="365"/>
      <c r="S57" s="365"/>
      <c r="T57" s="355"/>
      <c r="U57" s="355"/>
      <c r="V57" s="355"/>
      <c r="W57" s="355"/>
      <c r="X57" s="355"/>
      <c r="Y57" s="355"/>
      <c r="Z57" s="355"/>
    </row>
    <row r="58" spans="1:26" s="260" customFormat="1" ht="21.75" customHeight="1">
      <c r="A58" s="323"/>
      <c r="B58" s="273" t="s">
        <v>972</v>
      </c>
      <c r="C58" s="274">
        <v>132</v>
      </c>
      <c r="D58" s="275" t="s">
        <v>860</v>
      </c>
      <c r="E58" s="274">
        <v>123</v>
      </c>
      <c r="F58" s="274" t="s">
        <v>901</v>
      </c>
      <c r="G58" s="276" t="s">
        <v>897</v>
      </c>
      <c r="H58" s="274">
        <v>136</v>
      </c>
      <c r="I58" s="275" t="s">
        <v>1064</v>
      </c>
      <c r="J58" s="274">
        <v>125</v>
      </c>
      <c r="K58" s="274" t="s">
        <v>848</v>
      </c>
      <c r="L58" s="259"/>
      <c r="M58" s="382"/>
      <c r="O58" s="392"/>
      <c r="P58" s="365"/>
      <c r="Q58" s="365"/>
      <c r="R58" s="365"/>
      <c r="S58" s="365"/>
      <c r="T58" s="355"/>
      <c r="U58" s="355"/>
      <c r="V58" s="355"/>
      <c r="W58" s="355"/>
      <c r="X58" s="355"/>
      <c r="Y58" s="355"/>
      <c r="Z58" s="355"/>
    </row>
    <row r="59" spans="1:26" s="260" customFormat="1" ht="21.75" customHeight="1">
      <c r="A59" s="323"/>
      <c r="B59" s="273" t="s">
        <v>969</v>
      </c>
      <c r="C59" s="274">
        <v>140</v>
      </c>
      <c r="D59" s="275" t="s">
        <v>966</v>
      </c>
      <c r="E59" s="274">
        <v>128</v>
      </c>
      <c r="F59" s="274" t="s">
        <v>833</v>
      </c>
      <c r="G59" s="276" t="s">
        <v>945</v>
      </c>
      <c r="H59" s="274">
        <v>139</v>
      </c>
      <c r="I59" s="275" t="s">
        <v>966</v>
      </c>
      <c r="J59" s="274">
        <v>130</v>
      </c>
      <c r="K59" s="274" t="s">
        <v>599</v>
      </c>
      <c r="L59" s="259"/>
      <c r="O59" s="392"/>
      <c r="P59" s="365"/>
      <c r="Q59" s="365"/>
      <c r="R59" s="365"/>
      <c r="S59" s="365"/>
      <c r="T59" s="355"/>
      <c r="U59" s="355"/>
      <c r="V59" s="355"/>
      <c r="W59" s="355"/>
      <c r="X59" s="355"/>
      <c r="Y59" s="355"/>
      <c r="Z59" s="355"/>
    </row>
    <row r="60" spans="1:26" s="260" customFormat="1" ht="21.75" customHeight="1">
      <c r="A60" s="323"/>
      <c r="B60" s="273" t="s">
        <v>965</v>
      </c>
      <c r="C60" s="274">
        <v>134</v>
      </c>
      <c r="D60" s="275" t="s">
        <v>893</v>
      </c>
      <c r="E60" s="274">
        <v>128</v>
      </c>
      <c r="F60" s="274" t="s">
        <v>877</v>
      </c>
      <c r="G60" s="276" t="s">
        <v>894</v>
      </c>
      <c r="H60" s="274">
        <v>0</v>
      </c>
      <c r="I60" s="274" t="s">
        <v>893</v>
      </c>
      <c r="J60" s="274" t="s">
        <v>984</v>
      </c>
      <c r="K60" s="274" t="s">
        <v>984</v>
      </c>
      <c r="L60" s="259"/>
      <c r="O60" s="392"/>
      <c r="P60" s="365"/>
      <c r="Q60" s="365"/>
      <c r="R60" s="365"/>
      <c r="S60" s="365"/>
      <c r="T60" s="355"/>
      <c r="U60" s="355"/>
      <c r="V60" s="355"/>
      <c r="W60" s="355"/>
      <c r="X60" s="355"/>
      <c r="Y60" s="355"/>
      <c r="Z60" s="355"/>
    </row>
    <row r="61" spans="1:26" s="260" customFormat="1" ht="21.75" customHeight="1">
      <c r="A61" s="323"/>
      <c r="B61" s="273" t="s">
        <v>962</v>
      </c>
      <c r="C61" s="274">
        <v>135</v>
      </c>
      <c r="D61" s="275" t="s">
        <v>1064</v>
      </c>
      <c r="E61" s="274">
        <v>131</v>
      </c>
      <c r="F61" s="274" t="s">
        <v>848</v>
      </c>
      <c r="G61" s="276" t="s">
        <v>890</v>
      </c>
      <c r="H61" s="274">
        <v>141</v>
      </c>
      <c r="I61" s="275" t="s">
        <v>1060</v>
      </c>
      <c r="J61" s="274">
        <v>129</v>
      </c>
      <c r="K61" s="274" t="s">
        <v>833</v>
      </c>
      <c r="L61" s="259"/>
      <c r="M61" s="382"/>
      <c r="O61" s="392"/>
      <c r="P61" s="365"/>
      <c r="Q61" s="365"/>
      <c r="R61" s="365"/>
      <c r="S61" s="365"/>
      <c r="T61" s="355"/>
      <c r="U61" s="355"/>
      <c r="V61" s="355"/>
      <c r="W61" s="355"/>
      <c r="X61" s="355"/>
      <c r="Y61" s="355"/>
      <c r="Z61" s="355"/>
    </row>
    <row r="62" spans="1:26" s="260" customFormat="1" ht="21.75" customHeight="1">
      <c r="A62" s="323"/>
      <c r="B62" s="273" t="s">
        <v>959</v>
      </c>
      <c r="C62" s="274">
        <v>140</v>
      </c>
      <c r="D62" s="275" t="s">
        <v>1068</v>
      </c>
      <c r="E62" s="274">
        <v>125</v>
      </c>
      <c r="F62" s="274" t="s">
        <v>833</v>
      </c>
      <c r="G62" s="276" t="s">
        <v>887</v>
      </c>
      <c r="H62" s="274">
        <v>138</v>
      </c>
      <c r="I62" s="275" t="s">
        <v>1064</v>
      </c>
      <c r="J62" s="274">
        <v>125</v>
      </c>
      <c r="K62" s="274" t="s">
        <v>833</v>
      </c>
      <c r="L62" s="259"/>
      <c r="O62" s="392"/>
      <c r="P62" s="365"/>
      <c r="Q62" s="365"/>
      <c r="R62" s="365"/>
      <c r="S62" s="365"/>
      <c r="T62" s="355"/>
      <c r="U62" s="355"/>
      <c r="V62" s="355"/>
      <c r="W62" s="355"/>
      <c r="X62" s="355"/>
      <c r="Y62" s="355"/>
      <c r="Z62" s="355"/>
    </row>
    <row r="63" spans="1:26" s="260" customFormat="1" ht="21.75" customHeight="1">
      <c r="A63" s="323"/>
      <c r="B63" s="273" t="s">
        <v>956</v>
      </c>
      <c r="C63" s="274">
        <v>130</v>
      </c>
      <c r="D63" s="275" t="s">
        <v>893</v>
      </c>
      <c r="E63" s="274">
        <v>117</v>
      </c>
      <c r="F63" s="274" t="s">
        <v>848</v>
      </c>
      <c r="G63" s="276" t="s">
        <v>885</v>
      </c>
      <c r="H63" s="274">
        <v>138</v>
      </c>
      <c r="I63" s="275" t="s">
        <v>966</v>
      </c>
      <c r="J63" s="274">
        <v>128</v>
      </c>
      <c r="K63" s="274" t="s">
        <v>599</v>
      </c>
      <c r="L63" s="259"/>
      <c r="O63" s="392"/>
      <c r="P63" s="365"/>
      <c r="Q63" s="365"/>
      <c r="R63" s="365"/>
      <c r="S63" s="365"/>
      <c r="T63" s="355"/>
      <c r="U63" s="355"/>
      <c r="V63" s="355"/>
      <c r="W63" s="355"/>
      <c r="X63" s="355"/>
      <c r="Y63" s="355"/>
      <c r="Z63" s="355"/>
    </row>
    <row r="64" spans="1:26" s="260" customFormat="1" ht="21.75" customHeight="1">
      <c r="A64" s="323"/>
      <c r="B64" s="273" t="s">
        <v>953</v>
      </c>
      <c r="C64" s="274">
        <v>135</v>
      </c>
      <c r="D64" s="275" t="s">
        <v>1064</v>
      </c>
      <c r="E64" s="274">
        <v>127</v>
      </c>
      <c r="F64" s="288" t="s">
        <v>848</v>
      </c>
      <c r="G64" s="276" t="s">
        <v>882</v>
      </c>
      <c r="H64" s="274">
        <v>128</v>
      </c>
      <c r="I64" s="288" t="s">
        <v>925</v>
      </c>
      <c r="J64" s="274">
        <v>118</v>
      </c>
      <c r="K64" s="288" t="s">
        <v>833</v>
      </c>
      <c r="L64" s="259"/>
      <c r="M64" s="382"/>
      <c r="O64" s="392"/>
      <c r="P64" s="365"/>
      <c r="Q64" s="365"/>
      <c r="R64" s="365"/>
      <c r="S64" s="365"/>
      <c r="T64" s="355"/>
      <c r="U64" s="355"/>
      <c r="V64" s="355"/>
      <c r="W64" s="355"/>
      <c r="X64" s="355"/>
      <c r="Y64" s="355"/>
      <c r="Z64" s="355"/>
    </row>
    <row r="65" spans="1:26" s="260" customFormat="1" ht="21.75" customHeight="1">
      <c r="A65" s="323"/>
      <c r="B65" s="273" t="s">
        <v>949</v>
      </c>
      <c r="C65" s="274">
        <v>139</v>
      </c>
      <c r="D65" s="275" t="s">
        <v>1068</v>
      </c>
      <c r="E65" s="274">
        <v>134</v>
      </c>
      <c r="F65" s="274" t="s">
        <v>833</v>
      </c>
      <c r="G65" s="276" t="s">
        <v>879</v>
      </c>
      <c r="H65" s="274">
        <v>138</v>
      </c>
      <c r="I65" s="275" t="s">
        <v>1064</v>
      </c>
      <c r="J65" s="274">
        <v>129</v>
      </c>
      <c r="K65" s="274" t="s">
        <v>599</v>
      </c>
      <c r="L65" s="259"/>
      <c r="O65" s="392"/>
      <c r="P65" s="365"/>
      <c r="Q65" s="365"/>
      <c r="R65" s="365"/>
      <c r="S65" s="365"/>
      <c r="T65" s="355"/>
      <c r="U65" s="355"/>
      <c r="V65" s="355"/>
      <c r="W65" s="355"/>
      <c r="X65" s="355"/>
      <c r="Y65" s="355"/>
      <c r="Z65" s="355"/>
    </row>
    <row r="66" spans="1:26" s="260" customFormat="1" ht="21.75" customHeight="1">
      <c r="A66" s="323"/>
      <c r="B66" s="273" t="s">
        <v>1109</v>
      </c>
      <c r="C66" s="274">
        <v>141</v>
      </c>
      <c r="D66" s="275" t="s">
        <v>1068</v>
      </c>
      <c r="E66" s="274">
        <v>135</v>
      </c>
      <c r="F66" s="274" t="s">
        <v>833</v>
      </c>
      <c r="G66" s="276" t="s">
        <v>31</v>
      </c>
      <c r="H66" s="274">
        <v>128</v>
      </c>
      <c r="I66" s="275" t="s">
        <v>893</v>
      </c>
      <c r="J66" s="274">
        <v>117</v>
      </c>
      <c r="K66" s="274" t="s">
        <v>848</v>
      </c>
      <c r="L66" s="259"/>
      <c r="O66" s="392"/>
      <c r="P66" s="365"/>
      <c r="Q66" s="365"/>
      <c r="R66" s="365"/>
      <c r="S66" s="365"/>
      <c r="T66" s="355"/>
      <c r="U66" s="355"/>
      <c r="V66" s="355"/>
      <c r="W66" s="355"/>
      <c r="X66" s="355"/>
      <c r="Y66" s="355"/>
      <c r="Z66" s="355"/>
    </row>
    <row r="67" spans="1:26" s="260" customFormat="1" ht="21.75" customHeight="1">
      <c r="A67" s="323"/>
      <c r="B67" s="273" t="s">
        <v>946</v>
      </c>
      <c r="C67" s="274">
        <v>141</v>
      </c>
      <c r="D67" s="275" t="s">
        <v>893</v>
      </c>
      <c r="E67" s="274">
        <v>136</v>
      </c>
      <c r="F67" s="274" t="s">
        <v>599</v>
      </c>
      <c r="G67" s="276" t="s">
        <v>875</v>
      </c>
      <c r="H67" s="274">
        <v>137</v>
      </c>
      <c r="I67" s="275" t="s">
        <v>966</v>
      </c>
      <c r="J67" s="274">
        <v>128</v>
      </c>
      <c r="K67" s="274" t="s">
        <v>848</v>
      </c>
      <c r="L67" s="259"/>
      <c r="M67" s="382"/>
      <c r="O67" s="392"/>
      <c r="P67" s="365"/>
      <c r="Q67" s="365"/>
      <c r="R67" s="365"/>
      <c r="S67" s="365"/>
      <c r="T67" s="355"/>
      <c r="U67" s="355"/>
      <c r="V67" s="355"/>
      <c r="W67" s="355"/>
      <c r="X67" s="355"/>
      <c r="Y67" s="355"/>
      <c r="Z67" s="355"/>
    </row>
    <row r="68" spans="1:26" s="260" customFormat="1" ht="21.75" customHeight="1">
      <c r="A68" s="323"/>
      <c r="B68" s="273" t="s">
        <v>943</v>
      </c>
      <c r="C68" s="274">
        <v>132</v>
      </c>
      <c r="D68" s="275" t="s">
        <v>860</v>
      </c>
      <c r="E68" s="274">
        <v>120</v>
      </c>
      <c r="F68" s="274" t="s">
        <v>599</v>
      </c>
      <c r="G68" s="276" t="s">
        <v>873</v>
      </c>
      <c r="H68" s="274">
        <v>141</v>
      </c>
      <c r="I68" s="274" t="s">
        <v>1068</v>
      </c>
      <c r="J68" s="274">
        <v>130</v>
      </c>
      <c r="K68" s="274" t="s">
        <v>833</v>
      </c>
      <c r="L68" s="259"/>
      <c r="O68" s="392"/>
      <c r="P68" s="365"/>
      <c r="Q68" s="365"/>
      <c r="R68" s="365"/>
      <c r="S68" s="365"/>
      <c r="T68" s="355"/>
      <c r="U68" s="355"/>
      <c r="V68" s="355"/>
      <c r="W68" s="355"/>
      <c r="X68" s="355"/>
      <c r="Y68" s="355"/>
      <c r="Z68" s="355"/>
    </row>
    <row r="69" spans="1:26" s="260" customFormat="1" ht="21.75" customHeight="1">
      <c r="A69" s="323"/>
      <c r="B69" s="273" t="s">
        <v>940</v>
      </c>
      <c r="C69" s="274">
        <v>138</v>
      </c>
      <c r="D69" s="275" t="s">
        <v>1068</v>
      </c>
      <c r="E69" s="274">
        <v>130</v>
      </c>
      <c r="F69" s="274" t="s">
        <v>848</v>
      </c>
      <c r="G69" s="276" t="s">
        <v>871</v>
      </c>
      <c r="H69" s="274">
        <v>137</v>
      </c>
      <c r="I69" s="288">
        <v>0.16666666666666666</v>
      </c>
      <c r="J69" s="274">
        <v>129</v>
      </c>
      <c r="K69" s="288">
        <v>0.70833333333333337</v>
      </c>
      <c r="L69" s="259"/>
      <c r="O69" s="392"/>
      <c r="P69" s="365"/>
      <c r="Q69" s="365"/>
      <c r="R69" s="365"/>
      <c r="S69" s="365"/>
      <c r="T69" s="355"/>
      <c r="U69" s="355"/>
      <c r="V69" s="355"/>
      <c r="W69" s="355"/>
      <c r="X69" s="355"/>
      <c r="Y69" s="355"/>
      <c r="Z69" s="355"/>
    </row>
    <row r="70" spans="1:26" s="260" customFormat="1" ht="21.75" customHeight="1">
      <c r="A70" s="323"/>
      <c r="B70" s="273" t="s">
        <v>937</v>
      </c>
      <c r="C70" s="274">
        <v>138</v>
      </c>
      <c r="D70" s="275" t="s">
        <v>1066</v>
      </c>
      <c r="E70" s="274">
        <v>131</v>
      </c>
      <c r="F70" s="274" t="s">
        <v>848</v>
      </c>
      <c r="G70" s="276" t="s">
        <v>869</v>
      </c>
      <c r="H70" s="274">
        <v>132</v>
      </c>
      <c r="I70" s="275" t="s">
        <v>893</v>
      </c>
      <c r="J70" s="274">
        <v>124</v>
      </c>
      <c r="K70" s="274" t="s">
        <v>868</v>
      </c>
      <c r="L70" s="259"/>
      <c r="M70" s="382"/>
      <c r="O70" s="392"/>
      <c r="P70" s="365"/>
      <c r="Q70" s="365"/>
      <c r="R70" s="365"/>
      <c r="S70" s="365"/>
      <c r="T70" s="355"/>
      <c r="U70" s="355"/>
      <c r="V70" s="355"/>
      <c r="W70" s="355"/>
      <c r="X70" s="355"/>
      <c r="Y70" s="355"/>
      <c r="Z70" s="355"/>
    </row>
    <row r="71" spans="1:26" s="260" customFormat="1" ht="21.75" customHeight="1">
      <c r="A71" s="323"/>
      <c r="B71" s="273" t="s">
        <v>1166</v>
      </c>
      <c r="C71" s="274">
        <v>139</v>
      </c>
      <c r="D71" s="275" t="s">
        <v>1064</v>
      </c>
      <c r="E71" s="274">
        <v>131</v>
      </c>
      <c r="F71" s="274" t="s">
        <v>848</v>
      </c>
      <c r="G71" s="276" t="s">
        <v>866</v>
      </c>
      <c r="H71" s="274">
        <v>140</v>
      </c>
      <c r="I71" s="275" t="s">
        <v>1066</v>
      </c>
      <c r="J71" s="274">
        <v>132</v>
      </c>
      <c r="K71" s="274" t="s">
        <v>835</v>
      </c>
      <c r="L71" s="259"/>
      <c r="O71" s="392"/>
      <c r="P71" s="365"/>
      <c r="Q71" s="365"/>
      <c r="R71" s="365"/>
      <c r="S71" s="365"/>
      <c r="T71" s="355"/>
      <c r="U71" s="355"/>
      <c r="V71" s="355"/>
      <c r="W71" s="355"/>
      <c r="X71" s="355"/>
      <c r="Y71" s="355"/>
      <c r="Z71" s="355"/>
    </row>
    <row r="72" spans="1:26" s="260" customFormat="1" ht="21.75" customHeight="1">
      <c r="A72" s="323"/>
      <c r="B72" s="273" t="s">
        <v>931</v>
      </c>
      <c r="C72" s="274">
        <v>136</v>
      </c>
      <c r="D72" s="275" t="s">
        <v>1060</v>
      </c>
      <c r="E72" s="274">
        <v>128</v>
      </c>
      <c r="F72" s="274" t="s">
        <v>848</v>
      </c>
      <c r="G72" s="276" t="s">
        <v>863</v>
      </c>
      <c r="H72" s="274">
        <v>140</v>
      </c>
      <c r="I72" s="275" t="s">
        <v>1064</v>
      </c>
      <c r="J72" s="274">
        <v>129</v>
      </c>
      <c r="K72" s="274" t="s">
        <v>848</v>
      </c>
      <c r="L72" s="259"/>
      <c r="O72" s="392"/>
      <c r="P72" s="365"/>
      <c r="Q72" s="365"/>
      <c r="R72" s="365"/>
      <c r="S72" s="365"/>
      <c r="T72" s="355"/>
      <c r="U72" s="355"/>
      <c r="V72" s="355"/>
      <c r="W72" s="355"/>
      <c r="X72" s="355"/>
      <c r="Y72" s="355"/>
      <c r="Z72" s="355"/>
    </row>
    <row r="73" spans="1:26" s="260" customFormat="1" ht="21.75" customHeight="1">
      <c r="A73" s="323"/>
      <c r="B73" s="273" t="s">
        <v>928</v>
      </c>
      <c r="C73" s="274">
        <v>139</v>
      </c>
      <c r="D73" s="275" t="s">
        <v>1068</v>
      </c>
      <c r="E73" s="274">
        <v>130</v>
      </c>
      <c r="F73" s="274" t="s">
        <v>599</v>
      </c>
      <c r="G73" s="276" t="s">
        <v>861</v>
      </c>
      <c r="H73" s="274">
        <v>129</v>
      </c>
      <c r="I73" s="275" t="s">
        <v>893</v>
      </c>
      <c r="J73" s="277">
        <v>110</v>
      </c>
      <c r="K73" s="274" t="s">
        <v>848</v>
      </c>
      <c r="L73" s="259"/>
      <c r="M73" s="382"/>
      <c r="O73" s="392"/>
      <c r="P73" s="365"/>
      <c r="Q73" s="365"/>
      <c r="R73" s="365"/>
      <c r="S73" s="365"/>
      <c r="T73" s="355"/>
      <c r="U73" s="355"/>
      <c r="V73" s="355"/>
      <c r="W73" s="355"/>
      <c r="X73" s="355"/>
      <c r="Y73" s="355"/>
      <c r="Z73" s="355"/>
    </row>
    <row r="74" spans="1:26" s="260" customFormat="1" ht="21.75" customHeight="1">
      <c r="A74" s="323"/>
      <c r="B74" s="273" t="s">
        <v>924</v>
      </c>
      <c r="C74" s="274">
        <v>130</v>
      </c>
      <c r="D74" s="275" t="s">
        <v>557</v>
      </c>
      <c r="E74" s="274">
        <v>120</v>
      </c>
      <c r="F74" s="274" t="s">
        <v>833</v>
      </c>
      <c r="G74" s="276" t="s">
        <v>858</v>
      </c>
      <c r="H74" s="274">
        <v>141</v>
      </c>
      <c r="I74" s="275" t="s">
        <v>1064</v>
      </c>
      <c r="J74" s="274">
        <v>130</v>
      </c>
      <c r="K74" s="274" t="s">
        <v>848</v>
      </c>
      <c r="L74" s="259"/>
      <c r="O74" s="392"/>
      <c r="P74" s="365"/>
      <c r="Q74" s="365"/>
      <c r="R74" s="365"/>
      <c r="S74" s="365"/>
      <c r="T74" s="355"/>
      <c r="U74" s="355"/>
      <c r="V74" s="355"/>
      <c r="W74" s="355"/>
      <c r="X74" s="355"/>
      <c r="Y74" s="355"/>
      <c r="Z74" s="355"/>
    </row>
    <row r="75" spans="1:26" s="260" customFormat="1" ht="21.75" customHeight="1">
      <c r="A75" s="323"/>
      <c r="B75" s="273" t="s">
        <v>920</v>
      </c>
      <c r="C75" s="274">
        <v>136</v>
      </c>
      <c r="D75" s="275" t="s">
        <v>1066</v>
      </c>
      <c r="E75" s="274">
        <v>130</v>
      </c>
      <c r="F75" s="274" t="s">
        <v>848</v>
      </c>
      <c r="G75" s="276" t="s">
        <v>856</v>
      </c>
      <c r="H75" s="274">
        <v>139</v>
      </c>
      <c r="I75" s="275" t="s">
        <v>893</v>
      </c>
      <c r="J75" s="274">
        <v>134</v>
      </c>
      <c r="K75" s="274" t="s">
        <v>855</v>
      </c>
      <c r="L75" s="259"/>
      <c r="O75" s="392"/>
      <c r="P75" s="365"/>
      <c r="Q75" s="365"/>
      <c r="R75" s="365"/>
      <c r="S75" s="365"/>
      <c r="T75" s="355"/>
      <c r="U75" s="355"/>
      <c r="V75" s="355"/>
      <c r="W75" s="355"/>
      <c r="X75" s="355"/>
      <c r="Y75" s="355"/>
      <c r="Z75" s="355"/>
    </row>
    <row r="76" spans="1:26" s="260" customFormat="1" ht="21.75" customHeight="1">
      <c r="A76" s="323"/>
      <c r="B76" s="273" t="s">
        <v>917</v>
      </c>
      <c r="C76" s="274">
        <v>140</v>
      </c>
      <c r="D76" s="275" t="s">
        <v>557</v>
      </c>
      <c r="E76" s="274">
        <v>134</v>
      </c>
      <c r="F76" s="274" t="s">
        <v>599</v>
      </c>
      <c r="G76" s="276" t="s">
        <v>853</v>
      </c>
      <c r="H76" s="274">
        <v>141</v>
      </c>
      <c r="I76" s="275" t="s">
        <v>1064</v>
      </c>
      <c r="J76" s="274">
        <v>128</v>
      </c>
      <c r="K76" s="274" t="s">
        <v>833</v>
      </c>
      <c r="L76" s="259"/>
      <c r="M76" s="382"/>
      <c r="O76" s="392"/>
      <c r="P76" s="365"/>
      <c r="Q76" s="365"/>
      <c r="R76" s="365"/>
      <c r="S76" s="365"/>
      <c r="T76" s="355"/>
      <c r="U76" s="355"/>
      <c r="V76" s="355"/>
      <c r="W76" s="355"/>
      <c r="X76" s="355"/>
      <c r="Y76" s="355"/>
      <c r="Z76" s="355"/>
    </row>
    <row r="77" spans="1:26" s="260" customFormat="1" ht="21.75" customHeight="1">
      <c r="A77" s="323"/>
      <c r="B77" s="273" t="s">
        <v>914</v>
      </c>
      <c r="C77" s="274">
        <v>139</v>
      </c>
      <c r="D77" s="275" t="s">
        <v>1064</v>
      </c>
      <c r="E77" s="274">
        <v>131</v>
      </c>
      <c r="F77" s="274" t="s">
        <v>901</v>
      </c>
      <c r="G77" s="276" t="s">
        <v>849</v>
      </c>
      <c r="H77" s="274">
        <v>142</v>
      </c>
      <c r="I77" s="275" t="s">
        <v>1068</v>
      </c>
      <c r="J77" s="274">
        <v>133</v>
      </c>
      <c r="K77" s="274" t="s">
        <v>848</v>
      </c>
      <c r="L77" s="259"/>
      <c r="O77" s="392"/>
      <c r="P77" s="365"/>
      <c r="Q77" s="365"/>
      <c r="R77" s="365"/>
      <c r="S77" s="365"/>
      <c r="T77" s="355"/>
      <c r="U77" s="355"/>
      <c r="V77" s="355"/>
      <c r="W77" s="355"/>
      <c r="X77" s="355"/>
      <c r="Y77" s="355"/>
      <c r="Z77" s="355"/>
    </row>
    <row r="78" spans="1:26" s="260" customFormat="1" ht="21.75" customHeight="1">
      <c r="A78" s="323"/>
      <c r="B78" s="273" t="s">
        <v>912</v>
      </c>
      <c r="C78" s="274">
        <v>132</v>
      </c>
      <c r="D78" s="275" t="s">
        <v>893</v>
      </c>
      <c r="E78" s="274">
        <v>122</v>
      </c>
      <c r="F78" s="274" t="s">
        <v>833</v>
      </c>
      <c r="G78" s="276" t="s">
        <v>845</v>
      </c>
      <c r="H78" s="274">
        <v>134</v>
      </c>
      <c r="I78" s="275" t="s">
        <v>966</v>
      </c>
      <c r="J78" s="274">
        <v>123</v>
      </c>
      <c r="K78" s="274" t="s">
        <v>848</v>
      </c>
      <c r="L78" s="259"/>
      <c r="O78" s="392"/>
      <c r="P78" s="365"/>
      <c r="Q78" s="365"/>
      <c r="R78" s="365"/>
      <c r="S78" s="365"/>
      <c r="T78" s="355"/>
      <c r="U78" s="355"/>
      <c r="V78" s="355"/>
      <c r="W78" s="355"/>
      <c r="X78" s="355"/>
      <c r="Y78" s="355"/>
      <c r="Z78" s="355"/>
    </row>
    <row r="79" spans="1:26" s="260" customFormat="1" ht="21.75" customHeight="1">
      <c r="A79" s="323"/>
      <c r="B79" s="273" t="s">
        <v>909</v>
      </c>
      <c r="C79" s="274">
        <v>134</v>
      </c>
      <c r="D79" s="275" t="s">
        <v>893</v>
      </c>
      <c r="E79" s="274">
        <v>130</v>
      </c>
      <c r="F79" s="274" t="s">
        <v>848</v>
      </c>
      <c r="G79" s="276" t="s">
        <v>842</v>
      </c>
      <c r="H79" s="274">
        <v>137</v>
      </c>
      <c r="I79" s="275" t="s">
        <v>966</v>
      </c>
      <c r="J79" s="274">
        <v>124</v>
      </c>
      <c r="K79" s="274" t="s">
        <v>848</v>
      </c>
      <c r="L79" s="259"/>
      <c r="M79" s="382"/>
      <c r="O79" s="392"/>
      <c r="P79" s="365"/>
      <c r="Q79" s="365"/>
      <c r="R79" s="365"/>
      <c r="S79" s="365"/>
      <c r="T79" s="355"/>
      <c r="U79" s="355"/>
      <c r="V79" s="355"/>
      <c r="W79" s="355"/>
      <c r="X79" s="355"/>
      <c r="Y79" s="355"/>
      <c r="Z79" s="355"/>
    </row>
    <row r="80" spans="1:26" s="260" customFormat="1" ht="21.75" customHeight="1">
      <c r="A80" s="323"/>
      <c r="B80" s="273" t="s">
        <v>906</v>
      </c>
      <c r="C80" s="274">
        <v>128</v>
      </c>
      <c r="D80" s="275" t="s">
        <v>1066</v>
      </c>
      <c r="E80" s="274">
        <v>117</v>
      </c>
      <c r="F80" s="274" t="s">
        <v>833</v>
      </c>
      <c r="G80" s="276" t="s">
        <v>840</v>
      </c>
      <c r="H80" s="274">
        <v>137</v>
      </c>
      <c r="I80" s="275" t="s">
        <v>1066</v>
      </c>
      <c r="J80" s="274">
        <v>133</v>
      </c>
      <c r="K80" s="274" t="s">
        <v>833</v>
      </c>
      <c r="L80" s="259"/>
      <c r="P80" s="396"/>
      <c r="Q80" s="355"/>
      <c r="R80" s="355"/>
      <c r="S80" s="355"/>
      <c r="T80" s="355"/>
      <c r="U80" s="355"/>
      <c r="V80" s="355"/>
      <c r="W80" s="355"/>
      <c r="X80" s="355"/>
      <c r="Y80" s="355"/>
      <c r="Z80" s="355"/>
    </row>
    <row r="81" spans="1:26" s="260" customFormat="1" ht="21.75" customHeight="1">
      <c r="A81" s="323"/>
      <c r="B81" s="273" t="s">
        <v>903</v>
      </c>
      <c r="C81" s="274">
        <v>141</v>
      </c>
      <c r="D81" s="275" t="s">
        <v>1068</v>
      </c>
      <c r="E81" s="274">
        <v>127</v>
      </c>
      <c r="F81" s="274" t="s">
        <v>833</v>
      </c>
      <c r="G81" s="276" t="s">
        <v>837</v>
      </c>
      <c r="H81" s="274">
        <v>139</v>
      </c>
      <c r="I81" s="275" t="s">
        <v>846</v>
      </c>
      <c r="J81" s="274">
        <v>134</v>
      </c>
      <c r="K81" s="274" t="s">
        <v>835</v>
      </c>
      <c r="L81" s="259"/>
      <c r="Q81" s="355"/>
      <c r="R81" s="355"/>
      <c r="S81" s="355"/>
      <c r="T81" s="355"/>
      <c r="U81" s="355"/>
      <c r="V81" s="355"/>
      <c r="W81" s="355"/>
      <c r="X81" s="355"/>
      <c r="Y81" s="355"/>
      <c r="Z81" s="355"/>
    </row>
    <row r="82" spans="1:26" s="260" customFormat="1" ht="21.75" customHeight="1">
      <c r="A82" s="323"/>
      <c r="B82" s="273" t="s">
        <v>899</v>
      </c>
      <c r="C82" s="274">
        <v>126</v>
      </c>
      <c r="D82" s="275" t="s">
        <v>557</v>
      </c>
      <c r="E82" s="274">
        <v>121</v>
      </c>
      <c r="F82" s="274" t="s">
        <v>833</v>
      </c>
      <c r="G82" s="276" t="s">
        <v>851</v>
      </c>
      <c r="H82" s="274">
        <v>132</v>
      </c>
      <c r="I82" s="275" t="s">
        <v>1066</v>
      </c>
      <c r="J82" s="274">
        <v>122</v>
      </c>
      <c r="K82" s="274" t="s">
        <v>833</v>
      </c>
      <c r="L82" s="259"/>
      <c r="M82" s="382"/>
      <c r="Q82" s="355"/>
      <c r="R82" s="355"/>
      <c r="S82" s="355"/>
      <c r="T82" s="355"/>
      <c r="U82" s="355"/>
      <c r="V82" s="355"/>
      <c r="W82" s="355"/>
      <c r="X82" s="355"/>
      <c r="Y82" s="355"/>
      <c r="Z82" s="355"/>
    </row>
    <row r="83" spans="1:26" s="260" customFormat="1" ht="21.75" customHeight="1">
      <c r="A83" s="323"/>
      <c r="B83" s="273" t="s">
        <v>895</v>
      </c>
      <c r="C83" s="274">
        <v>136</v>
      </c>
      <c r="D83" s="275" t="s">
        <v>893</v>
      </c>
      <c r="E83" s="274">
        <v>127</v>
      </c>
      <c r="F83" s="274" t="s">
        <v>833</v>
      </c>
      <c r="G83" s="276" t="s">
        <v>834</v>
      </c>
      <c r="H83" s="274">
        <v>142</v>
      </c>
      <c r="I83" s="275" t="s">
        <v>1064</v>
      </c>
      <c r="J83" s="274">
        <v>132</v>
      </c>
      <c r="K83" s="274" t="s">
        <v>599</v>
      </c>
      <c r="L83" s="259"/>
      <c r="Q83" s="355"/>
      <c r="R83" s="355"/>
      <c r="S83" s="355"/>
      <c r="T83" s="355"/>
      <c r="U83" s="355"/>
      <c r="V83" s="355"/>
      <c r="W83" s="355"/>
      <c r="X83" s="355"/>
      <c r="Y83" s="355"/>
      <c r="Z83" s="355"/>
    </row>
    <row r="84" spans="1:26" s="260" customFormat="1" ht="21.75" customHeight="1">
      <c r="A84" s="323"/>
      <c r="B84" s="273" t="s">
        <v>891</v>
      </c>
      <c r="C84" s="274">
        <v>136</v>
      </c>
      <c r="D84" s="275" t="s">
        <v>1064</v>
      </c>
      <c r="E84" s="274">
        <v>124</v>
      </c>
      <c r="F84" s="288" t="s">
        <v>599</v>
      </c>
      <c r="G84" s="276" t="s">
        <v>1021</v>
      </c>
      <c r="H84" s="274">
        <v>139</v>
      </c>
      <c r="I84" s="275" t="s">
        <v>1066</v>
      </c>
      <c r="J84" s="274">
        <v>129</v>
      </c>
      <c r="K84" s="274" t="s">
        <v>833</v>
      </c>
      <c r="L84" s="259"/>
      <c r="P84" s="396"/>
      <c r="Q84" s="355"/>
      <c r="R84" s="355"/>
      <c r="S84" s="355"/>
      <c r="T84" s="355"/>
      <c r="U84" s="355"/>
      <c r="V84" s="355"/>
      <c r="W84" s="355"/>
      <c r="X84" s="355"/>
      <c r="Y84" s="355"/>
      <c r="Z84" s="355"/>
    </row>
    <row r="85" spans="1:26" s="260" customFormat="1" ht="21.75" customHeight="1">
      <c r="A85" s="323"/>
      <c r="B85" s="273" t="s">
        <v>888</v>
      </c>
      <c r="C85" s="274">
        <v>136</v>
      </c>
      <c r="D85" s="275" t="s">
        <v>1068</v>
      </c>
      <c r="E85" s="274">
        <v>127</v>
      </c>
      <c r="F85" s="274" t="s">
        <v>599</v>
      </c>
      <c r="G85" s="276" t="s">
        <v>1018</v>
      </c>
      <c r="H85" s="274">
        <v>133</v>
      </c>
      <c r="I85" s="275" t="s">
        <v>1064</v>
      </c>
      <c r="J85" s="274">
        <v>121</v>
      </c>
      <c r="K85" s="274" t="s">
        <v>835</v>
      </c>
      <c r="L85" s="259"/>
      <c r="M85" s="382"/>
      <c r="O85" s="392"/>
      <c r="P85" s="365"/>
      <c r="Q85" s="365"/>
      <c r="R85" s="365"/>
      <c r="S85" s="365"/>
      <c r="T85" s="355"/>
      <c r="U85" s="355"/>
      <c r="V85" s="355"/>
      <c r="W85" s="355"/>
      <c r="X85" s="355"/>
      <c r="Y85" s="355"/>
      <c r="Z85" s="355"/>
    </row>
    <row r="86" spans="1:26" s="260" customFormat="1" ht="21.75" customHeight="1">
      <c r="A86" s="323"/>
      <c r="B86" s="273" t="s">
        <v>34</v>
      </c>
      <c r="C86" s="274">
        <v>139</v>
      </c>
      <c r="D86" s="275" t="s">
        <v>1068</v>
      </c>
      <c r="E86" s="274">
        <v>129</v>
      </c>
      <c r="F86" s="274" t="s">
        <v>833</v>
      </c>
      <c r="G86" s="276" t="s">
        <v>1015</v>
      </c>
      <c r="H86" s="274">
        <v>141</v>
      </c>
      <c r="I86" s="275" t="s">
        <v>893</v>
      </c>
      <c r="J86" s="274">
        <v>135</v>
      </c>
      <c r="K86" s="274" t="s">
        <v>848</v>
      </c>
      <c r="L86" s="259"/>
      <c r="O86" s="392"/>
      <c r="P86" s="365"/>
      <c r="Q86" s="365"/>
      <c r="R86" s="365"/>
      <c r="S86" s="365"/>
      <c r="T86" s="355"/>
      <c r="U86" s="355"/>
      <c r="V86" s="355"/>
      <c r="W86" s="355"/>
      <c r="X86" s="355"/>
      <c r="Y86" s="355"/>
      <c r="Z86" s="355"/>
    </row>
    <row r="87" spans="1:26" s="260" customFormat="1" ht="21.75" customHeight="1">
      <c r="A87" s="323"/>
      <c r="B87" s="273" t="s">
        <v>883</v>
      </c>
      <c r="C87" s="274">
        <v>137</v>
      </c>
      <c r="D87" s="275" t="s">
        <v>1060</v>
      </c>
      <c r="E87" s="274">
        <v>128</v>
      </c>
      <c r="F87" s="274" t="s">
        <v>848</v>
      </c>
      <c r="G87" s="276" t="s">
        <v>1167</v>
      </c>
      <c r="H87" s="274">
        <v>142</v>
      </c>
      <c r="I87" s="275" t="s">
        <v>1064</v>
      </c>
      <c r="J87" s="274">
        <v>136</v>
      </c>
      <c r="K87" s="274" t="s">
        <v>848</v>
      </c>
      <c r="L87" s="259"/>
      <c r="O87" s="392"/>
      <c r="P87" s="365"/>
      <c r="Q87" s="365"/>
      <c r="R87" s="365"/>
      <c r="S87" s="365"/>
      <c r="T87" s="355"/>
      <c r="U87" s="355"/>
      <c r="V87" s="355"/>
      <c r="W87" s="355"/>
      <c r="X87" s="355"/>
      <c r="Y87" s="355"/>
      <c r="Z87" s="355"/>
    </row>
    <row r="88" spans="1:26" s="260" customFormat="1" ht="21.75" customHeight="1">
      <c r="A88" s="323"/>
      <c r="B88" s="273" t="s">
        <v>880</v>
      </c>
      <c r="C88" s="274">
        <v>140</v>
      </c>
      <c r="D88" s="275" t="s">
        <v>557</v>
      </c>
      <c r="E88" s="274">
        <v>130</v>
      </c>
      <c r="F88" s="274" t="s">
        <v>599</v>
      </c>
      <c r="G88" s="276" t="s">
        <v>1012</v>
      </c>
      <c r="H88" s="274">
        <v>137</v>
      </c>
      <c r="I88" s="275" t="s">
        <v>557</v>
      </c>
      <c r="J88" s="274">
        <v>128</v>
      </c>
      <c r="K88" s="274" t="s">
        <v>833</v>
      </c>
      <c r="L88" s="259"/>
      <c r="M88" s="382"/>
      <c r="O88" s="392"/>
      <c r="P88" s="365"/>
      <c r="Q88" s="365"/>
      <c r="R88" s="365"/>
      <c r="S88" s="365"/>
      <c r="T88" s="355"/>
      <c r="U88" s="355"/>
      <c r="V88" s="355"/>
      <c r="W88" s="355"/>
      <c r="X88" s="355"/>
      <c r="Y88" s="355"/>
      <c r="Z88" s="355"/>
    </row>
    <row r="89" spans="1:26" s="260" customFormat="1" ht="21.75" customHeight="1">
      <c r="A89" s="323"/>
      <c r="B89" s="273" t="s">
        <v>878</v>
      </c>
      <c r="C89" s="274">
        <v>132</v>
      </c>
      <c r="D89" s="275" t="s">
        <v>1064</v>
      </c>
      <c r="E89" s="274">
        <v>126</v>
      </c>
      <c r="F89" s="274" t="s">
        <v>848</v>
      </c>
      <c r="G89" s="276" t="s">
        <v>1009</v>
      </c>
      <c r="H89" s="274">
        <v>138</v>
      </c>
      <c r="I89" s="275" t="s">
        <v>1064</v>
      </c>
      <c r="J89" s="274">
        <v>128</v>
      </c>
      <c r="K89" s="274" t="s">
        <v>835</v>
      </c>
      <c r="L89" s="259"/>
      <c r="O89" s="392"/>
      <c r="P89" s="365"/>
      <c r="Q89" s="365"/>
      <c r="R89" s="365"/>
      <c r="S89" s="365"/>
      <c r="T89" s="355"/>
      <c r="U89" s="355"/>
      <c r="V89" s="355"/>
      <c r="W89" s="355"/>
      <c r="X89" s="355"/>
      <c r="Y89" s="355"/>
      <c r="Z89" s="355"/>
    </row>
    <row r="90" spans="1:26" s="260" customFormat="1" ht="21.75" customHeight="1">
      <c r="A90" s="323"/>
      <c r="B90" s="273" t="s">
        <v>876</v>
      </c>
      <c r="C90" s="274">
        <v>138</v>
      </c>
      <c r="D90" s="275" t="s">
        <v>1064</v>
      </c>
      <c r="E90" s="274">
        <v>131</v>
      </c>
      <c r="F90" s="274" t="s">
        <v>833</v>
      </c>
      <c r="G90" s="276" t="s">
        <v>1006</v>
      </c>
      <c r="H90" s="274">
        <v>137</v>
      </c>
      <c r="I90" s="275" t="s">
        <v>966</v>
      </c>
      <c r="J90" s="274">
        <v>126</v>
      </c>
      <c r="K90" s="274" t="s">
        <v>833</v>
      </c>
      <c r="L90" s="259"/>
      <c r="P90" s="396"/>
      <c r="Q90" s="355"/>
      <c r="R90" s="355"/>
      <c r="S90" s="355"/>
      <c r="T90" s="355"/>
      <c r="U90" s="355"/>
      <c r="V90" s="355"/>
      <c r="W90" s="355"/>
      <c r="X90" s="355"/>
      <c r="Y90" s="355"/>
      <c r="Z90" s="355"/>
    </row>
    <row r="91" spans="1:26" s="260" customFormat="1" ht="21.75" customHeight="1">
      <c r="A91" s="323"/>
      <c r="B91" s="273" t="s">
        <v>874</v>
      </c>
      <c r="C91" s="274">
        <v>140</v>
      </c>
      <c r="D91" s="275" t="s">
        <v>966</v>
      </c>
      <c r="E91" s="274">
        <v>131</v>
      </c>
      <c r="F91" s="274" t="s">
        <v>599</v>
      </c>
      <c r="G91" s="276" t="s">
        <v>27</v>
      </c>
      <c r="H91" s="274">
        <v>141</v>
      </c>
      <c r="I91" s="275" t="s">
        <v>1068</v>
      </c>
      <c r="J91" s="274">
        <v>132</v>
      </c>
      <c r="K91" s="274" t="s">
        <v>833</v>
      </c>
      <c r="L91" s="259"/>
      <c r="M91" s="382"/>
      <c r="P91" s="395"/>
      <c r="Q91" s="355"/>
      <c r="R91" s="355"/>
      <c r="S91" s="355"/>
      <c r="T91" s="355"/>
      <c r="U91" s="355"/>
      <c r="V91" s="355"/>
      <c r="W91" s="355"/>
      <c r="X91" s="355"/>
      <c r="Y91" s="355"/>
      <c r="Z91" s="355"/>
    </row>
    <row r="92" spans="1:26" s="260" customFormat="1" ht="21.75" customHeight="1">
      <c r="A92" s="323"/>
      <c r="B92" s="273" t="s">
        <v>872</v>
      </c>
      <c r="C92" s="274">
        <v>139</v>
      </c>
      <c r="D92" s="275" t="s">
        <v>893</v>
      </c>
      <c r="E92" s="274">
        <v>135</v>
      </c>
      <c r="F92" s="274" t="s">
        <v>848</v>
      </c>
      <c r="G92" s="276" t="s">
        <v>1001</v>
      </c>
      <c r="H92" s="274">
        <v>141</v>
      </c>
      <c r="I92" s="275" t="s">
        <v>1068</v>
      </c>
      <c r="J92" s="274">
        <v>131</v>
      </c>
      <c r="K92" s="274" t="s">
        <v>833</v>
      </c>
      <c r="L92" s="259"/>
      <c r="Q92" s="355"/>
      <c r="R92" s="355"/>
      <c r="S92" s="355"/>
      <c r="T92" s="355"/>
      <c r="U92" s="355"/>
      <c r="V92" s="355"/>
      <c r="W92" s="355"/>
      <c r="X92" s="355"/>
      <c r="Y92" s="355"/>
      <c r="Z92" s="355"/>
    </row>
    <row r="93" spans="1:26" s="260" customFormat="1" ht="21.75" customHeight="1">
      <c r="A93" s="323"/>
      <c r="B93" s="273" t="s">
        <v>870</v>
      </c>
      <c r="C93" s="274">
        <v>132</v>
      </c>
      <c r="D93" s="275" t="s">
        <v>557</v>
      </c>
      <c r="E93" s="274">
        <v>124</v>
      </c>
      <c r="F93" s="274" t="s">
        <v>833</v>
      </c>
      <c r="G93" s="276" t="s">
        <v>998</v>
      </c>
      <c r="H93" s="274">
        <v>128</v>
      </c>
      <c r="I93" s="275" t="s">
        <v>1068</v>
      </c>
      <c r="J93" s="274">
        <v>118</v>
      </c>
      <c r="K93" s="274" t="s">
        <v>833</v>
      </c>
      <c r="L93" s="259"/>
      <c r="P93" s="396"/>
      <c r="Q93" s="355"/>
      <c r="R93" s="355"/>
      <c r="S93" s="355"/>
      <c r="T93" s="355"/>
      <c r="U93" s="355"/>
      <c r="V93" s="355"/>
      <c r="W93" s="355"/>
      <c r="X93" s="355"/>
      <c r="Y93" s="355"/>
      <c r="Z93" s="355"/>
    </row>
    <row r="94" spans="1:26" s="260" customFormat="1" ht="21.75" customHeight="1">
      <c r="A94" s="323"/>
      <c r="B94" s="273" t="s">
        <v>865</v>
      </c>
      <c r="C94" s="274">
        <v>129</v>
      </c>
      <c r="D94" s="275" t="s">
        <v>557</v>
      </c>
      <c r="E94" s="274">
        <v>114</v>
      </c>
      <c r="F94" s="274" t="s">
        <v>833</v>
      </c>
      <c r="G94" s="276" t="s">
        <v>995</v>
      </c>
      <c r="H94" s="274">
        <v>135</v>
      </c>
      <c r="I94" s="275" t="s">
        <v>966</v>
      </c>
      <c r="J94" s="274">
        <v>128</v>
      </c>
      <c r="K94" s="274" t="s">
        <v>846</v>
      </c>
      <c r="L94" s="259"/>
      <c r="M94" s="382"/>
      <c r="P94" s="396"/>
      <c r="Q94" s="355"/>
      <c r="R94" s="355"/>
      <c r="S94" s="355"/>
      <c r="T94" s="355"/>
      <c r="U94" s="355"/>
      <c r="V94" s="355"/>
      <c r="W94" s="355"/>
      <c r="X94" s="355"/>
      <c r="Y94" s="355"/>
      <c r="Z94" s="355"/>
    </row>
    <row r="95" spans="1:26" s="260" customFormat="1" ht="21.75" customHeight="1">
      <c r="A95" s="323"/>
      <c r="B95" s="273" t="s">
        <v>862</v>
      </c>
      <c r="C95" s="274">
        <v>142</v>
      </c>
      <c r="D95" s="275" t="s">
        <v>893</v>
      </c>
      <c r="E95" s="274">
        <v>134</v>
      </c>
      <c r="F95" s="274" t="s">
        <v>833</v>
      </c>
      <c r="G95" s="276" t="s">
        <v>1124</v>
      </c>
      <c r="H95" s="274">
        <v>140</v>
      </c>
      <c r="I95" s="275" t="s">
        <v>1060</v>
      </c>
      <c r="J95" s="274">
        <v>129</v>
      </c>
      <c r="K95" s="274" t="s">
        <v>833</v>
      </c>
      <c r="L95" s="259"/>
      <c r="Q95" s="355"/>
      <c r="R95" s="355"/>
      <c r="S95" s="355"/>
      <c r="T95" s="355"/>
      <c r="U95" s="355"/>
      <c r="V95" s="355"/>
      <c r="W95" s="355"/>
      <c r="X95" s="355"/>
      <c r="Y95" s="355"/>
      <c r="Z95" s="355"/>
    </row>
    <row r="96" spans="1:26" s="260" customFormat="1" ht="21.75" customHeight="1">
      <c r="A96" s="323"/>
      <c r="B96" s="273" t="s">
        <v>857</v>
      </c>
      <c r="C96" s="277">
        <v>143</v>
      </c>
      <c r="D96" s="275" t="s">
        <v>1064</v>
      </c>
      <c r="E96" s="274">
        <v>130</v>
      </c>
      <c r="F96" s="274" t="s">
        <v>833</v>
      </c>
      <c r="G96" s="276" t="s">
        <v>992</v>
      </c>
      <c r="H96" s="274">
        <v>136</v>
      </c>
      <c r="I96" s="275" t="s">
        <v>966</v>
      </c>
      <c r="J96" s="274">
        <v>129</v>
      </c>
      <c r="K96" s="274" t="s">
        <v>848</v>
      </c>
      <c r="L96" s="259"/>
      <c r="P96" s="396"/>
      <c r="Q96" s="355"/>
      <c r="R96" s="355"/>
      <c r="S96" s="355"/>
      <c r="T96" s="355"/>
      <c r="U96" s="355"/>
      <c r="V96" s="355"/>
      <c r="W96" s="355"/>
      <c r="X96" s="355"/>
      <c r="Y96" s="355"/>
      <c r="Z96" s="355"/>
    </row>
    <row r="97" spans="1:26" s="260" customFormat="1" ht="21.75" customHeight="1">
      <c r="A97" s="323"/>
      <c r="B97" s="273" t="s">
        <v>854</v>
      </c>
      <c r="C97" s="274">
        <v>141</v>
      </c>
      <c r="D97" s="275" t="s">
        <v>1066</v>
      </c>
      <c r="E97" s="274">
        <v>131</v>
      </c>
      <c r="F97" s="274" t="s">
        <v>833</v>
      </c>
      <c r="G97" s="276" t="s">
        <v>26</v>
      </c>
      <c r="H97" s="274">
        <v>133</v>
      </c>
      <c r="I97" s="275" t="s">
        <v>1058</v>
      </c>
      <c r="J97" s="274">
        <v>121</v>
      </c>
      <c r="K97" s="274" t="s">
        <v>835</v>
      </c>
      <c r="L97" s="259"/>
      <c r="M97" s="382"/>
      <c r="P97" s="396"/>
      <c r="Q97" s="355"/>
      <c r="R97" s="355"/>
      <c r="S97" s="355"/>
      <c r="T97" s="355"/>
      <c r="U97" s="355"/>
      <c r="V97" s="355"/>
      <c r="W97" s="355"/>
      <c r="X97" s="355"/>
      <c r="Y97" s="355"/>
      <c r="Z97" s="355"/>
    </row>
    <row r="98" spans="1:26" s="260" customFormat="1" ht="21.75" customHeight="1">
      <c r="A98" s="323"/>
      <c r="B98" s="273" t="s">
        <v>852</v>
      </c>
      <c r="C98" s="274">
        <v>140</v>
      </c>
      <c r="D98" s="275" t="s">
        <v>966</v>
      </c>
      <c r="E98" s="274">
        <v>130</v>
      </c>
      <c r="F98" s="274" t="s">
        <v>848</v>
      </c>
      <c r="G98" s="276" t="s">
        <v>987</v>
      </c>
      <c r="H98" s="274">
        <v>142</v>
      </c>
      <c r="I98" s="275" t="s">
        <v>966</v>
      </c>
      <c r="J98" s="274">
        <v>136</v>
      </c>
      <c r="K98" s="274" t="s">
        <v>599</v>
      </c>
      <c r="L98" s="397"/>
      <c r="P98" s="396"/>
      <c r="Q98" s="355"/>
      <c r="R98" s="355"/>
      <c r="S98" s="355"/>
      <c r="T98" s="355"/>
      <c r="U98" s="355"/>
      <c r="V98" s="355"/>
      <c r="W98" s="355"/>
      <c r="X98" s="355"/>
      <c r="Y98" s="355"/>
      <c r="Z98" s="355"/>
    </row>
    <row r="99" spans="1:26" s="260" customFormat="1" ht="21.75" customHeight="1">
      <c r="A99" s="323"/>
      <c r="B99" s="273" t="s">
        <v>1168</v>
      </c>
      <c r="C99" s="274">
        <v>139</v>
      </c>
      <c r="D99" s="275" t="s">
        <v>1068</v>
      </c>
      <c r="E99" s="274">
        <v>132</v>
      </c>
      <c r="F99" s="274" t="s">
        <v>833</v>
      </c>
      <c r="G99" s="276" t="s">
        <v>980</v>
      </c>
      <c r="H99" s="274">
        <v>136</v>
      </c>
      <c r="I99" s="275" t="s">
        <v>1060</v>
      </c>
      <c r="J99" s="274">
        <v>122</v>
      </c>
      <c r="K99" s="274" t="s">
        <v>848</v>
      </c>
      <c r="L99" s="259"/>
      <c r="P99" s="396"/>
      <c r="Q99" s="355"/>
      <c r="R99" s="355"/>
      <c r="S99" s="355"/>
      <c r="T99" s="355"/>
      <c r="U99" s="355"/>
      <c r="V99" s="355"/>
      <c r="W99" s="355"/>
      <c r="X99" s="355"/>
      <c r="Y99" s="355"/>
      <c r="Z99" s="355"/>
    </row>
    <row r="100" spans="1:26" s="260" customFormat="1" ht="21.75" customHeight="1">
      <c r="A100" s="323"/>
      <c r="B100" s="273" t="s">
        <v>850</v>
      </c>
      <c r="C100" s="274">
        <v>138</v>
      </c>
      <c r="D100" s="275" t="s">
        <v>1066</v>
      </c>
      <c r="E100" s="274">
        <v>129</v>
      </c>
      <c r="F100" s="274" t="s">
        <v>599</v>
      </c>
      <c r="G100" s="276" t="s">
        <v>978</v>
      </c>
      <c r="H100" s="274">
        <v>140</v>
      </c>
      <c r="I100" s="275" t="s">
        <v>557</v>
      </c>
      <c r="J100" s="274">
        <v>128</v>
      </c>
      <c r="K100" s="274" t="s">
        <v>833</v>
      </c>
      <c r="L100" s="259"/>
      <c r="M100" s="382"/>
      <c r="Q100" s="355"/>
      <c r="R100" s="355"/>
      <c r="S100" s="355"/>
      <c r="T100" s="355"/>
      <c r="U100" s="355"/>
      <c r="V100" s="355"/>
      <c r="W100" s="355"/>
      <c r="X100" s="355"/>
      <c r="Y100" s="355"/>
      <c r="Z100" s="355"/>
    </row>
    <row r="101" spans="1:26" s="260" customFormat="1" ht="21.75" customHeight="1">
      <c r="A101" s="323"/>
      <c r="B101" s="273" t="s">
        <v>847</v>
      </c>
      <c r="C101" s="274">
        <v>133</v>
      </c>
      <c r="D101" s="275" t="s">
        <v>893</v>
      </c>
      <c r="E101" s="274">
        <v>130</v>
      </c>
      <c r="F101" s="274" t="s">
        <v>1058</v>
      </c>
      <c r="G101" s="276" t="s">
        <v>975</v>
      </c>
      <c r="H101" s="274">
        <v>139</v>
      </c>
      <c r="I101" s="275" t="s">
        <v>966</v>
      </c>
      <c r="J101" s="274">
        <v>128</v>
      </c>
      <c r="K101" s="274" t="s">
        <v>833</v>
      </c>
      <c r="L101" s="259"/>
      <c r="P101" s="396"/>
      <c r="Q101" s="355"/>
      <c r="R101" s="355"/>
      <c r="S101" s="355"/>
      <c r="T101" s="355"/>
      <c r="U101" s="355"/>
      <c r="V101" s="355"/>
      <c r="W101" s="355"/>
      <c r="X101" s="355"/>
      <c r="Y101" s="355"/>
      <c r="Z101" s="355"/>
    </row>
    <row r="102" spans="1:26" s="260" customFormat="1" ht="21.75" customHeight="1">
      <c r="A102" s="323"/>
      <c r="B102" s="273" t="s">
        <v>1125</v>
      </c>
      <c r="C102" s="274">
        <v>136</v>
      </c>
      <c r="D102" s="275" t="s">
        <v>893</v>
      </c>
      <c r="E102" s="274">
        <v>129</v>
      </c>
      <c r="F102" s="274" t="s">
        <v>599</v>
      </c>
      <c r="G102" s="276" t="s">
        <v>973</v>
      </c>
      <c r="H102" s="297">
        <v>136</v>
      </c>
      <c r="I102" s="275" t="s">
        <v>893</v>
      </c>
      <c r="J102" s="274">
        <v>127</v>
      </c>
      <c r="K102" s="274" t="s">
        <v>833</v>
      </c>
      <c r="L102" s="259"/>
      <c r="P102" s="396"/>
      <c r="Q102" s="355"/>
      <c r="R102" s="355"/>
      <c r="S102" s="355"/>
      <c r="T102" s="355"/>
      <c r="U102" s="355"/>
      <c r="V102" s="355"/>
      <c r="W102" s="355"/>
      <c r="X102" s="355"/>
      <c r="Y102" s="355"/>
      <c r="Z102" s="355"/>
    </row>
    <row r="103" spans="1:26" s="260" customFormat="1" ht="21.75" customHeight="1">
      <c r="A103" s="323"/>
      <c r="B103" s="273" t="s">
        <v>844</v>
      </c>
      <c r="C103" s="274">
        <v>136</v>
      </c>
      <c r="D103" s="275" t="s">
        <v>893</v>
      </c>
      <c r="E103" s="274">
        <v>129</v>
      </c>
      <c r="F103" s="274" t="s">
        <v>599</v>
      </c>
      <c r="G103" s="276" t="s">
        <v>970</v>
      </c>
      <c r="H103" s="274">
        <v>143</v>
      </c>
      <c r="I103" s="275" t="s">
        <v>966</v>
      </c>
      <c r="J103" s="274">
        <v>133</v>
      </c>
      <c r="K103" s="274" t="s">
        <v>833</v>
      </c>
      <c r="L103" s="259"/>
      <c r="M103" s="382"/>
      <c r="Q103" s="355"/>
      <c r="R103" s="355"/>
      <c r="S103" s="355"/>
      <c r="T103" s="355"/>
      <c r="U103" s="355"/>
      <c r="V103" s="355"/>
      <c r="W103" s="355"/>
      <c r="X103" s="355"/>
      <c r="Y103" s="355"/>
      <c r="Z103" s="355"/>
    </row>
    <row r="104" spans="1:26" s="260" customFormat="1" ht="21.75" customHeight="1">
      <c r="A104" s="323"/>
      <c r="B104" s="273" t="s">
        <v>841</v>
      </c>
      <c r="C104" s="274">
        <v>139</v>
      </c>
      <c r="D104" s="275" t="s">
        <v>893</v>
      </c>
      <c r="E104" s="274">
        <v>132</v>
      </c>
      <c r="F104" s="274" t="s">
        <v>599</v>
      </c>
      <c r="G104" s="276" t="s">
        <v>967</v>
      </c>
      <c r="H104" s="274">
        <v>139</v>
      </c>
      <c r="I104" s="275" t="s">
        <v>1064</v>
      </c>
      <c r="J104" s="274">
        <v>129</v>
      </c>
      <c r="K104" s="274" t="s">
        <v>599</v>
      </c>
      <c r="L104" s="259"/>
      <c r="P104" s="396"/>
      <c r="Q104" s="355"/>
      <c r="R104" s="355"/>
      <c r="S104" s="355"/>
      <c r="T104" s="355"/>
      <c r="U104" s="355"/>
      <c r="V104" s="355"/>
      <c r="W104" s="355"/>
      <c r="X104" s="355"/>
      <c r="Y104" s="355"/>
      <c r="Z104" s="355"/>
    </row>
    <row r="105" spans="1:26" s="260" customFormat="1" ht="21.75" customHeight="1">
      <c r="A105" s="323"/>
      <c r="B105" s="273" t="s">
        <v>838</v>
      </c>
      <c r="C105" s="274">
        <v>136</v>
      </c>
      <c r="D105" s="275" t="s">
        <v>557</v>
      </c>
      <c r="E105" s="274">
        <v>133</v>
      </c>
      <c r="F105" s="274" t="s">
        <v>877</v>
      </c>
      <c r="G105" s="276" t="s">
        <v>963</v>
      </c>
      <c r="H105" s="297">
        <v>142</v>
      </c>
      <c r="I105" s="398" t="s">
        <v>893</v>
      </c>
      <c r="J105" s="297">
        <v>138</v>
      </c>
      <c r="K105" s="274" t="s">
        <v>843</v>
      </c>
      <c r="L105" s="259"/>
      <c r="Q105" s="355"/>
      <c r="R105" s="355"/>
      <c r="S105" s="355"/>
      <c r="T105" s="355"/>
      <c r="U105" s="355"/>
      <c r="V105" s="355"/>
      <c r="W105" s="355"/>
      <c r="X105" s="355"/>
      <c r="Y105" s="355"/>
      <c r="Z105" s="355"/>
    </row>
    <row r="106" spans="1:26" s="260" customFormat="1" ht="21.75" customHeight="1">
      <c r="A106" s="358"/>
      <c r="B106" s="273" t="s">
        <v>836</v>
      </c>
      <c r="C106" s="274">
        <v>143</v>
      </c>
      <c r="D106" s="275" t="s">
        <v>1068</v>
      </c>
      <c r="E106" s="274">
        <v>136</v>
      </c>
      <c r="F106" s="274" t="s">
        <v>848</v>
      </c>
      <c r="G106" s="276" t="s">
        <v>960</v>
      </c>
      <c r="H106" s="297">
        <v>139</v>
      </c>
      <c r="I106" s="398" t="s">
        <v>893</v>
      </c>
      <c r="J106" s="297">
        <v>130</v>
      </c>
      <c r="K106" s="274" t="s">
        <v>848</v>
      </c>
      <c r="L106" s="259"/>
      <c r="M106" s="382"/>
      <c r="Q106" s="355"/>
      <c r="R106" s="355"/>
      <c r="S106" s="355"/>
      <c r="T106" s="355"/>
      <c r="U106" s="355"/>
      <c r="V106" s="355"/>
      <c r="W106" s="355"/>
      <c r="X106" s="355"/>
      <c r="Y106" s="355"/>
      <c r="Z106" s="355"/>
    </row>
    <row r="107" spans="1:26" s="260" customFormat="1" ht="21.75" customHeight="1">
      <c r="A107" s="259"/>
      <c r="B107" s="273" t="s">
        <v>1022</v>
      </c>
      <c r="C107" s="274">
        <v>133</v>
      </c>
      <c r="D107" s="275" t="s">
        <v>1068</v>
      </c>
      <c r="E107" s="274">
        <v>119</v>
      </c>
      <c r="F107" s="274" t="s">
        <v>848</v>
      </c>
      <c r="G107" s="276" t="s">
        <v>957</v>
      </c>
      <c r="H107" s="297">
        <v>134</v>
      </c>
      <c r="I107" s="398" t="s">
        <v>1068</v>
      </c>
      <c r="J107" s="297">
        <v>129</v>
      </c>
      <c r="K107" s="274" t="s">
        <v>833</v>
      </c>
      <c r="L107" s="259"/>
      <c r="P107" s="396"/>
      <c r="Q107" s="355"/>
      <c r="R107" s="355"/>
      <c r="S107" s="355"/>
      <c r="T107" s="355"/>
      <c r="U107" s="355"/>
      <c r="V107" s="355"/>
      <c r="W107" s="355"/>
      <c r="X107" s="355"/>
      <c r="Y107" s="355"/>
      <c r="Z107" s="355"/>
    </row>
    <row r="108" spans="1:26" s="260" customFormat="1" ht="21.75" customHeight="1">
      <c r="A108" s="259"/>
      <c r="B108" s="273" t="s">
        <v>1019</v>
      </c>
      <c r="C108" s="274">
        <v>126</v>
      </c>
      <c r="D108" s="275" t="s">
        <v>843</v>
      </c>
      <c r="E108" s="274">
        <v>115</v>
      </c>
      <c r="F108" s="274" t="s">
        <v>848</v>
      </c>
      <c r="G108" s="276" t="s">
        <v>954</v>
      </c>
      <c r="H108" s="297">
        <v>139</v>
      </c>
      <c r="I108" s="398" t="s">
        <v>1066</v>
      </c>
      <c r="J108" s="297">
        <v>130</v>
      </c>
      <c r="K108" s="274" t="s">
        <v>868</v>
      </c>
      <c r="L108" s="259"/>
      <c r="Q108" s="355"/>
      <c r="R108" s="355"/>
      <c r="S108" s="355"/>
      <c r="T108" s="355"/>
      <c r="U108" s="355"/>
      <c r="V108" s="355"/>
      <c r="W108" s="355"/>
      <c r="X108" s="355"/>
      <c r="Y108" s="355"/>
      <c r="Z108" s="355"/>
    </row>
    <row r="109" spans="1:26" s="396" customFormat="1" ht="21.75" customHeight="1">
      <c r="A109" s="399"/>
      <c r="B109" s="273" t="s">
        <v>1016</v>
      </c>
      <c r="C109" s="274">
        <v>138</v>
      </c>
      <c r="D109" s="275" t="s">
        <v>893</v>
      </c>
      <c r="E109" s="274">
        <v>126</v>
      </c>
      <c r="F109" s="274" t="s">
        <v>833</v>
      </c>
      <c r="G109" s="276" t="s">
        <v>950</v>
      </c>
      <c r="H109" s="297">
        <v>124</v>
      </c>
      <c r="I109" s="398" t="s">
        <v>925</v>
      </c>
      <c r="J109" s="297">
        <v>110</v>
      </c>
      <c r="K109" s="274" t="s">
        <v>848</v>
      </c>
      <c r="L109" s="400"/>
      <c r="M109" s="382"/>
      <c r="P109" s="260"/>
      <c r="Q109" s="355"/>
      <c r="R109" s="355"/>
      <c r="S109" s="355"/>
      <c r="T109" s="355"/>
      <c r="U109" s="355"/>
      <c r="V109" s="355"/>
      <c r="W109" s="355"/>
      <c r="X109" s="355"/>
      <c r="Y109" s="355"/>
      <c r="Z109" s="355"/>
    </row>
    <row r="110" spans="1:26" s="396" customFormat="1" ht="21.75" customHeight="1">
      <c r="A110" s="399"/>
      <c r="B110" s="273" t="s">
        <v>1013</v>
      </c>
      <c r="C110" s="274">
        <v>141</v>
      </c>
      <c r="D110" s="275" t="s">
        <v>1068</v>
      </c>
      <c r="E110" s="274">
        <v>131</v>
      </c>
      <c r="F110" s="274" t="s">
        <v>833</v>
      </c>
      <c r="G110" s="276" t="s">
        <v>947</v>
      </c>
      <c r="H110" s="297">
        <v>124</v>
      </c>
      <c r="I110" s="398" t="s">
        <v>1068</v>
      </c>
      <c r="J110" s="297">
        <v>118</v>
      </c>
      <c r="K110" s="274" t="s">
        <v>833</v>
      </c>
      <c r="L110" s="400"/>
      <c r="M110" s="260"/>
      <c r="Q110" s="355"/>
      <c r="R110" s="355"/>
      <c r="S110" s="355"/>
      <c r="T110" s="355"/>
      <c r="U110" s="355"/>
      <c r="V110" s="355"/>
      <c r="W110" s="355"/>
      <c r="X110" s="355"/>
      <c r="Y110" s="355"/>
      <c r="Z110" s="355"/>
    </row>
    <row r="111" spans="1:26" s="396" customFormat="1" ht="21.75" customHeight="1">
      <c r="A111" s="399"/>
      <c r="B111" s="273" t="s">
        <v>1169</v>
      </c>
      <c r="C111" s="274">
        <v>142</v>
      </c>
      <c r="D111" s="275" t="s">
        <v>1068</v>
      </c>
      <c r="E111" s="274">
        <v>131</v>
      </c>
      <c r="F111" s="274" t="s">
        <v>833</v>
      </c>
      <c r="G111" s="276" t="s">
        <v>1170</v>
      </c>
      <c r="H111" s="274">
        <v>136</v>
      </c>
      <c r="I111" s="275" t="s">
        <v>966</v>
      </c>
      <c r="J111" s="274">
        <v>130</v>
      </c>
      <c r="K111" s="274" t="s">
        <v>855</v>
      </c>
      <c r="L111" s="399"/>
      <c r="M111" s="260"/>
      <c r="P111" s="260"/>
      <c r="Q111" s="355"/>
      <c r="R111" s="355"/>
      <c r="S111" s="355"/>
      <c r="T111" s="355"/>
      <c r="U111" s="355"/>
      <c r="V111" s="355"/>
      <c r="W111" s="355"/>
      <c r="X111" s="355"/>
      <c r="Y111" s="355"/>
      <c r="Z111" s="355"/>
    </row>
    <row r="112" spans="1:26" s="396" customFormat="1" ht="21.75" customHeight="1">
      <c r="A112" s="399"/>
      <c r="B112" s="273" t="s">
        <v>1010</v>
      </c>
      <c r="C112" s="274">
        <v>137</v>
      </c>
      <c r="D112" s="275" t="s">
        <v>893</v>
      </c>
      <c r="E112" s="274">
        <v>131</v>
      </c>
      <c r="F112" s="274" t="s">
        <v>599</v>
      </c>
      <c r="G112" s="276" t="s">
        <v>944</v>
      </c>
      <c r="H112" s="274">
        <v>139</v>
      </c>
      <c r="I112" s="275" t="s">
        <v>966</v>
      </c>
      <c r="J112" s="274">
        <v>130</v>
      </c>
      <c r="K112" s="274" t="s">
        <v>599</v>
      </c>
      <c r="L112" s="399"/>
      <c r="M112" s="382"/>
      <c r="Q112" s="355"/>
      <c r="R112" s="355"/>
      <c r="S112" s="355"/>
      <c r="T112" s="355"/>
      <c r="U112" s="355"/>
      <c r="V112" s="355"/>
      <c r="W112" s="355"/>
      <c r="X112" s="355"/>
      <c r="Y112" s="355"/>
      <c r="Z112" s="355"/>
    </row>
    <row r="113" spans="1:26" s="396" customFormat="1" ht="21.75" customHeight="1">
      <c r="A113" s="399"/>
      <c r="B113" s="273" t="s">
        <v>1007</v>
      </c>
      <c r="C113" s="274">
        <v>138</v>
      </c>
      <c r="D113" s="275" t="s">
        <v>966</v>
      </c>
      <c r="E113" s="274">
        <v>128</v>
      </c>
      <c r="F113" s="274" t="s">
        <v>848</v>
      </c>
      <c r="G113" s="276" t="s">
        <v>941</v>
      </c>
      <c r="H113" s="274">
        <v>135</v>
      </c>
      <c r="I113" s="275" t="s">
        <v>1068</v>
      </c>
      <c r="J113" s="274">
        <v>129</v>
      </c>
      <c r="K113" s="274" t="s">
        <v>848</v>
      </c>
      <c r="L113" s="399"/>
      <c r="N113" s="401"/>
      <c r="Q113" s="355"/>
      <c r="R113" s="355"/>
      <c r="S113" s="355"/>
      <c r="T113" s="355"/>
      <c r="U113" s="355"/>
      <c r="V113" s="355"/>
      <c r="W113" s="355"/>
      <c r="X113" s="355"/>
      <c r="Y113" s="355"/>
      <c r="Z113" s="355"/>
    </row>
    <row r="114" spans="1:26" s="396" customFormat="1" ht="21.75" customHeight="1">
      <c r="A114" s="399"/>
      <c r="B114" s="273" t="s">
        <v>1004</v>
      </c>
      <c r="C114" s="274">
        <v>133</v>
      </c>
      <c r="D114" s="275" t="s">
        <v>1064</v>
      </c>
      <c r="E114" s="274">
        <v>129</v>
      </c>
      <c r="F114" s="274" t="s">
        <v>1049</v>
      </c>
      <c r="G114" s="276" t="s">
        <v>938</v>
      </c>
      <c r="H114" s="274">
        <v>138</v>
      </c>
      <c r="I114" s="275" t="s">
        <v>1058</v>
      </c>
      <c r="J114" s="274">
        <v>130</v>
      </c>
      <c r="K114" s="274" t="s">
        <v>599</v>
      </c>
      <c r="L114" s="399"/>
      <c r="M114" s="402"/>
      <c r="N114" s="355"/>
      <c r="P114" s="260"/>
      <c r="Q114" s="355"/>
      <c r="R114" s="355"/>
      <c r="S114" s="355"/>
      <c r="T114" s="355"/>
      <c r="U114" s="355"/>
      <c r="V114" s="355"/>
      <c r="W114" s="355"/>
      <c r="X114" s="355"/>
      <c r="Y114" s="355"/>
      <c r="Z114" s="355"/>
    </row>
    <row r="115" spans="1:26" s="396" customFormat="1" ht="21.75" customHeight="1">
      <c r="A115" s="399"/>
      <c r="B115" s="273" t="s">
        <v>999</v>
      </c>
      <c r="C115" s="274">
        <v>136</v>
      </c>
      <c r="D115" s="275" t="s">
        <v>1066</v>
      </c>
      <c r="E115" s="274">
        <v>127</v>
      </c>
      <c r="F115" s="274" t="s">
        <v>848</v>
      </c>
      <c r="G115" s="276" t="s">
        <v>1171</v>
      </c>
      <c r="H115" s="274">
        <v>140</v>
      </c>
      <c r="I115" s="275" t="s">
        <v>1064</v>
      </c>
      <c r="J115" s="274">
        <v>130</v>
      </c>
      <c r="K115" s="274" t="s">
        <v>599</v>
      </c>
      <c r="L115" s="399"/>
      <c r="P115" s="260"/>
      <c r="Q115" s="355"/>
      <c r="R115" s="355"/>
      <c r="S115" s="355"/>
      <c r="T115" s="355"/>
      <c r="U115" s="355"/>
      <c r="V115" s="355"/>
      <c r="W115" s="355"/>
      <c r="X115" s="355"/>
      <c r="Y115" s="355"/>
      <c r="Z115" s="355"/>
    </row>
    <row r="116" spans="1:26" s="396" customFormat="1" ht="21.75" customHeight="1">
      <c r="A116" s="399"/>
      <c r="B116" s="273" t="s">
        <v>996</v>
      </c>
      <c r="C116" s="274">
        <v>132</v>
      </c>
      <c r="D116" s="275" t="s">
        <v>1068</v>
      </c>
      <c r="E116" s="274">
        <v>121</v>
      </c>
      <c r="F116" s="274" t="s">
        <v>833</v>
      </c>
      <c r="G116" s="276" t="s">
        <v>935</v>
      </c>
      <c r="H116" s="274">
        <v>138</v>
      </c>
      <c r="I116" s="275" t="s">
        <v>1068</v>
      </c>
      <c r="J116" s="274">
        <v>130</v>
      </c>
      <c r="K116" s="274" t="s">
        <v>599</v>
      </c>
      <c r="L116" s="399"/>
      <c r="Q116" s="355"/>
      <c r="R116" s="355"/>
      <c r="S116" s="355"/>
      <c r="T116" s="355"/>
      <c r="U116" s="355"/>
      <c r="V116" s="355"/>
      <c r="W116" s="355"/>
      <c r="X116" s="355"/>
      <c r="Y116" s="355"/>
      <c r="Z116" s="355"/>
    </row>
    <row r="117" spans="1:26" s="396" customFormat="1" ht="21.75" customHeight="1">
      <c r="B117" s="273" t="s">
        <v>1108</v>
      </c>
      <c r="C117" s="274">
        <v>140</v>
      </c>
      <c r="D117" s="275" t="s">
        <v>1064</v>
      </c>
      <c r="E117" s="274">
        <v>130</v>
      </c>
      <c r="F117" s="274" t="s">
        <v>1049</v>
      </c>
      <c r="G117" s="276" t="s">
        <v>932</v>
      </c>
      <c r="H117" s="274">
        <v>140</v>
      </c>
      <c r="I117" s="275" t="s">
        <v>1064</v>
      </c>
      <c r="J117" s="274">
        <v>132</v>
      </c>
      <c r="K117" s="274" t="s">
        <v>833</v>
      </c>
      <c r="P117" s="260"/>
      <c r="Q117" s="355"/>
      <c r="R117" s="355"/>
      <c r="S117" s="355"/>
      <c r="T117" s="355"/>
      <c r="U117" s="355"/>
      <c r="V117" s="355"/>
      <c r="W117" s="355"/>
      <c r="X117" s="355"/>
      <c r="Y117" s="355"/>
      <c r="Z117" s="355"/>
    </row>
    <row r="118" spans="1:26" s="396" customFormat="1" ht="21.75" customHeight="1">
      <c r="B118" s="273" t="s">
        <v>993</v>
      </c>
      <c r="C118" s="274">
        <v>137</v>
      </c>
      <c r="D118" s="275" t="s">
        <v>966</v>
      </c>
      <c r="E118" s="274">
        <v>128</v>
      </c>
      <c r="F118" s="274" t="s">
        <v>833</v>
      </c>
      <c r="G118" s="276" t="s">
        <v>929</v>
      </c>
      <c r="H118" s="274">
        <v>134</v>
      </c>
      <c r="I118" s="275" t="s">
        <v>893</v>
      </c>
      <c r="J118" s="274">
        <v>127</v>
      </c>
      <c r="K118" s="274" t="s">
        <v>599</v>
      </c>
      <c r="Q118" s="355"/>
      <c r="R118" s="355"/>
      <c r="S118" s="355"/>
      <c r="T118" s="355"/>
      <c r="U118" s="355"/>
      <c r="V118" s="355"/>
      <c r="W118" s="355"/>
      <c r="X118" s="355"/>
      <c r="Y118" s="355"/>
      <c r="Z118" s="355"/>
    </row>
    <row r="119" spans="1:26" s="396" customFormat="1" ht="21.75" customHeight="1">
      <c r="B119" s="273" t="s">
        <v>990</v>
      </c>
      <c r="C119" s="274">
        <v>135</v>
      </c>
      <c r="D119" s="275" t="s">
        <v>1066</v>
      </c>
      <c r="E119" s="274">
        <v>130</v>
      </c>
      <c r="F119" s="274" t="s">
        <v>877</v>
      </c>
      <c r="G119" s="276" t="s">
        <v>926</v>
      </c>
      <c r="H119" s="274">
        <v>138</v>
      </c>
      <c r="I119" s="275" t="s">
        <v>893</v>
      </c>
      <c r="J119" s="274">
        <v>132</v>
      </c>
      <c r="K119" s="274" t="s">
        <v>599</v>
      </c>
      <c r="P119" s="355"/>
      <c r="Q119" s="355"/>
      <c r="R119" s="355"/>
      <c r="S119" s="355"/>
      <c r="T119" s="355"/>
      <c r="U119" s="355"/>
      <c r="V119" s="355"/>
      <c r="W119" s="355"/>
      <c r="X119" s="355"/>
      <c r="Y119" s="355"/>
    </row>
    <row r="120" spans="1:26" s="396" customFormat="1" ht="21.75" customHeight="1">
      <c r="B120" s="273" t="s">
        <v>988</v>
      </c>
      <c r="C120" s="274">
        <v>139</v>
      </c>
      <c r="D120" s="275" t="s">
        <v>1060</v>
      </c>
      <c r="E120" s="274">
        <v>128</v>
      </c>
      <c r="F120" s="274" t="s">
        <v>599</v>
      </c>
      <c r="G120" s="276" t="s">
        <v>921</v>
      </c>
      <c r="H120" s="274">
        <v>131</v>
      </c>
      <c r="I120" s="275" t="s">
        <v>966</v>
      </c>
      <c r="J120" s="274">
        <v>121</v>
      </c>
      <c r="K120" s="274" t="s">
        <v>848</v>
      </c>
      <c r="Q120" s="355"/>
      <c r="R120" s="355"/>
      <c r="S120" s="355"/>
      <c r="T120" s="355"/>
      <c r="U120" s="355"/>
      <c r="V120" s="355"/>
      <c r="W120" s="355"/>
      <c r="X120" s="355"/>
      <c r="Y120" s="355"/>
    </row>
    <row r="121" spans="1:26" s="396" customFormat="1" ht="21.75" customHeight="1">
      <c r="B121" s="273" t="s">
        <v>985</v>
      </c>
      <c r="C121" s="274" t="s">
        <v>984</v>
      </c>
      <c r="D121" s="288" t="s">
        <v>984</v>
      </c>
      <c r="E121" s="274" t="s">
        <v>984</v>
      </c>
      <c r="F121" s="288" t="s">
        <v>984</v>
      </c>
      <c r="G121" s="276" t="s">
        <v>918</v>
      </c>
      <c r="H121" s="274">
        <v>139</v>
      </c>
      <c r="I121" s="275" t="s">
        <v>1068</v>
      </c>
      <c r="J121" s="274">
        <v>129</v>
      </c>
      <c r="K121" s="274" t="s">
        <v>848</v>
      </c>
      <c r="Q121" s="355"/>
      <c r="R121" s="355"/>
      <c r="S121" s="355"/>
      <c r="T121" s="355"/>
      <c r="U121" s="355"/>
      <c r="V121" s="355"/>
      <c r="W121" s="355"/>
      <c r="X121" s="355"/>
      <c r="Y121" s="355"/>
    </row>
    <row r="122" spans="1:26" s="396" customFormat="1" ht="21.75" customHeight="1">
      <c r="B122" s="273" t="s">
        <v>981</v>
      </c>
      <c r="C122" s="274">
        <v>138</v>
      </c>
      <c r="D122" s="275" t="s">
        <v>966</v>
      </c>
      <c r="E122" s="274">
        <v>126</v>
      </c>
      <c r="F122" s="274" t="s">
        <v>833</v>
      </c>
      <c r="G122" s="276" t="s">
        <v>983</v>
      </c>
      <c r="H122" s="274">
        <v>139</v>
      </c>
      <c r="I122" s="275" t="s">
        <v>1060</v>
      </c>
      <c r="J122" s="274">
        <v>132</v>
      </c>
      <c r="K122" s="274" t="s">
        <v>599</v>
      </c>
      <c r="P122" s="260"/>
      <c r="Q122" s="355"/>
      <c r="R122" s="355"/>
      <c r="S122" s="355"/>
      <c r="T122" s="355"/>
      <c r="U122" s="355"/>
      <c r="V122" s="355"/>
      <c r="W122" s="355"/>
      <c r="X122" s="355"/>
      <c r="Y122" s="355"/>
    </row>
    <row r="123" spans="1:26" s="396" customFormat="1" ht="21.75" customHeight="1">
      <c r="B123" s="273" t="s">
        <v>979</v>
      </c>
      <c r="C123" s="274">
        <v>140</v>
      </c>
      <c r="D123" s="275" t="s">
        <v>1068</v>
      </c>
      <c r="E123" s="274">
        <v>129</v>
      </c>
      <c r="F123" s="274" t="s">
        <v>835</v>
      </c>
      <c r="G123" s="276" t="s">
        <v>915</v>
      </c>
      <c r="H123" s="274">
        <v>133</v>
      </c>
      <c r="I123" s="275" t="s">
        <v>893</v>
      </c>
      <c r="J123" s="274">
        <v>130</v>
      </c>
      <c r="K123" s="274" t="s">
        <v>848</v>
      </c>
      <c r="P123" s="260"/>
      <c r="Q123" s="355"/>
      <c r="R123" s="355"/>
      <c r="S123" s="355"/>
      <c r="T123" s="355"/>
      <c r="U123" s="355"/>
      <c r="V123" s="355"/>
      <c r="W123" s="355"/>
      <c r="X123" s="355"/>
      <c r="Y123" s="355"/>
    </row>
    <row r="124" spans="1:26" s="396" customFormat="1" ht="21.75" customHeight="1">
      <c r="B124" s="273" t="s">
        <v>976</v>
      </c>
      <c r="C124" s="274">
        <v>135</v>
      </c>
      <c r="D124" s="275" t="s">
        <v>1066</v>
      </c>
      <c r="E124" s="274">
        <v>129</v>
      </c>
      <c r="F124" s="274" t="s">
        <v>833</v>
      </c>
      <c r="G124" s="276" t="s">
        <v>30</v>
      </c>
      <c r="H124" s="274">
        <v>136</v>
      </c>
      <c r="I124" s="275" t="s">
        <v>1068</v>
      </c>
      <c r="J124" s="274">
        <v>132</v>
      </c>
      <c r="K124" s="274" t="s">
        <v>848</v>
      </c>
      <c r="Q124" s="355"/>
      <c r="R124" s="355"/>
      <c r="S124" s="355"/>
      <c r="T124" s="355"/>
      <c r="U124" s="355"/>
      <c r="V124" s="355"/>
      <c r="W124" s="355"/>
      <c r="X124" s="355"/>
      <c r="Y124" s="355"/>
    </row>
    <row r="125" spans="1:26" s="396" customFormat="1" ht="21.75" customHeight="1">
      <c r="B125" s="273" t="s">
        <v>29</v>
      </c>
      <c r="C125" s="274">
        <v>140</v>
      </c>
      <c r="D125" s="275" t="s">
        <v>557</v>
      </c>
      <c r="E125" s="274">
        <v>128</v>
      </c>
      <c r="F125" s="274" t="s">
        <v>833</v>
      </c>
      <c r="G125" s="276" t="s">
        <v>910</v>
      </c>
      <c r="H125" s="274">
        <v>135</v>
      </c>
      <c r="I125" s="275" t="s">
        <v>1068</v>
      </c>
      <c r="J125" s="274">
        <v>132</v>
      </c>
      <c r="K125" s="274" t="s">
        <v>599</v>
      </c>
      <c r="P125" s="260"/>
      <c r="Q125" s="355"/>
      <c r="R125" s="355"/>
      <c r="S125" s="355"/>
      <c r="T125" s="355"/>
      <c r="U125" s="355"/>
      <c r="V125" s="355"/>
      <c r="W125" s="355"/>
      <c r="X125" s="355"/>
      <c r="Y125" s="355"/>
    </row>
    <row r="126" spans="1:26" s="396" customFormat="1" ht="21.75" customHeight="1">
      <c r="B126" s="273" t="s">
        <v>1123</v>
      </c>
      <c r="C126" s="274">
        <v>143</v>
      </c>
      <c r="D126" s="275" t="s">
        <v>966</v>
      </c>
      <c r="E126" s="274">
        <v>130</v>
      </c>
      <c r="F126" s="274" t="s">
        <v>835</v>
      </c>
      <c r="G126" s="276" t="s">
        <v>904</v>
      </c>
      <c r="H126" s="274">
        <v>129</v>
      </c>
      <c r="I126" s="275" t="s">
        <v>557</v>
      </c>
      <c r="J126" s="274">
        <v>122</v>
      </c>
      <c r="K126" s="274" t="s">
        <v>868</v>
      </c>
      <c r="P126" s="260"/>
      <c r="Q126" s="355"/>
      <c r="R126" s="355"/>
      <c r="S126" s="355"/>
      <c r="T126" s="355"/>
      <c r="U126" s="355"/>
      <c r="V126" s="355"/>
      <c r="W126" s="355"/>
      <c r="X126" s="355"/>
      <c r="Y126" s="355"/>
    </row>
    <row r="127" spans="1:26" s="396" customFormat="1" ht="21.75" customHeight="1">
      <c r="B127" s="273" t="s">
        <v>971</v>
      </c>
      <c r="C127" s="274">
        <v>133</v>
      </c>
      <c r="D127" s="275" t="s">
        <v>1068</v>
      </c>
      <c r="E127" s="274">
        <v>127</v>
      </c>
      <c r="F127" s="274" t="s">
        <v>833</v>
      </c>
      <c r="G127" s="276" t="s">
        <v>900</v>
      </c>
      <c r="H127" s="274">
        <v>135</v>
      </c>
      <c r="I127" s="275" t="s">
        <v>1064</v>
      </c>
      <c r="J127" s="274">
        <v>119</v>
      </c>
      <c r="K127" s="274" t="s">
        <v>835</v>
      </c>
      <c r="P127" s="403" t="s">
        <v>1172</v>
      </c>
      <c r="Q127" s="403" t="s">
        <v>1173</v>
      </c>
      <c r="R127" s="403" t="s">
        <v>1174</v>
      </c>
      <c r="S127" s="355"/>
      <c r="T127" s="355"/>
      <c r="U127" s="355"/>
      <c r="V127" s="355"/>
      <c r="W127" s="355"/>
      <c r="X127" s="355"/>
      <c r="Y127" s="355"/>
    </row>
    <row r="128" spans="1:26" s="396" customFormat="1" ht="21.75" customHeight="1">
      <c r="B128" s="273" t="s">
        <v>968</v>
      </c>
      <c r="C128" s="274">
        <v>131</v>
      </c>
      <c r="D128" s="275" t="s">
        <v>893</v>
      </c>
      <c r="E128" s="274">
        <v>121</v>
      </c>
      <c r="F128" s="274" t="s">
        <v>848</v>
      </c>
      <c r="G128" s="276" t="s">
        <v>907</v>
      </c>
      <c r="H128" s="274">
        <v>135</v>
      </c>
      <c r="I128" s="275" t="s">
        <v>1060</v>
      </c>
      <c r="J128" s="274">
        <v>130</v>
      </c>
      <c r="K128" s="274" t="s">
        <v>855</v>
      </c>
      <c r="P128" s="404" t="s">
        <v>1175</v>
      </c>
      <c r="Q128" s="404" t="s">
        <v>1175</v>
      </c>
      <c r="R128" s="404" t="s">
        <v>1175</v>
      </c>
      <c r="S128" s="355"/>
      <c r="T128" s="355"/>
      <c r="U128" s="355"/>
      <c r="V128" s="355"/>
      <c r="W128" s="355"/>
      <c r="X128" s="355"/>
      <c r="Y128" s="355"/>
    </row>
    <row r="129" spans="2:25" ht="15.75">
      <c r="B129" s="273" t="s">
        <v>964</v>
      </c>
      <c r="C129" s="274">
        <v>137</v>
      </c>
      <c r="D129" s="275" t="s">
        <v>557</v>
      </c>
      <c r="E129" s="274">
        <v>126</v>
      </c>
      <c r="F129" s="274" t="s">
        <v>846</v>
      </c>
      <c r="G129" s="276" t="s">
        <v>896</v>
      </c>
      <c r="H129" s="274">
        <v>140</v>
      </c>
      <c r="I129" s="275" t="s">
        <v>966</v>
      </c>
      <c r="J129" s="274">
        <v>133</v>
      </c>
      <c r="K129" s="274" t="s">
        <v>599</v>
      </c>
      <c r="P129" s="404">
        <v>173</v>
      </c>
      <c r="Q129" s="405">
        <v>39</v>
      </c>
      <c r="R129" s="405">
        <v>9</v>
      </c>
      <c r="S129">
        <f>SUM(P129:R129)</f>
        <v>221</v>
      </c>
      <c r="T129"/>
      <c r="U129"/>
      <c r="V129"/>
      <c r="W129"/>
      <c r="X129"/>
      <c r="Y129"/>
    </row>
    <row r="130" spans="2:25" ht="15.75">
      <c r="B130" s="273" t="s">
        <v>1002</v>
      </c>
      <c r="C130" s="274">
        <v>135</v>
      </c>
      <c r="D130" s="275" t="s">
        <v>1068</v>
      </c>
      <c r="E130" s="274">
        <v>130</v>
      </c>
      <c r="F130" s="274" t="s">
        <v>877</v>
      </c>
      <c r="G130" s="276" t="s">
        <v>892</v>
      </c>
      <c r="H130" s="274">
        <v>140</v>
      </c>
      <c r="I130" s="275" t="s">
        <v>893</v>
      </c>
      <c r="J130" s="274">
        <v>134</v>
      </c>
      <c r="K130" s="274" t="s">
        <v>848</v>
      </c>
      <c r="Q130"/>
      <c r="R130"/>
      <c r="S130"/>
      <c r="T130"/>
      <c r="U130"/>
      <c r="V130"/>
      <c r="W130"/>
      <c r="X130"/>
      <c r="Y130"/>
    </row>
    <row r="131" spans="2:25" ht="16.5" thickBot="1">
      <c r="B131" s="406" t="s">
        <v>961</v>
      </c>
      <c r="C131" s="274">
        <v>139</v>
      </c>
      <c r="D131" s="275" t="s">
        <v>1068</v>
      </c>
      <c r="E131" s="274">
        <v>134</v>
      </c>
      <c r="F131" s="274" t="s">
        <v>833</v>
      </c>
      <c r="G131" s="276" t="s">
        <v>889</v>
      </c>
      <c r="H131" s="274">
        <v>138</v>
      </c>
      <c r="I131" s="275" t="s">
        <v>1066</v>
      </c>
      <c r="J131" s="274">
        <v>128</v>
      </c>
      <c r="K131" s="274" t="s">
        <v>599</v>
      </c>
      <c r="Q131"/>
      <c r="R131"/>
      <c r="S131"/>
      <c r="T131"/>
      <c r="U131"/>
      <c r="V131"/>
      <c r="W131"/>
      <c r="X131"/>
      <c r="Y131"/>
    </row>
    <row r="132" spans="2:25" ht="15.75">
      <c r="B132" s="407" t="s">
        <v>884</v>
      </c>
      <c r="C132" s="408">
        <v>137</v>
      </c>
      <c r="D132" s="409" t="s">
        <v>1064</v>
      </c>
      <c r="E132" s="410">
        <v>122</v>
      </c>
      <c r="F132" s="408" t="s">
        <v>599</v>
      </c>
      <c r="G132" s="411" t="s">
        <v>886</v>
      </c>
      <c r="H132" s="412">
        <v>136</v>
      </c>
      <c r="I132" s="412" t="s">
        <v>1064</v>
      </c>
      <c r="J132" s="412">
        <v>125</v>
      </c>
      <c r="K132" s="413" t="s">
        <v>599</v>
      </c>
      <c r="Q132"/>
      <c r="R132"/>
      <c r="S132"/>
      <c r="T132"/>
      <c r="U132"/>
      <c r="V132"/>
      <c r="W132"/>
      <c r="X132"/>
      <c r="Y132"/>
    </row>
    <row r="133" spans="2:25">
      <c r="B133" s="414" t="s">
        <v>881</v>
      </c>
      <c r="C133" s="415">
        <v>138</v>
      </c>
      <c r="D133" s="415" t="s">
        <v>893</v>
      </c>
      <c r="E133" s="415">
        <v>124</v>
      </c>
      <c r="F133" s="415" t="s">
        <v>833</v>
      </c>
      <c r="G133" s="416"/>
      <c r="H133" s="417"/>
      <c r="I133" s="417"/>
      <c r="J133" s="417"/>
      <c r="K133" s="418"/>
      <c r="Q133"/>
      <c r="R133"/>
      <c r="S133"/>
      <c r="T133"/>
      <c r="U133"/>
      <c r="V133"/>
      <c r="W133"/>
      <c r="X133"/>
      <c r="Y133"/>
    </row>
    <row r="134" spans="2:25">
      <c r="B134" s="419"/>
      <c r="K134" s="421"/>
      <c r="Q134"/>
      <c r="R134"/>
      <c r="S134"/>
      <c r="T134"/>
      <c r="U134"/>
      <c r="V134"/>
      <c r="W134"/>
      <c r="X134"/>
      <c r="Y134"/>
    </row>
    <row r="135" spans="2:25">
      <c r="B135" s="419"/>
      <c r="K135" s="421"/>
      <c r="Q135"/>
      <c r="R135"/>
      <c r="S135"/>
      <c r="T135"/>
      <c r="U135"/>
      <c r="V135"/>
      <c r="W135"/>
      <c r="X135"/>
      <c r="Y135"/>
    </row>
    <row r="136" spans="2:25" ht="18">
      <c r="B136" s="422"/>
      <c r="C136" s="156"/>
      <c r="D136" s="156"/>
      <c r="E136" s="156"/>
      <c r="F136" s="156"/>
      <c r="G136" s="193"/>
      <c r="H136" s="156"/>
      <c r="I136" s="156"/>
      <c r="J136" s="156"/>
      <c r="K136" s="423"/>
      <c r="Q136"/>
      <c r="R136"/>
      <c r="S136"/>
      <c r="T136"/>
      <c r="U136"/>
      <c r="V136"/>
      <c r="W136"/>
      <c r="X136"/>
      <c r="Y136"/>
    </row>
    <row r="137" spans="2:25" ht="18">
      <c r="B137" s="422"/>
      <c r="C137" s="156"/>
      <c r="D137" s="156"/>
      <c r="E137" s="156"/>
      <c r="F137" s="156"/>
      <c r="G137" s="193"/>
      <c r="H137" s="156"/>
      <c r="I137" s="156"/>
      <c r="J137" s="156"/>
      <c r="K137" s="423"/>
      <c r="P137" s="260"/>
      <c r="Q137"/>
      <c r="R137"/>
      <c r="S137"/>
      <c r="T137"/>
      <c r="U137"/>
      <c r="V137"/>
      <c r="W137"/>
      <c r="X137"/>
      <c r="Y137"/>
    </row>
    <row r="138" spans="2:25" ht="18">
      <c r="B138" s="422"/>
      <c r="C138" s="156"/>
      <c r="D138" s="156"/>
      <c r="E138" s="156"/>
      <c r="F138" s="156"/>
      <c r="G138" s="193"/>
      <c r="H138" s="156"/>
      <c r="I138" s="156"/>
      <c r="J138" s="156"/>
      <c r="K138" s="423"/>
      <c r="P138"/>
      <c r="Q138"/>
      <c r="R138"/>
      <c r="S138"/>
      <c r="T138"/>
      <c r="U138"/>
      <c r="V138"/>
      <c r="W138"/>
      <c r="X138"/>
      <c r="Y138"/>
    </row>
    <row r="139" spans="2:25" ht="18">
      <c r="B139" s="424" t="s">
        <v>1176</v>
      </c>
      <c r="C139" s="193"/>
      <c r="D139" s="193"/>
      <c r="E139" s="193"/>
      <c r="F139" s="193"/>
      <c r="G139" s="193"/>
      <c r="H139" s="425" t="s">
        <v>1177</v>
      </c>
      <c r="I139" s="426"/>
      <c r="J139" s="193"/>
      <c r="K139" s="427"/>
      <c r="P139" s="260"/>
      <c r="Q139"/>
      <c r="R139"/>
      <c r="S139"/>
      <c r="T139"/>
      <c r="U139"/>
      <c r="V139"/>
      <c r="W139"/>
      <c r="X139"/>
      <c r="Y139"/>
    </row>
    <row r="140" spans="2:25" ht="18.75" thickBot="1">
      <c r="B140" s="428" t="s">
        <v>0</v>
      </c>
      <c r="C140" s="429"/>
      <c r="D140" s="429"/>
      <c r="E140" s="429"/>
      <c r="F140" s="429"/>
      <c r="G140" s="429"/>
      <c r="H140" s="430" t="s">
        <v>0</v>
      </c>
      <c r="I140" s="429"/>
      <c r="J140" s="429"/>
      <c r="K140" s="431" t="s">
        <v>1178</v>
      </c>
      <c r="Q140"/>
      <c r="R140"/>
      <c r="S140"/>
      <c r="T140"/>
      <c r="U140"/>
      <c r="V140"/>
      <c r="W140"/>
      <c r="X140"/>
      <c r="Y140"/>
    </row>
    <row r="141" spans="2:25">
      <c r="P141" s="260"/>
      <c r="Q141"/>
      <c r="R141"/>
      <c r="S141"/>
      <c r="T141"/>
      <c r="U141"/>
      <c r="V141"/>
      <c r="W141"/>
      <c r="X141"/>
      <c r="Y141"/>
    </row>
    <row r="142" spans="2:25">
      <c r="P142"/>
      <c r="Q142"/>
      <c r="R142"/>
      <c r="S142"/>
      <c r="T142"/>
      <c r="U142"/>
      <c r="V142"/>
      <c r="W142"/>
      <c r="X142"/>
      <c r="Y142"/>
    </row>
    <row r="143" spans="2:25">
      <c r="P143" s="147">
        <f>91+89+91+89</f>
        <v>360</v>
      </c>
      <c r="Q143"/>
      <c r="R143"/>
      <c r="S143"/>
      <c r="T143"/>
      <c r="U143"/>
      <c r="V143"/>
      <c r="W143"/>
      <c r="X143"/>
      <c r="Y143"/>
    </row>
    <row r="144" spans="2:25">
      <c r="P144" s="260"/>
      <c r="Q144"/>
      <c r="R144"/>
      <c r="S144"/>
      <c r="T144"/>
      <c r="U144"/>
      <c r="V144"/>
      <c r="W144"/>
      <c r="X144"/>
      <c r="Y144"/>
    </row>
    <row r="145" spans="16:25">
      <c r="P145" s="260"/>
      <c r="Q145"/>
      <c r="R145"/>
      <c r="S145"/>
      <c r="T145"/>
      <c r="U145"/>
      <c r="V145"/>
      <c r="W145"/>
      <c r="X145"/>
      <c r="Y145"/>
    </row>
    <row r="146" spans="16:25">
      <c r="P146" s="260"/>
      <c r="Q146"/>
      <c r="R146"/>
      <c r="S146"/>
      <c r="T146"/>
      <c r="U146"/>
      <c r="V146"/>
      <c r="W146"/>
      <c r="X146"/>
      <c r="Y146"/>
    </row>
    <row r="147" spans="16:25">
      <c r="Q147"/>
      <c r="R147"/>
      <c r="S147"/>
      <c r="T147"/>
      <c r="U147"/>
      <c r="V147"/>
      <c r="W147"/>
      <c r="X147"/>
      <c r="Y147"/>
    </row>
    <row r="148" spans="16:25">
      <c r="Q148"/>
      <c r="R148"/>
      <c r="S148"/>
      <c r="T148"/>
      <c r="U148"/>
      <c r="V148"/>
      <c r="W148"/>
      <c r="X148"/>
      <c r="Y148"/>
    </row>
    <row r="149" spans="16:25">
      <c r="Q149"/>
      <c r="R149"/>
      <c r="S149"/>
      <c r="T149"/>
      <c r="U149"/>
      <c r="V149"/>
      <c r="W149"/>
      <c r="X149"/>
      <c r="Y149"/>
    </row>
    <row r="150" spans="16:25">
      <c r="P150" s="260"/>
      <c r="Q150"/>
      <c r="R150"/>
      <c r="S150"/>
      <c r="T150"/>
      <c r="U150"/>
      <c r="V150"/>
      <c r="W150"/>
      <c r="X150"/>
      <c r="Y150"/>
    </row>
    <row r="151" spans="16:25">
      <c r="Q151"/>
      <c r="R151"/>
      <c r="S151"/>
      <c r="T151"/>
      <c r="U151"/>
      <c r="V151"/>
      <c r="W151"/>
      <c r="X151"/>
      <c r="Y151"/>
    </row>
    <row r="152" spans="16:25">
      <c r="Q152"/>
      <c r="R152"/>
      <c r="S152"/>
      <c r="T152"/>
      <c r="U152"/>
      <c r="V152"/>
      <c r="W152"/>
      <c r="X152"/>
      <c r="Y152"/>
    </row>
    <row r="153" spans="16:25">
      <c r="Q153"/>
      <c r="R153"/>
      <c r="S153"/>
      <c r="T153"/>
      <c r="U153"/>
      <c r="V153"/>
      <c r="W153"/>
      <c r="X153"/>
      <c r="Y153"/>
    </row>
    <row r="154" spans="16:25">
      <c r="Q154"/>
      <c r="R154"/>
      <c r="S154"/>
      <c r="T154"/>
      <c r="U154"/>
      <c r="V154"/>
      <c r="W154"/>
      <c r="X154"/>
      <c r="Y154"/>
    </row>
    <row r="155" spans="16:25">
      <c r="Q155"/>
      <c r="R155"/>
      <c r="S155"/>
      <c r="T155"/>
      <c r="U155"/>
      <c r="V155"/>
      <c r="W155"/>
      <c r="X155"/>
      <c r="Y155"/>
    </row>
    <row r="156" spans="16:25">
      <c r="P156" s="260"/>
      <c r="Q156"/>
      <c r="R156"/>
      <c r="S156"/>
      <c r="T156"/>
      <c r="U156"/>
      <c r="V156"/>
      <c r="W156"/>
      <c r="X156"/>
      <c r="Y156"/>
    </row>
    <row r="157" spans="16:25">
      <c r="Q157"/>
      <c r="R157"/>
      <c r="S157"/>
      <c r="T157"/>
      <c r="U157"/>
      <c r="V157"/>
      <c r="W157"/>
      <c r="X157"/>
      <c r="Y157"/>
    </row>
    <row r="158" spans="16:25">
      <c r="P158"/>
      <c r="Q158"/>
      <c r="R158"/>
      <c r="S158"/>
      <c r="T158"/>
      <c r="U158"/>
      <c r="V158"/>
      <c r="W158"/>
      <c r="X158"/>
      <c r="Y158"/>
    </row>
    <row r="159" spans="16:25">
      <c r="Q159"/>
      <c r="R159"/>
      <c r="S159"/>
      <c r="T159"/>
      <c r="U159"/>
      <c r="V159"/>
      <c r="W159"/>
      <c r="X159"/>
      <c r="Y159"/>
    </row>
    <row r="160" spans="16:25">
      <c r="P160" s="260"/>
      <c r="Q160"/>
      <c r="R160"/>
      <c r="S160"/>
      <c r="T160"/>
      <c r="U160"/>
      <c r="V160"/>
      <c r="W160"/>
      <c r="X160"/>
      <c r="Y160"/>
    </row>
    <row r="161" spans="16:25">
      <c r="Q161"/>
      <c r="R161"/>
      <c r="S161"/>
      <c r="T161"/>
      <c r="U161"/>
      <c r="V161"/>
      <c r="W161"/>
      <c r="X161"/>
      <c r="Y161"/>
    </row>
    <row r="162" spans="16:25">
      <c r="Q162"/>
      <c r="R162"/>
      <c r="S162"/>
      <c r="T162"/>
      <c r="U162"/>
      <c r="V162"/>
      <c r="W162"/>
      <c r="X162"/>
      <c r="Y162"/>
    </row>
    <row r="163" spans="16:25">
      <c r="Q163"/>
      <c r="R163"/>
      <c r="S163"/>
      <c r="T163"/>
      <c r="U163"/>
      <c r="V163"/>
      <c r="W163"/>
      <c r="X163"/>
      <c r="Y163"/>
    </row>
    <row r="164" spans="16:25">
      <c r="Q164"/>
      <c r="R164"/>
      <c r="S164"/>
      <c r="T164"/>
      <c r="U164"/>
      <c r="V164"/>
      <c r="W164"/>
      <c r="X164"/>
      <c r="Y164"/>
    </row>
    <row r="165" spans="16:25">
      <c r="Q165"/>
      <c r="R165"/>
      <c r="S165"/>
      <c r="T165"/>
      <c r="U165"/>
      <c r="V165"/>
      <c r="W165"/>
      <c r="X165"/>
      <c r="Y165"/>
    </row>
    <row r="166" spans="16:25">
      <c r="Q166"/>
      <c r="R166"/>
      <c r="S166"/>
      <c r="T166"/>
      <c r="U166"/>
      <c r="V166"/>
      <c r="W166"/>
      <c r="X166"/>
      <c r="Y166"/>
    </row>
    <row r="167" spans="16:25">
      <c r="Q167"/>
      <c r="R167"/>
      <c r="S167"/>
      <c r="T167"/>
      <c r="U167"/>
      <c r="V167"/>
      <c r="W167"/>
      <c r="X167"/>
      <c r="Y167"/>
    </row>
    <row r="168" spans="16:25">
      <c r="Q168"/>
      <c r="R168"/>
      <c r="S168"/>
      <c r="T168"/>
      <c r="U168"/>
      <c r="V168"/>
      <c r="W168"/>
      <c r="X168"/>
      <c r="Y168"/>
    </row>
    <row r="169" spans="16:25">
      <c r="Q169"/>
      <c r="R169"/>
      <c r="S169"/>
      <c r="T169"/>
      <c r="U169"/>
      <c r="V169"/>
      <c r="W169"/>
      <c r="X169"/>
      <c r="Y169"/>
    </row>
    <row r="170" spans="16:25">
      <c r="P170" s="260"/>
      <c r="Q170"/>
      <c r="R170"/>
      <c r="S170"/>
      <c r="T170"/>
      <c r="U170"/>
      <c r="V170"/>
      <c r="W170"/>
      <c r="X170"/>
      <c r="Y170"/>
    </row>
    <row r="171" spans="16:25">
      <c r="P171" s="260"/>
      <c r="Q171"/>
      <c r="R171"/>
      <c r="S171"/>
      <c r="T171"/>
      <c r="U171"/>
      <c r="V171"/>
      <c r="W171"/>
      <c r="X171"/>
      <c r="Y171"/>
    </row>
    <row r="172" spans="16:25">
      <c r="Q172"/>
      <c r="R172"/>
      <c r="S172"/>
      <c r="T172"/>
      <c r="U172"/>
      <c r="V172"/>
      <c r="W172"/>
      <c r="X172"/>
      <c r="Y172"/>
    </row>
    <row r="173" spans="16:25">
      <c r="Q173"/>
      <c r="R173"/>
      <c r="S173"/>
      <c r="T173"/>
      <c r="U173"/>
      <c r="V173"/>
      <c r="W173"/>
      <c r="X173"/>
      <c r="Y173"/>
    </row>
    <row r="174" spans="16:25">
      <c r="P174" s="260"/>
      <c r="Q174"/>
      <c r="R174"/>
      <c r="S174"/>
      <c r="T174"/>
      <c r="U174"/>
      <c r="V174"/>
      <c r="W174"/>
      <c r="X174"/>
      <c r="Y174"/>
    </row>
    <row r="175" spans="16:25">
      <c r="Q175"/>
      <c r="R175"/>
      <c r="S175"/>
      <c r="T175"/>
      <c r="U175"/>
      <c r="V175"/>
      <c r="W175"/>
      <c r="X175"/>
      <c r="Y175"/>
    </row>
    <row r="176" spans="16:25">
      <c r="Q176"/>
      <c r="R176"/>
      <c r="S176"/>
      <c r="T176"/>
      <c r="U176"/>
      <c r="V176"/>
      <c r="W176"/>
      <c r="X176"/>
      <c r="Y176"/>
    </row>
    <row r="177" spans="16:25">
      <c r="P177" s="260"/>
      <c r="Q177"/>
      <c r="R177"/>
      <c r="S177"/>
      <c r="T177"/>
      <c r="U177"/>
      <c r="V177"/>
      <c r="W177"/>
      <c r="X177"/>
      <c r="Y177"/>
    </row>
    <row r="178" spans="16:25">
      <c r="Q178"/>
      <c r="R178"/>
      <c r="S178"/>
      <c r="T178"/>
      <c r="U178"/>
      <c r="V178"/>
      <c r="W178"/>
      <c r="X178"/>
      <c r="Y178"/>
    </row>
    <row r="179" spans="16:25">
      <c r="P179" s="260"/>
      <c r="Q179"/>
      <c r="R179"/>
      <c r="S179"/>
      <c r="T179"/>
      <c r="U179"/>
      <c r="V179"/>
      <c r="W179"/>
      <c r="X179"/>
      <c r="Y179"/>
    </row>
    <row r="180" spans="16:25" ht="15.75">
      <c r="P180" s="395"/>
      <c r="Q180"/>
      <c r="R180"/>
      <c r="S180"/>
      <c r="T180"/>
      <c r="U180"/>
      <c r="V180"/>
      <c r="W180"/>
      <c r="X180"/>
      <c r="Y180"/>
    </row>
    <row r="181" spans="16:25">
      <c r="P181" s="260"/>
      <c r="Q181"/>
      <c r="R181"/>
      <c r="S181"/>
      <c r="T181"/>
      <c r="U181"/>
      <c r="V181"/>
      <c r="W181"/>
      <c r="X181"/>
      <c r="Y181"/>
    </row>
    <row r="182" spans="16:25">
      <c r="Q182"/>
      <c r="R182"/>
      <c r="S182"/>
      <c r="T182"/>
      <c r="U182"/>
      <c r="V182"/>
      <c r="W182"/>
      <c r="X182"/>
      <c r="Y182"/>
    </row>
    <row r="183" spans="16:25">
      <c r="P183"/>
      <c r="Q183"/>
      <c r="R183"/>
      <c r="S183"/>
      <c r="T183"/>
      <c r="U183"/>
      <c r="V183"/>
      <c r="W183"/>
      <c r="X183"/>
      <c r="Y183"/>
    </row>
    <row r="184" spans="16:25" ht="15.75">
      <c r="P184" s="393"/>
      <c r="Q184"/>
      <c r="R184"/>
      <c r="S184"/>
      <c r="T184"/>
      <c r="U184"/>
      <c r="V184"/>
      <c r="W184"/>
      <c r="X184"/>
      <c r="Y184"/>
    </row>
    <row r="185" spans="16:25">
      <c r="P185" s="260"/>
      <c r="Q185"/>
      <c r="R185"/>
      <c r="S185"/>
      <c r="T185"/>
      <c r="U185"/>
      <c r="V185"/>
      <c r="W185"/>
      <c r="X185"/>
      <c r="Y185"/>
    </row>
    <row r="186" spans="16:25">
      <c r="P186" s="260" t="s">
        <v>1179</v>
      </c>
      <c r="Q186"/>
      <c r="R186"/>
      <c r="S186"/>
      <c r="T186"/>
      <c r="U186"/>
      <c r="V186"/>
      <c r="W186"/>
      <c r="X186"/>
      <c r="Y186"/>
    </row>
    <row r="187" spans="16:25">
      <c r="P187" s="260"/>
      <c r="Q187"/>
      <c r="R187"/>
      <c r="S187"/>
      <c r="T187"/>
      <c r="U187"/>
      <c r="V187"/>
      <c r="W187"/>
      <c r="X187"/>
      <c r="Y187"/>
    </row>
    <row r="188" spans="16:25">
      <c r="P188" s="260"/>
      <c r="Q188"/>
      <c r="R188"/>
      <c r="S188"/>
      <c r="T188"/>
      <c r="U188"/>
      <c r="V188"/>
      <c r="W188"/>
      <c r="X188"/>
      <c r="Y188"/>
    </row>
    <row r="189" spans="16:25">
      <c r="Q189"/>
      <c r="R189"/>
      <c r="S189"/>
      <c r="T189"/>
      <c r="U189"/>
      <c r="V189"/>
      <c r="W189"/>
      <c r="X189"/>
      <c r="Y189"/>
    </row>
    <row r="190" spans="16:25">
      <c r="Q190"/>
      <c r="R190"/>
      <c r="S190"/>
      <c r="T190"/>
      <c r="U190"/>
      <c r="V190"/>
      <c r="W190"/>
      <c r="X190"/>
      <c r="Y190"/>
    </row>
    <row r="191" spans="16:25">
      <c r="P191" s="260"/>
      <c r="Q191"/>
      <c r="R191"/>
      <c r="S191"/>
      <c r="T191"/>
      <c r="U191"/>
      <c r="V191"/>
      <c r="W191"/>
      <c r="X191"/>
      <c r="Y191"/>
    </row>
    <row r="192" spans="16:25">
      <c r="P192" s="260"/>
      <c r="Q192"/>
      <c r="R192"/>
      <c r="S192"/>
      <c r="T192"/>
      <c r="U192"/>
      <c r="V192"/>
      <c r="W192"/>
      <c r="X192"/>
      <c r="Y192"/>
    </row>
    <row r="193" spans="16:25">
      <c r="P193" s="260"/>
      <c r="Q193"/>
      <c r="R193"/>
      <c r="S193"/>
      <c r="T193"/>
      <c r="U193"/>
      <c r="V193"/>
      <c r="W193"/>
      <c r="X193"/>
      <c r="Y193"/>
    </row>
    <row r="194" spans="16:25">
      <c r="P194" s="260"/>
      <c r="Q194"/>
      <c r="R194"/>
      <c r="S194"/>
      <c r="T194"/>
      <c r="U194"/>
      <c r="V194"/>
      <c r="W194"/>
      <c r="X194"/>
      <c r="Y194"/>
    </row>
    <row r="195" spans="16:25">
      <c r="P195" s="260"/>
      <c r="Q195"/>
      <c r="R195"/>
      <c r="S195"/>
      <c r="T195"/>
      <c r="U195"/>
      <c r="V195"/>
      <c r="W195"/>
      <c r="X195"/>
      <c r="Y195"/>
    </row>
  </sheetData>
  <mergeCells count="2">
    <mergeCell ref="O9:AP9"/>
    <mergeCell ref="AR9:AT9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11</vt:i4>
      </vt:variant>
    </vt:vector>
  </HeadingPairs>
  <TitlesOfParts>
    <vt:vector size="19" baseType="lpstr">
      <vt:lpstr>Forecast</vt:lpstr>
      <vt:lpstr>P1</vt:lpstr>
      <vt:lpstr>P2</vt:lpstr>
      <vt:lpstr>P3</vt:lpstr>
      <vt:lpstr>P4</vt:lpstr>
      <vt:lpstr>L-Curve</vt:lpstr>
      <vt:lpstr>En-Curve</vt:lpstr>
      <vt:lpstr>Volt</vt:lpstr>
      <vt:lpstr>'En-Curve'!Print_Area</vt:lpstr>
      <vt:lpstr>Forecast!Print_Area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'P1'!Print_Titles</vt:lpstr>
      <vt:lpstr>'P2'!Print_Titles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2025-01-19T04:35:10Z</cp:lastPrinted>
  <dcterms:created xsi:type="dcterms:W3CDTF">2015-06-05T18:17:20Z</dcterms:created>
  <dcterms:modified xsi:type="dcterms:W3CDTF">2025-01-19T04:40:01Z</dcterms:modified>
</cp:coreProperties>
</file>