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DC277E7C-FD5F-44D1-B440-260B7CABF7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2" r:id="rId1"/>
    <sheet name="P1" sheetId="1" r:id="rId2"/>
    <sheet name="P2" sheetId="3" r:id="rId3"/>
    <sheet name="P4" sheetId="5" r:id="rId4"/>
    <sheet name="P3" sheetId="4" r:id="rId5"/>
    <sheet name="L-Curve" sheetId="6" r:id="rId6"/>
    <sheet name="En-Curve" sheetId="7" r:id="rId7"/>
    <sheet name="Volt" sheetId="8" r:id="rId8"/>
  </sheets>
  <externalReferences>
    <externalReference r:id="rId9"/>
    <externalReference r:id="rId10"/>
    <externalReference r:id="rId11"/>
    <externalReference r:id="rId12"/>
  </externalReferences>
  <definedNames>
    <definedName name="_xlnm._FilterDatabase" localSheetId="7" hidden="1">Volt!$N$157:$N$391</definedName>
    <definedName name="A" localSheetId="7">Volt!$A$1:$L$113</definedName>
    <definedName name="DataEvening" localSheetId="0">[1]GEntry!$B$17:$DA$30,[1]GEntry!$DM$17:$FN$30</definedName>
    <definedName name="DataEvening" localSheetId="2">[1]GEntry!$B$17:$DA$30,[1]GEntry!$DM$17:$FN$30</definedName>
    <definedName name="DataEvening" localSheetId="4">[4]GEntry!$B$17:$DA$30,[4]GEntry!$DM$17:$FN$30</definedName>
    <definedName name="DataEvening" localSheetId="3">[1]GEntry!$B$17:$DA$30,[1]GEntry!$DM$17:$FN$30</definedName>
    <definedName name="DataEvening">#REF!,#REF!</definedName>
    <definedName name="DataMorning" localSheetId="0">[1]GEntry!$B$4:$CZ$10,[1]GEntry!#REF!,[1]GEntry!#REF!,[1]GEntry!$DM$4:$FN$10</definedName>
    <definedName name="DataMorning" localSheetId="2">[1]GEntry!$B$4:$CZ$10,[1]GEntry!#REF!,[1]GEntry!#REF!,[1]GEntry!$DM$4:$FN$10</definedName>
    <definedName name="DataMorning" localSheetId="4">[4]GEntry!$B$4:$CZ$10,[4]GEntry!#REF!,[4]GEntry!#REF!,[4]GEntry!$DM$4:$FN$10</definedName>
    <definedName name="DataMorning" localSheetId="3">[1]GEntry!$B$4:$CZ$10,[1]GEntry!#REF!,[1]GEntry!#REF!,[1]GEntry!$DM$4:$FN$10</definedName>
    <definedName name="DataMorning">#REF!,#REF!,#REF!,#REF!</definedName>
    <definedName name="Evening" localSheetId="0">[2]GEntry!$B$18:$DJ$31,[2]GEntry!$DL$18:$FN$31</definedName>
    <definedName name="Evening" localSheetId="2">[3]GEntry!$B$18:$DJ$31,[3]GEntry!$DL$18:$FN$31</definedName>
    <definedName name="Evening" localSheetId="4">[3]GEntry!$B$18:$DJ$31,[3]GEntry!$DL$18:$FN$31</definedName>
    <definedName name="Evening" localSheetId="3">[3]GEntry!$B$18:$DJ$31,[3]GEntry!$DL$18:$FN$31</definedName>
    <definedName name="Evening" localSheetId="7">[1]GEntry!$EK$17:$GZ$30,[1]GEntry!$B$17:$EA$30</definedName>
    <definedName name="Evening">#REF!,#REF!</definedName>
    <definedName name="Morning" localSheetId="0">[2]GEntry!$DL$5:$FN$11,[2]GEntry!$B$5:$DJ$11</definedName>
    <definedName name="Morning" localSheetId="2">[3]GEntry!$DL$5:$FN$11,[3]GEntry!$B$5:$DJ$11</definedName>
    <definedName name="Morning" localSheetId="4">[3]GEntry!$DL$5:$FN$11,[3]GEntry!$B$5:$DJ$11</definedName>
    <definedName name="Morning" localSheetId="3">[3]GEntry!$DL$5:$FN$11,[3]GEntry!$B$5:$DJ$11</definedName>
    <definedName name="Morning" localSheetId="7">[1]GEntry!$EK$11:$GZ$30,[1]GEntry!$B$11:$EA$30</definedName>
    <definedName name="Morning">#REF!,#REF!</definedName>
    <definedName name="Night">[1]GEntry!$B$4:$DY$21,[1]GEntry!$EK$4:$GZ$21</definedName>
    <definedName name="_xlnm.Print_Area" localSheetId="6">'En-Curve'!$R$1:$Z$52</definedName>
    <definedName name="_xlnm.Print_Area" localSheetId="0">Forecast!$A$1:$O$229</definedName>
    <definedName name="_xlnm.Print_Area" localSheetId="5">'L-Curve'!$F$1:$N$46</definedName>
    <definedName name="_xlnm.Print_Area" localSheetId="1">'P1'!$A$1:$N$292</definedName>
    <definedName name="_xlnm.Print_Area" localSheetId="2">'P2'!$A$1:$J$182</definedName>
    <definedName name="_xlnm.Print_Area" localSheetId="4">'P3'!$B$1:$M$96</definedName>
    <definedName name="_xlnm.Print_Area" localSheetId="3">'P4'!$A$1:$I$41</definedName>
    <definedName name="_xlnm.Print_Area" localSheetId="7">Volt!$B$2:$K$140</definedName>
    <definedName name="_xlnm.Print_Titles" localSheetId="0">Forecast!1:6</definedName>
    <definedName name="_xlnm.Print_Titles" localSheetId="1">'P1'!1:6</definedName>
    <definedName name="_xlnm.Print_Titles" localSheetId="2">'P2'!1:10</definedName>
    <definedName name="Seven2Thirteen" localSheetId="0">[2]GEntry!$B$11:$DJ$17,[2]GEntry!$DL$11:$FN$17</definedName>
    <definedName name="Seven2Thirteen" localSheetId="2">[3]GEntry!$B$11:$DJ$17,[3]GEntry!$DL$11:$FN$17</definedName>
    <definedName name="Seven2Thirteen" localSheetId="4">[3]GEntry!$B$11:$DJ$17,[3]GEntry!$DL$11:$FN$17</definedName>
    <definedName name="Seven2Thirteen" localSheetId="3">[3]GEntry!$B$11:$DJ$17,[3]GEntry!$DL$11:$FN$17</definedName>
    <definedName name="Seven2Thirteen">#REF!,#REF!</definedName>
    <definedName name="Twenty4Hrs" localSheetId="0">[1]GEntry!$B$4:$DA$37,[1]GEntry!$DM$4:$FN$33</definedName>
    <definedName name="Twenty4Hrs" localSheetId="2">[1]GEntry!$B$4:$DA$37,[1]GEntry!$DM$4:$FN$33</definedName>
    <definedName name="Twenty4Hrs" localSheetId="4">[4]GEntry!$B$4:$DA$37,[4]GEntry!$DM$4:$FN$33</definedName>
    <definedName name="Twenty4Hrs" localSheetId="3">[1]GEntry!$B$4:$DA$37,[1]GEntry!$DM$4:$FN$33</definedName>
    <definedName name="Twenty4Hrs">#REF!,#REF!</definedName>
    <definedName name="Z_0032399A_D0A2_4817_821C_43411434EC0E_.wvu.FilterData" localSheetId="7" hidden="1">Volt!$N$157:$N$391</definedName>
    <definedName name="Z_005CD943_7FC4_4213_82C5_56BE13F6D113_.wvu.FilterData" localSheetId="7" hidden="1">Volt!$N$157:$N$391</definedName>
    <definedName name="Z_022ED2C9_08CF_4ED3_801B_FB9E3BD3DA76_.wvu.FilterData" localSheetId="7" hidden="1">Volt!$N$157:$N$391</definedName>
    <definedName name="Z_02C3BDA2_EE20_49B1_8655_3968F7F6D4FD_.wvu.FilterData" localSheetId="7" hidden="1">Volt!$N$157:$N$391</definedName>
    <definedName name="Z_02F80FE5_E101_43CE_8C2E_7E56C62397AE_.wvu.FilterData" localSheetId="7" hidden="1">Volt!$N$157:$N$391</definedName>
    <definedName name="Z_034137BE_DFEF_4B26_B782_86E268BB1967_.wvu.FilterData" localSheetId="7" hidden="1">Volt!$N$157:$N$391</definedName>
    <definedName name="Z_03DA8A69_F85B_4E4B_A791_EE6D618A1696_.wvu.FilterData" localSheetId="7" hidden="1">Volt!$N$157:$N$391</definedName>
    <definedName name="Z_045A8F2B_2DDA_4CE8_A49D_24F8156A6CAA_.wvu.FilterData" localSheetId="7" hidden="1">Volt!$N$157:$N$391</definedName>
    <definedName name="Z_04C5EC8C_A673_4402_AC82_5BDF6FBA30E8_.wvu.FilterData" localSheetId="7" hidden="1">Volt!$N$157:$N$391</definedName>
    <definedName name="Z_04CA780E_55C9_49AD_A03A_401ABA454757_.wvu.FilterData" localSheetId="7" hidden="1">Volt!$N$157:$N$391</definedName>
    <definedName name="Z_058C7062_2114_49C8_8737_E28FCF00DBF3_.wvu.FilterData" localSheetId="7" hidden="1">Volt!$N$157:$N$391</definedName>
    <definedName name="Z_062FE863_4586_40AF_B156_1EAA045EBBB1_.wvu.FilterData" localSheetId="7" hidden="1">Volt!$N$157:$N$391</definedName>
    <definedName name="Z_0635A458_A313_42EB_BA89_A5AEEB8DE0F3_.wvu.FilterData" localSheetId="7" hidden="1">Volt!$N$157:$N$391</definedName>
    <definedName name="Z_064F1413_96F5_4890_A4A7_4AF611A42F74_.wvu.FilterData" localSheetId="7" hidden="1">Volt!$N$157:$N$391</definedName>
    <definedName name="Z_08B3EFD0_61DC_432D_A05A_316ABC98351B_.wvu.FilterData" localSheetId="7" hidden="1">Volt!$N$157:$N$391</definedName>
    <definedName name="Z_098CCE0D_08DC_4F9C_A506_2AAA187FD874_.wvu.FilterData" localSheetId="7" hidden="1">Volt!$N$157:$N$391</definedName>
    <definedName name="Z_0A4DCEA1_0C89_45A6_9012_63E13370F68C_.wvu.FilterData" localSheetId="7" hidden="1">Volt!$N$157:$N$391</definedName>
    <definedName name="Z_0BCB744F_C4D6_4406_A6A1_EB6C32688444_.wvu.FilterData" localSheetId="7" hidden="1">Volt!$N$157:$N$391</definedName>
    <definedName name="Z_0C1FB800_3A0D_49A7_8D94_42CCBE266CE3_.wvu.FilterData" localSheetId="7" hidden="1">Volt!$N$157:$N$391</definedName>
    <definedName name="Z_0C4DCB9C_AD6B_4A5C_A11A_85B869CBD3E8_.wvu.FilterData" localSheetId="7" hidden="1">Volt!$N$157:$N$391</definedName>
    <definedName name="Z_0CB7FA08_E0C3_4920_88A9_7644572EBBF9_.wvu.FilterData" localSheetId="7" hidden="1">Volt!$N$157:$N$391</definedName>
    <definedName name="Z_0F006A07_888B_4119_BA61_8FEF52BFCB26_.wvu.FilterData" localSheetId="7" hidden="1">Volt!$N$157:$N$391</definedName>
    <definedName name="Z_0FF61FA1_2EAD_46D0_80EA_E38B82CE3063_.wvu.FilterData" localSheetId="7" hidden="1">Volt!$N$157:$N$391</definedName>
    <definedName name="Z_102CB569_1024_42B5_AAC4_F42A746EB15A_.wvu.FilterData" localSheetId="7" hidden="1">Volt!$N$157:$N$391</definedName>
    <definedName name="Z_1085A79F_0F49_446E_942F_79072392238F_.wvu.FilterData" localSheetId="7" hidden="1">Volt!$N$157:$N$391</definedName>
    <definedName name="Z_1218F97D_49D4_4D12_9D3A_1B2D45C187EE_.wvu.FilterData" localSheetId="7" hidden="1">Volt!$N$157:$N$391</definedName>
    <definedName name="Z_1238DD20_A1F7_4147_8812_E85CD5785548_.wvu.FilterData" localSheetId="7" hidden="1">Volt!$N$157:$N$391</definedName>
    <definedName name="Z_127B66A8_3225_41D7_9BE7_728AE256B1FE_.wvu.FilterData" localSheetId="7" hidden="1">Volt!$N$157:$N$391</definedName>
    <definedName name="Z_136694F8_5CA7_482A_815F_AC3C0379AFA7_.wvu.FilterData" localSheetId="7" hidden="1">Volt!$N$157:$N$391</definedName>
    <definedName name="Z_151756CD_FE15_474A_B3AE_B04531169E0B_.wvu.FilterData" localSheetId="7" hidden="1">Volt!$N$157:$N$391</definedName>
    <definedName name="Z_159109D0_6A56_487A_8C03_BB5F95305236_.wvu.FilterData" localSheetId="7" hidden="1">Volt!$N$157:$N$391</definedName>
    <definedName name="Z_166D1F65_F631_4E99_9D27_B84C13D7D97B_.wvu.FilterData" localSheetId="7" hidden="1">Volt!$N$157:$N$391</definedName>
    <definedName name="Z_16B5A325_5608_48EB_9D6C_D5553529C336_.wvu.FilterData" localSheetId="7" hidden="1">Volt!$N$157:$N$391</definedName>
    <definedName name="Z_170455D3_7C90_4A9F_B8A4_DFC01287094E_.wvu.FilterData" localSheetId="7" hidden="1">Volt!$N$157:$N$391</definedName>
    <definedName name="Z_1839A66D_8554_471E_9B29_F8E3C24489C8_.wvu.FilterData" localSheetId="7" hidden="1">Volt!$N$157:$N$391</definedName>
    <definedName name="Z_186EC7EB_E711_4EFA_B5E7_3690478BF8F9_.wvu.FilterData" localSheetId="7" hidden="1">Volt!$N$157:$N$391</definedName>
    <definedName name="Z_191AEB4E_1D1A_4C34_9B0F_1D9433C1BA3F_.wvu.FilterData" localSheetId="7" hidden="1">Volt!$N$157:$N$391</definedName>
    <definedName name="Z_194651AD_3D89_4A2E_AC1D_76050DC5AB75_.wvu.FilterData" localSheetId="7" hidden="1">Volt!$N$157:$N$391</definedName>
    <definedName name="Z_19A9E3DD_609E_4A4C_A71F_E86A825FF0FB_.wvu.FilterData" localSheetId="7" hidden="1">Volt!$N$157:$N$391</definedName>
    <definedName name="Z_19CB730A_271F_40E1_9803_543ECE6029C6_.wvu.FilterData" localSheetId="7" hidden="1">Volt!$N$157:$N$391</definedName>
    <definedName name="Z_1A398776_3BF9_4688_A11E_04259E5D42F5_.wvu.FilterData" localSheetId="7" hidden="1">Volt!$N$157:$N$391</definedName>
    <definedName name="Z_1BF9BA96_43C8_43E0_99A3_BC28DB509B1F_.wvu.FilterData" localSheetId="7" hidden="1">Volt!$N$157:$N$391</definedName>
    <definedName name="Z_1CF604B3_A712_4DD8_9A5C_1F0E7FF9A02F_.wvu.FilterData" localSheetId="7" hidden="1">Volt!$N$157:$N$391</definedName>
    <definedName name="Z_1D468FCC_1B1C_40FD_B314_EEAFF1CE7674_.wvu.FilterData" localSheetId="7" hidden="1">Volt!$N$157:$N$391</definedName>
    <definedName name="Z_1DEEC122_905F_4240_B505_B26B223CA934_.wvu.FilterData" localSheetId="7" hidden="1">Volt!$N$157:$N$391</definedName>
    <definedName name="Z_1DF28F5F_33DA_493C_854A_A8EC3FB22DC8_.wvu.FilterData" localSheetId="7" hidden="1">Volt!$N$157:$N$391</definedName>
    <definedName name="Z_1E9E8F12_D3D7_4848_B193_1CC1A1769D70_.wvu.FilterData" localSheetId="7" hidden="1">Volt!$N$157:$N$391</definedName>
    <definedName name="Z_227B119D_B9C6_45D2_AB46_3A28805B7D33_.wvu.FilterData" localSheetId="7" hidden="1">Volt!$N$157:$N$391</definedName>
    <definedName name="Z_229BC3C1_8830_4D45_9BC7_C0045D17047F_.wvu.FilterData" localSheetId="7" hidden="1">Volt!$N$157:$N$391</definedName>
    <definedName name="Z_22B8E8E2_AF3F_4800_9371_D7EB0E8EF424_.wvu.FilterData" localSheetId="7" hidden="1">Volt!$N$157:$N$391</definedName>
    <definedName name="Z_232BAE86_8110_4E41_BD28_FCD07C6B03BB_.wvu.FilterData" localSheetId="7" hidden="1">Volt!$N$157:$N$391</definedName>
    <definedName name="Z_23993625_65A9_4E37_859B_DAF690947EFD_.wvu.FilterData" localSheetId="7" hidden="1">Volt!$N$157:$N$391</definedName>
    <definedName name="Z_23B0000E_0EEC_426A_A938_474E9AC43295_.wvu.FilterData" localSheetId="7" hidden="1">Volt!$N$157:$N$391</definedName>
    <definedName name="Z_23E2ED04_3BD2_40F2_9970_D92471730835_.wvu.FilterData" localSheetId="7" hidden="1">Volt!$N$157:$N$391</definedName>
    <definedName name="Z_23F4DC00_BC97_4745_AA5C_F05D469CB1EF_.wvu.PrintArea" localSheetId="7" hidden="1">Volt!$B$2:$K$112</definedName>
    <definedName name="Z_25DE147F_A8D1_4097_BBA9_F56BB4FF2903_.wvu.FilterData" localSheetId="7" hidden="1">Volt!$N$157:$N$391</definedName>
    <definedName name="Z_284B86BF_692A_4106_B410_3EE0E15D3556_.wvu.FilterData" localSheetId="7" hidden="1">Volt!$N$157:$N$391</definedName>
    <definedName name="Z_28DA106E_581C_4DF8_B89C_2DAFBD1441F3_.wvu.FilterData" localSheetId="7" hidden="1">Volt!$N$157:$N$391</definedName>
    <definedName name="Z_293D75D5_E3E5_4370_8C24_2B3E747A6DE3_.wvu.FilterData" localSheetId="7" hidden="1">Volt!$N$157:$N$391</definedName>
    <definedName name="Z_2A71BD5E_641B_4F5F_89D1_A0EAD2F3EB14_.wvu.FilterData" localSheetId="7" hidden="1">Volt!$N$157:$N$391</definedName>
    <definedName name="Z_2A9BD0B8_AA68_4F67_A4F9_9900D4648197_.wvu.FilterData" localSheetId="7" hidden="1">Volt!$N$157:$N$391</definedName>
    <definedName name="Z_2BFF7DC1_C525_4C35_BB55_C3C783D60326_.wvu.FilterData" localSheetId="7" hidden="1">Volt!$N$157:$N$391</definedName>
    <definedName name="Z_2C3A1208_B087_47FE_89AF_FFA604F086CA_.wvu.FilterData" localSheetId="7" hidden="1">Volt!$N$157:$N$391</definedName>
    <definedName name="Z_2CB232A6_81DE_4F0A_9FA8_62517D5C7BD5_.wvu.FilterData" localSheetId="7" hidden="1">Volt!$N$157:$N$391</definedName>
    <definedName name="Z_2D8F84C2_935D_4B03_93A8_E7B920491225_.wvu.FilterData" localSheetId="7" hidden="1">Volt!$N$157:$N$391</definedName>
    <definedName name="Z_2E0D0564_2351_4B89_AE0F_114E6F3AA7CA_.wvu.FilterData" localSheetId="7" hidden="1">Volt!$N$157:$N$391</definedName>
    <definedName name="Z_2F3818CF_CF49_4285_9448_FBEE528A9487_.wvu.FilterData" localSheetId="7" hidden="1">Volt!$N$157:$N$391</definedName>
    <definedName name="Z_30D56989_2F80_4016_BDD8_A5949046B268_.wvu.FilterData" localSheetId="7" hidden="1">Volt!$N$157:$N$391</definedName>
    <definedName name="Z_30F4A2F8_EB02_489F_8A94_0C4AF75582DA_.wvu.FilterData" localSheetId="7" hidden="1">Volt!$N$157:$N$391</definedName>
    <definedName name="Z_31FC718A_6053_4D29_BB04_A3711AF04A9B_.wvu.FilterData" localSheetId="7" hidden="1">Volt!$N$157:$N$391</definedName>
    <definedName name="Z_3208EF0C_34AA_4CAF_AE3C_E92E67B7DAF1_.wvu.FilterData" localSheetId="7" hidden="1">Volt!$N$157:$N$391</definedName>
    <definedName name="Z_32D73AF1_7EEA_4FAA_8E66_458EB6E64D8B_.wvu.FilterData" localSheetId="7" hidden="1">Volt!$N$157:$N$391</definedName>
    <definedName name="Z_32E66070_9039_4A49_BBCF_7E0AF272886A_.wvu.FilterData" localSheetId="7" hidden="1">Volt!$N$157:$N$391</definedName>
    <definedName name="Z_347D80B5_BA46_4E17_A1FC_369F07CEDE74_.wvu.FilterData" localSheetId="7" hidden="1">Volt!$N$157:$N$391</definedName>
    <definedName name="Z_34891EC8_10D0_4F41_93A7_4E8084A55712_.wvu.FilterData" localSheetId="7" hidden="1">Volt!$N$157:$N$391</definedName>
    <definedName name="Z_351F1C56_872B_4D0B_88C5_238E0BEE2D89_.wvu.FilterData" localSheetId="7" hidden="1">Volt!$N$157:$N$391</definedName>
    <definedName name="Z_364008AF_1DB6_4C6D_AA29_44EF530CD67F_.wvu.FilterData" localSheetId="7" hidden="1">Volt!$N$157:$N$391</definedName>
    <definedName name="Z_367A81D4_B32F_4897_8179_8E207597458D_.wvu.FilterData" localSheetId="7" hidden="1">Volt!$N$157:$N$391</definedName>
    <definedName name="Z_36C8C1B6_3716_4981_826E_B9F20EB28E10_.wvu.FilterData" localSheetId="7" hidden="1">Volt!$N$157:$N$391</definedName>
    <definedName name="Z_372AF3E9_D82B_44A3_9C0B_1002713209C2_.wvu.FilterData" localSheetId="7" hidden="1">Volt!$N$157:$N$391</definedName>
    <definedName name="Z_378E6F95_1304_4BC1_AC5C_191E3B428E21_.wvu.FilterData" localSheetId="7" hidden="1">Volt!$N$157:$N$391</definedName>
    <definedName name="Z_3843AD55_A950_475D_A8D7_2E1F66B2FB63_.wvu.FilterData" localSheetId="7" hidden="1">Volt!$N$157:$N$391</definedName>
    <definedName name="Z_39403D5B_D0F3_48B5_A722_693349762723_.wvu.FilterData" localSheetId="7" hidden="1">Volt!$N$157:$N$391</definedName>
    <definedName name="Z_394316C6_DA7C_4DE1_9A11_3D45DB1AA70D_.wvu.FilterData" localSheetId="7" hidden="1">Volt!$N$157:$N$391</definedName>
    <definedName name="Z_395B3C48_362F_4209_89F5_8D28421B77A7_.wvu.FilterData" localSheetId="7" hidden="1">Volt!$N$157:$N$391</definedName>
    <definedName name="Z_3B03B56D_26A2_41D9_85E4_1DE06C94A7D3_.wvu.FilterData" localSheetId="7" hidden="1">Volt!$N$157:$N$391</definedName>
    <definedName name="Z_3B0DA9FB_D30A_487D_93CC_D99A959AB37D_.wvu.FilterData" localSheetId="7" hidden="1">Volt!$N$157:$N$391</definedName>
    <definedName name="Z_3B56FC60_9484_4F8C_AFB0_B1942C6F4114_.wvu.FilterData" localSheetId="7" hidden="1">Volt!$N$157:$N$391</definedName>
    <definedName name="Z_3C1A98B8_9330_44FE_8D39_3F5BD1E035EA_.wvu.FilterData" localSheetId="7" hidden="1">Volt!$N$157:$N$391</definedName>
    <definedName name="Z_3C4154B9_3A19_472A_AC0A_08E9EACEB6CC_.wvu.FilterData" localSheetId="7" hidden="1">Volt!$N$157:$N$391</definedName>
    <definedName name="Z_3D4EDA55_BD6B_4704_B6F3_8C0B68399EBD_.wvu.FilterData" localSheetId="7" hidden="1">Volt!$N$157:$N$391</definedName>
    <definedName name="Z_3D4F0E6A_6E87_4C69_832B_62966A2CB07A_.wvu.FilterData" localSheetId="7" hidden="1">Volt!$N$157:$N$391</definedName>
    <definedName name="Z_3D881F22_283D_42B0_9CE3_4F1114CFEABF_.wvu.FilterData" localSheetId="7" hidden="1">Volt!$N$157:$N$391</definedName>
    <definedName name="Z_3E665533_90BF_49FB_B64E_D2DCB7D36D0B_.wvu.FilterData" localSheetId="7" hidden="1">Volt!$N$157:$N$391</definedName>
    <definedName name="Z_401B65FE_20A2_41DA_853F_1CA41776E283_.wvu.FilterData" localSheetId="7" hidden="1">Volt!$N$157:$N$391</definedName>
    <definedName name="Z_404FC09C_3D23_4936_950D_66BA51CC2C91_.wvu.FilterData" localSheetId="7" hidden="1">Volt!$N$157:$N$391</definedName>
    <definedName name="Z_40967A07_9B4D_4712_9833_AB91E13C1617_.wvu.FilterData" localSheetId="7" hidden="1">Volt!$N$157:$N$391</definedName>
    <definedName name="Z_41F4D5DD_38C0_4D48_81B6_C5155A70D6A6_.wvu.FilterData" localSheetId="7" hidden="1">Volt!$N$157:$N$391</definedName>
    <definedName name="Z_42145391_36BE_45B3_BCA5_45010E253401_.wvu.FilterData" localSheetId="7" hidden="1">Volt!$N$157:$N$391</definedName>
    <definedName name="Z_421B0C9F_BA01_4BB5_934A_FC6B77AB25ED_.wvu.FilterData" localSheetId="7" hidden="1">Volt!$N$157:$N$391</definedName>
    <definedName name="Z_426EB6E1_9A78_4056_B1A9_D1E770E54799_.wvu.FilterData" localSheetId="7" hidden="1">Volt!$N$157:$N$391</definedName>
    <definedName name="Z_4353770B_D544_455A_8806_C1068121FBAF_.wvu.FilterData" localSheetId="7" hidden="1">Volt!$N$157:$N$391</definedName>
    <definedName name="Z_4387B459_1E2F_4B8F_8168_03524B6A45B3_.wvu.FilterData" localSheetId="7" hidden="1">Volt!$N$157:$N$391</definedName>
    <definedName name="Z_43B3E1DC_5B34_4498_8458_3EFA5F8A99BA_.wvu.FilterData" localSheetId="7" hidden="1">Volt!$N$157:$N$391</definedName>
    <definedName name="Z_4450CB07_CEE6_467C_8216_32519D5AB3EA_.wvu.FilterData" localSheetId="7" hidden="1">Volt!$N$157:$N$391</definedName>
    <definedName name="Z_4509638B_C222_47FE_85B4_AABC4B743035_.wvu.FilterData" localSheetId="7" hidden="1">Volt!$N$157:$N$391</definedName>
    <definedName name="Z_455EF2F3_1C7D_4F73_B9CD_CC2E88541F03_.wvu.FilterData" localSheetId="7" hidden="1">Volt!$N$157:$N$391</definedName>
    <definedName name="Z_4593F3EE_0998_4E0E_994A_E02D6BAF3A4B_.wvu.PrintArea" localSheetId="7" hidden="1">Volt!$B$2:$K$112</definedName>
    <definedName name="Z_4598D9CD_F048_4C79_9DC1_77F91BAA48C3_.wvu.FilterData" localSheetId="7" hidden="1">Volt!$N$157:$N$391</definedName>
    <definedName name="Z_460357E2_7BDC_4165_B027_08D0450A5554_.wvu.FilterData" localSheetId="7" hidden="1">Volt!$N$157:$N$391</definedName>
    <definedName name="Z_468C2D74_7F50_4419_ADAB_9840681987E6_.wvu.FilterData" localSheetId="7" hidden="1">Volt!$N$157:$N$391</definedName>
    <definedName name="Z_473B2A1A_7D74_430F_9525_6D4B33A7D653_.wvu.FilterData" localSheetId="7" hidden="1">Volt!$N$157:$N$391</definedName>
    <definedName name="Z_47CB985B_E5DC_47FA_85BA_9628855EC8FA_.wvu.FilterData" localSheetId="7" hidden="1">Volt!$N$157:$N$391</definedName>
    <definedName name="Z_484F307F_D4A1_4C35_95CA_75AADDF657D6_.wvu.FilterData" localSheetId="7" hidden="1">Volt!$N$157:$N$391</definedName>
    <definedName name="Z_49B7A369_9F06_4C64_BEC1_926670C1D408_.wvu.FilterData" localSheetId="7" hidden="1">Volt!$N$157:$N$391</definedName>
    <definedName name="Z_4A6BACDC_14D6_45E2_9A96_2A93052F1A21_.wvu.FilterData" localSheetId="7" hidden="1">Volt!$N$157:$N$391</definedName>
    <definedName name="Z_4B14A9B7_4A97_4435_A158_F9AD8CA2CD00_.wvu.FilterData" localSheetId="7" hidden="1">Volt!$N$157:$N$391</definedName>
    <definedName name="Z_4BAF99DD_FC6B_4EDC_B15A_3017F1891254_.wvu.FilterData" localSheetId="7" hidden="1">Volt!$N$157:$N$391</definedName>
    <definedName name="Z_4C017319_DC46_46B5_B6E8_A868034A57C9_.wvu.FilterData" localSheetId="7" hidden="1">Volt!$N$157:$N$391</definedName>
    <definedName name="Z_4CAA1BAE_1873_444B_B158_954021FDA49D_.wvu.FilterData" localSheetId="7" hidden="1">Volt!$N$157:$N$391</definedName>
    <definedName name="Z_4DB6C640_CE65_4513_9E5A_F6CDD1F4B8AF_.wvu.FilterData" localSheetId="7" hidden="1">Volt!$N$157:$N$391</definedName>
    <definedName name="Z_4DB6C640_CE65_4513_9E5A_F6CDD1F4B8AF_.wvu.PrintArea" localSheetId="7" hidden="1">Volt!$B$2:$K$140</definedName>
    <definedName name="Z_4DE3324F_756E_4DA2_AEC1_67D44DB42E3F_.wvu.FilterData" localSheetId="7" hidden="1">Volt!$N$157:$N$391</definedName>
    <definedName name="Z_4EBAF302_C707_4021_8AE1_095CB426911E_.wvu.FilterData" localSheetId="7" hidden="1">Volt!$N$157:$N$391</definedName>
    <definedName name="Z_4EFC2FDE_7EE9_46FB_928D_0CA55626C9BA_.wvu.FilterData" localSheetId="7" hidden="1">Volt!$N$157:$N$391</definedName>
    <definedName name="Z_4F05B7A7_4FCE_4783_B110_F98CCF1A0344_.wvu.FilterData" localSheetId="7" hidden="1">Volt!$N$157:$N$391</definedName>
    <definedName name="Z_4F42E32D_9215_4EE1_8997_A110C6A24003_.wvu.FilterData" localSheetId="7" hidden="1">Volt!$N$157:$N$391</definedName>
    <definedName name="Z_5108C60C_6735_45DE_AA80_B271BF1F0B08_.wvu.FilterData" localSheetId="7" hidden="1">Volt!$N$157:$N$391</definedName>
    <definedName name="Z_51683493_84B3_4CA1_AD5C_38A87D74B328_.wvu.FilterData" localSheetId="7" hidden="1">Volt!$N$157:$N$391</definedName>
    <definedName name="Z_51CA787E_5BFD_40FA_B609_1729B963AFB1_.wvu.FilterData" localSheetId="7" hidden="1">Volt!$N$157:$N$391</definedName>
    <definedName name="Z_520929E7_78A3_4378_BE7E_2F0BC9F5B06C_.wvu.FilterData" localSheetId="7" hidden="1">Volt!$N$157:$N$391</definedName>
    <definedName name="Z_52B5A74E_9305_42B9_80B7_F411947827A3_.wvu.FilterData" localSheetId="7" hidden="1">Volt!$N$157:$N$391</definedName>
    <definedName name="Z_53355652_D8CD_4A81_A96E_739F89EA37D7_.wvu.FilterData" localSheetId="7" hidden="1">Volt!$N$157:$N$391</definedName>
    <definedName name="Z_536AC94E_9143_43CA_A1D3_CFEB03DC85D2_.wvu.FilterData" localSheetId="7" hidden="1">Volt!$N$157:$N$391</definedName>
    <definedName name="Z_53B54C9A_8309_44DB_97F2_216AA62D3696_.wvu.FilterData" localSheetId="7" hidden="1">Volt!$N$157:$N$391</definedName>
    <definedName name="Z_556BA969_F08C_4D7A_9308_3D594975DC6E_.wvu.FilterData" localSheetId="7" hidden="1">Volt!$N$157:$N$391</definedName>
    <definedName name="Z_559E7F3F_9A30_49F0_A1AA_A1744D4CD366_.wvu.FilterData" localSheetId="7" hidden="1">Volt!$N$157:$N$391</definedName>
    <definedName name="Z_55F9E88A_9CE4_40B6_8D02_D08C5F141AE0_.wvu.FilterData" localSheetId="7" hidden="1">Volt!$N$157:$N$391</definedName>
    <definedName name="Z_56002391_7326_4704_8A42_2CEAE0ADB2F9_.wvu.FilterData" localSheetId="7" hidden="1">Volt!$N$157:$N$391</definedName>
    <definedName name="Z_5767A47E_A5A9_49F9_96AE_A0D44B6F617C_.wvu.FilterData" localSheetId="7" hidden="1">Volt!$N$157:$N$391</definedName>
    <definedName name="Z_57C36599_8993_45BF_8D8D_BAD5B1CBFEB9_.wvu.FilterData" localSheetId="7" hidden="1">Volt!$N$157:$N$391</definedName>
    <definedName name="Z_57E042D2_E767_42F3_8C1A_E8141F21AFE9_.wvu.FilterData" localSheetId="7" hidden="1">Volt!$N$157:$N$391</definedName>
    <definedName name="Z_58B53CF2_AAB6_4976_8CFA_749F12444761_.wvu.FilterData" localSheetId="7" hidden="1">Volt!$N$157:$N$391</definedName>
    <definedName name="Z_5914A171_7E46_46E0_BF92_062FFE11585B_.wvu.FilterData" localSheetId="7" hidden="1">Volt!$N$157:$N$391</definedName>
    <definedName name="Z_5A664B60_386E_4F05_8F04_9470D0E61F8D_.wvu.FilterData" localSheetId="7" hidden="1">Volt!$N$157:$N$391</definedName>
    <definedName name="Z_5A725FB5_F639_4F0C_B639_E648B872EEB2_.wvu.FilterData" localSheetId="7" hidden="1">Volt!$N$157:$N$391</definedName>
    <definedName name="Z_5A803268_F6C5_4035_B3E1_A94CB9AA8994_.wvu.PrintArea" localSheetId="7" hidden="1">Volt!$B$2:$K$112</definedName>
    <definedName name="Z_5AA481D7_C541_465B_BBE7_83630A694CF6_.wvu.FilterData" localSheetId="7" hidden="1">Volt!$N$157:$N$391</definedName>
    <definedName name="Z_5BAD4783_115C_4705_86CD_623C452F77E6_.wvu.FilterData" localSheetId="7" hidden="1">Volt!$N$157:$N$391</definedName>
    <definedName name="Z_5DBD268C_7F58_4AA8_98CF_91454D46095E_.wvu.FilterData" localSheetId="7" hidden="1">Volt!$N$157:$N$391</definedName>
    <definedName name="Z_5DC6EAA2_E69D_4824_BBB1_056D3B2E8370_.wvu.FilterData" localSheetId="7" hidden="1">Volt!$N$157:$N$391</definedName>
    <definedName name="Z_5E751EC9_E902_471B_BCE7_E0FD9FEE423C_.wvu.FilterData" localSheetId="7" hidden="1">Volt!$N$157:$N$391</definedName>
    <definedName name="Z_5F1AC966_36F2_4B0A_90A1_C021FDF19E96_.wvu.FilterData" localSheetId="7" hidden="1">Volt!$N$157:$N$391</definedName>
    <definedName name="Z_5F217F5D_FB0F_4B70_BEAC_8F5C6A6BAE8F_.wvu.FilterData" localSheetId="7" hidden="1">Volt!$N$157:$N$391</definedName>
    <definedName name="Z_60892210_42DB_4427_B2FC_D7AD70FF297C_.wvu.FilterData" localSheetId="7" hidden="1">Volt!$N$157:$N$391</definedName>
    <definedName name="Z_60A0A479_34A8_489C_9E85_026A18A159C8_.wvu.FilterData" localSheetId="7" hidden="1">Volt!$N$157:$N$391</definedName>
    <definedName name="Z_6100154D_05DA_4769_8498_1957B1448D94_.wvu.FilterData" localSheetId="7" hidden="1">Volt!$N$157:$N$391</definedName>
    <definedName name="Z_63787ECE_F49D_4DE4_B6BD_9572640D5A28_.wvu.FilterData" localSheetId="7" hidden="1">Volt!$N$157:$N$391</definedName>
    <definedName name="Z_63A407E8_E163_4802_BBF5_1E4525DD8CEC_.wvu.FilterData" localSheetId="7" hidden="1">Volt!$N$157:$N$391</definedName>
    <definedName name="Z_667C03B3_466A_45F8_B1BA_43FC91548067_.wvu.FilterData" localSheetId="7" hidden="1">Volt!$N$157:$N$391</definedName>
    <definedName name="Z_686AAACC_E7F8_4289_B129_22BD349A8D5B_.wvu.FilterData" localSheetId="7" hidden="1">Volt!$N$157:$N$391</definedName>
    <definedName name="Z_689AF4C5_75FC_4472_BCD9_B6230A26E25E_.wvu.FilterData" localSheetId="7" hidden="1">Volt!$N$157:$N$391</definedName>
    <definedName name="Z_68ACA921_DAB9_4AB3_85F4_4ADDADC796DF_.wvu.FilterData" localSheetId="7" hidden="1">Volt!$N$157:$N$391</definedName>
    <definedName name="Z_695DA04C_98C2_401C_9DCC_7B6543F76708_.wvu.FilterData" localSheetId="7" hidden="1">Volt!$N$157:$N$391</definedName>
    <definedName name="Z_6965533E_E17F_45E5_899D_3622276FE805_.wvu.FilterData" localSheetId="7" hidden="1">Volt!$N$157:$N$391</definedName>
    <definedName name="Z_6A43BFE0_6908_4169_B1F3_03650C3214A5_.wvu.FilterData" localSheetId="7" hidden="1">Volt!$N$157:$N$391</definedName>
    <definedName name="Z_6A6C1DDD_674C_488D_A4E4_255533F6FA6C_.wvu.FilterData" localSheetId="7" hidden="1">Volt!$N$157:$N$391</definedName>
    <definedName name="Z_6A7121C5_071F_48B5_BF59_E425EC82F271_.wvu.FilterData" localSheetId="7" hidden="1">Volt!$N$157:$N$391</definedName>
    <definedName name="Z_6AC995EF_B906_4485_9B32_C2AFD36CF811_.wvu.FilterData" localSheetId="7" hidden="1">Volt!$N$157:$N$391</definedName>
    <definedName name="Z_6AEC27EF_9293_4ED2_B2E0_4305072086C5_.wvu.FilterData" localSheetId="7" hidden="1">Volt!$N$157:$N$391</definedName>
    <definedName name="Z_6B596B73_A22B_4219_90C2_1EFDCBF62145_.wvu.FilterData" localSheetId="7" hidden="1">Volt!$N$157:$N$391</definedName>
    <definedName name="Z_6C210548_6B7F_4D15_A95A_A2C37AFF3162_.wvu.FilterData" localSheetId="7" hidden="1">Volt!$N$157:$N$391</definedName>
    <definedName name="Z_6C72C741_D4B3_48E7_96E1_7DDC807BBE4F_.wvu.FilterData" localSheetId="7" hidden="1">Volt!$N$157:$N$391</definedName>
    <definedName name="Z_6CC75CEC_0973_4EA4_BE6C_FC91685244E3_.wvu.FilterData" localSheetId="7" hidden="1">Volt!$N$157:$N$391</definedName>
    <definedName name="Z_6CF28CC6_9A0D_404D_8EC3_722928FB77D0_.wvu.FilterData" localSheetId="7" hidden="1">Volt!$N$157:$N$391</definedName>
    <definedName name="Z_6F37C017_F294_4E1E_897D_FE5B37CF335E_.wvu.FilterData" localSheetId="7" hidden="1">Volt!$N$157:$N$391</definedName>
    <definedName name="Z_6F8432DA_D8EE_4C00_828F_6D52861B5323_.wvu.FilterData" localSheetId="7" hidden="1">Volt!$N$157:$N$391</definedName>
    <definedName name="Z_708F7F6C_5B88_4F40_8045_3316803E259D_.wvu.FilterData" localSheetId="7" hidden="1">Volt!$N$157:$N$391</definedName>
    <definedName name="Z_709FD5F5_A871_46A2_A2C7_03377AE9E767_.wvu.FilterData" localSheetId="7" hidden="1">Volt!$N$157:$N$391</definedName>
    <definedName name="Z_7127A806_C4EE_4E80_AD5B_AB4556532325_.wvu.FilterData" localSheetId="7" hidden="1">Volt!$N$157:$N$391</definedName>
    <definedName name="Z_7305CAB1_C416_4EBD_B513_51C6EA87B2B3_.wvu.FilterData" localSheetId="7" hidden="1">Volt!$N$157:$N$391</definedName>
    <definedName name="Z_7503DB2E_F6A0_4552_9C3E_6BF82E3B65FB_.wvu.FilterData" localSheetId="7" hidden="1">Volt!$N$157:$N$391</definedName>
    <definedName name="Z_751D391F_C74F_4B53_B5B5_25E01AC12EA4_.wvu.PrintArea" localSheetId="7" hidden="1">Volt!$B$2:$K$126</definedName>
    <definedName name="Z_7542852B_8983_4F84_B347_CB938A0D4D6E_.wvu.FilterData" localSheetId="7" hidden="1">Volt!$N$157:$N$391</definedName>
    <definedName name="Z_7649C5AB_8902_4E99_B0EA_7227E6C977F0_.wvu.FilterData" localSheetId="7" hidden="1">Volt!$N$157:$N$391</definedName>
    <definedName name="Z_767CCC5A_D81B_45BC_8D9E_3699C9030D16_.wvu.FilterData" localSheetId="7" hidden="1">Volt!$N$157:$N$391</definedName>
    <definedName name="Z_767F2A08_CD17_45A3_AF96_121788A4CAF6_.wvu.FilterData" localSheetId="7" hidden="1">Volt!$N$157:$N$391</definedName>
    <definedName name="Z_770AE87A_2001_4D78_A4EC_3F14992B64D6_.wvu.FilterData" localSheetId="7" hidden="1">Volt!$N$157:$N$391</definedName>
    <definedName name="Z_773F2B7F_071E_418A_8E28_25AD48EA8407_.wvu.FilterData" localSheetId="7" hidden="1">Volt!$N$157:$N$391</definedName>
    <definedName name="Z_77C7C637_851A_4719_AEC4_B2B1343CBD1F_.wvu.FilterData" localSheetId="7" hidden="1">Volt!$N$157:$N$391</definedName>
    <definedName name="Z_797A4036_C577_44B7_8A11_4D96E77D6556_.wvu.FilterData" localSheetId="7" hidden="1">Volt!$N$157:$N$391</definedName>
    <definedName name="Z_79963A66_71F2_4F30_AD69_627814F9EF76_.wvu.FilterData" localSheetId="7" hidden="1">Volt!$N$157:$N$391</definedName>
    <definedName name="Z_79AC395F_BFE5_4F76_AEF4_907867FED41D_.wvu.FilterData" localSheetId="7" hidden="1">Volt!$N$157:$N$391</definedName>
    <definedName name="Z_7A8E6842_56CA_4A93_9A89_DBCAAAC0E724_.wvu.FilterData" localSheetId="7" hidden="1">Volt!$N$157:$N$391</definedName>
    <definedName name="Z_7ADB6C16_8E41_4419_AE6B_85DC56B59091_.wvu.FilterData" localSheetId="7" hidden="1">Volt!$N$157:$N$391</definedName>
    <definedName name="Z_7B1EA1C8_FBE7_4171_98EE_766750376CC1_.wvu.FilterData" localSheetId="7" hidden="1">Volt!$N$157:$N$391</definedName>
    <definedName name="Z_7B718C87_CE71_48F9_933D_6222215D0D07_.wvu.FilterData" localSheetId="7" hidden="1">Volt!$N$157:$N$391</definedName>
    <definedName name="Z_7BFFB666_76F6_46D7_A394_FC000353CF81_.wvu.FilterData" localSheetId="7" hidden="1">Volt!$N$157:$N$391</definedName>
    <definedName name="Z_7C1D5BEB_A0E5_4173_8C10_AF4A47A36B0E_.wvu.FilterData" localSheetId="7" hidden="1">Volt!$N$157:$N$391</definedName>
    <definedName name="Z_7C56B1E2_F854_4B4C_875D_7DF25DFC3044_.wvu.FilterData" localSheetId="7" hidden="1">Volt!$N$157:$N$391</definedName>
    <definedName name="Z_7C71EF2A_5ADA_494C_8F58_DDA71753DD90_.wvu.PrintArea" localSheetId="7" hidden="1">Volt!$B$1:$K$118</definedName>
    <definedName name="Z_7CCCF35A_9D4E_46A2_AD78_5DE9B19E7E6C_.wvu.FilterData" localSheetId="7" hidden="1">Volt!$N$157:$N$391</definedName>
    <definedName name="Z_7D588310_6D3A_49A3_8673_52F6B090D0FC_.wvu.FilterData" localSheetId="7" hidden="1">Volt!$N$157:$N$391</definedName>
    <definedName name="Z_7D9A200D_75E5_4C52_9F63_08BE14B91B93_.wvu.FilterData" localSheetId="7" hidden="1">Volt!$N$157:$N$391</definedName>
    <definedName name="Z_7E87EECC_6553_4B70_AD30_5973BFB9D2E3_.wvu.FilterData" localSheetId="7" hidden="1">Volt!$N$157:$N$391</definedName>
    <definedName name="Z_7FD3FE35_ACFA_4613_8A71_C68B7FF87F37_.wvu.FilterData" localSheetId="7" hidden="1">Volt!$N$157:$N$391</definedName>
    <definedName name="Z_7FD90355_8216_4B62_9182_9132771CF537_.wvu.FilterData" localSheetId="7" hidden="1">Volt!$N$157:$N$391</definedName>
    <definedName name="Z_7FEB5E0F_6BA6_448A_9C4F_56A1628F75B0_.wvu.FilterData" localSheetId="7" hidden="1">Volt!$N$157:$N$391</definedName>
    <definedName name="Z_80072D3E_42DF_474B_B39E_55F3C118DBD6_.wvu.FilterData" localSheetId="7" hidden="1">Volt!$N$157:$N$391</definedName>
    <definedName name="Z_8075CFD3_D21E_4685_AB67_C110DC3F7037_.wvu.FilterData" localSheetId="7" hidden="1">Volt!$N$157:$N$391</definedName>
    <definedName name="Z_8078EF54_0F0D_4BE6_B5BD_50859C6D9C39_.wvu.FilterData" localSheetId="7" hidden="1">Volt!$N$157:$N$391</definedName>
    <definedName name="Z_808D029E_A5EE_468C_9642_39A057CDF5B0_.wvu.FilterData" localSheetId="7" hidden="1">Volt!$N$157:$N$391</definedName>
    <definedName name="Z_814DCD76_D570_4E6F_8974_96134C455854_.wvu.FilterData" localSheetId="7" hidden="1">Volt!$N$157:$N$391</definedName>
    <definedName name="Z_82C63FDA_A80D_4CEB_ACD7_CB4870E96E10_.wvu.FilterData" localSheetId="7" hidden="1">Volt!$N$157:$N$391</definedName>
    <definedName name="Z_82FF5A7B_3477_48E2_938C_EA59499575D9_.wvu.FilterData" localSheetId="7" hidden="1">Volt!$N$157:$N$391</definedName>
    <definedName name="Z_8363F8F4_C407_4718_AE97_98EA2231FE51_.wvu.FilterData" localSheetId="7" hidden="1">Volt!$N$157:$N$391</definedName>
    <definedName name="Z_838B2826_6C50_4C54_BDA9_4226991D1AB5_.wvu.FilterData" localSheetId="7" hidden="1">Volt!$N$157:$N$391</definedName>
    <definedName name="Z_83E241AC_F1EA_4500_8730_4366828AF897_.wvu.FilterData" localSheetId="7" hidden="1">Volt!$N$157:$N$391</definedName>
    <definedName name="Z_840887AC_EBD5_4DD4_B6A8_0CF41D91F3FE_.wvu.FilterData" localSheetId="7" hidden="1">Volt!$N$157:$N$391</definedName>
    <definedName name="Z_8445BBAC_FBE2_48FA_8EE1_FD0F2C2DCC10_.wvu.FilterData" localSheetId="7" hidden="1">Volt!$N$157:$N$391</definedName>
    <definedName name="Z_84580D22_2E9A_4055_AF87_7E79A4478CA1_.wvu.FilterData" localSheetId="7" hidden="1">Volt!$N$157:$N$391</definedName>
    <definedName name="Z_850B8344_B9B4_447F_87C4_29369F26AA69_.wvu.FilterData" localSheetId="7" hidden="1">Volt!$N$157:$N$391</definedName>
    <definedName name="Z_857E7B29_6796_4477_93FB_94D4C332830A_.wvu.FilterData" localSheetId="7" hidden="1">Volt!$N$157:$N$391</definedName>
    <definedName name="Z_86178F4E_12BF_476E_8CE9_07DEBA526C1B_.wvu.FilterData" localSheetId="7" hidden="1">Volt!$N$157:$N$391</definedName>
    <definedName name="Z_86D6B7D6_2238_4AD7_8777_306629CA31B0_.wvu.FilterData" localSheetId="7" hidden="1">Volt!$N$157:$N$391</definedName>
    <definedName name="Z_86F251AC_BA95_4DC0_A4A6_29490545489B_.wvu.FilterData" localSheetId="7" hidden="1">Volt!$N$157:$N$391</definedName>
    <definedName name="Z_872BB583_5542_4E5D_A003_86BD44765B87_.wvu.FilterData" localSheetId="7" hidden="1">Volt!$N$157:$N$391</definedName>
    <definedName name="Z_873C0D86_691D_4C15_BD40_5B8667E52F57_.wvu.FilterData" localSheetId="7" hidden="1">Volt!$N$157:$N$391</definedName>
    <definedName name="Z_881B3C8B_E975_4D01_870F_B09CBF43A335_.wvu.FilterData" localSheetId="7" hidden="1">Volt!$N$157:$N$391</definedName>
    <definedName name="Z_896D7EC7_8BB0_415C_A052_77C4AC52DC3B_.wvu.FilterData" localSheetId="7" hidden="1">Volt!$N$157:$N$391</definedName>
    <definedName name="Z_89BB9F24_0DBD_4441_B9F4_1FC2F5CBED72_.wvu.FilterData" localSheetId="7" hidden="1">Volt!$N$157:$N$391</definedName>
    <definedName name="Z_89D9E234_701A_4521_A275_402628642C30_.wvu.FilterData" localSheetId="7" hidden="1">Volt!$N$157:$N$391</definedName>
    <definedName name="Z_8A06294A_2B2E_4B89_A365_A0FA821DF102_.wvu.FilterData" localSheetId="7" hidden="1">Volt!$N$157:$N$391</definedName>
    <definedName name="Z_8A06294A_2B2E_4B89_A365_A0FA821DF102_.wvu.PrintArea" localSheetId="7" hidden="1">Volt!$B$2:$K$126</definedName>
    <definedName name="Z_8ABF42F0_5A6A_4604_A2EF_4F6E158A0407_.wvu.FilterData" localSheetId="7" hidden="1">Volt!$N$157:$N$391</definedName>
    <definedName name="Z_8C9AA5EA_1B84_4847_A9F9_03DEC324FA6E_.wvu.FilterData" localSheetId="7" hidden="1">Volt!$N$157:$N$391</definedName>
    <definedName name="Z_8CCA121A_A383_4658_9914_15ACE7348DE7_.wvu.FilterData" localSheetId="7" hidden="1">Volt!$N$157:$N$391</definedName>
    <definedName name="Z_8CCF7BBA_951B_42CA_B202_4EC3CC571FD1_.wvu.FilterData" localSheetId="7" hidden="1">Volt!$N$157:$N$391</definedName>
    <definedName name="Z_8D1E12B1_3237_4FC4_B605_D477A3C21937_.wvu.FilterData" localSheetId="7" hidden="1">Volt!$N$157:$N$391</definedName>
    <definedName name="Z_8D3D8431_BB93_4D68_AFEA_8564739AD163_.wvu.FilterData" localSheetId="7" hidden="1">Volt!$N$157:$N$391</definedName>
    <definedName name="Z_8DB16BD5_AB3B_498F_AF09_4C7252D4D375_.wvu.FilterData" localSheetId="7" hidden="1">Volt!$N$157:$N$391</definedName>
    <definedName name="Z_8E5271DE_0308_4C8B_8687_AAF3BD4F82B7_.wvu.FilterData" localSheetId="7" hidden="1">Volt!$N$157:$N$391</definedName>
    <definedName name="Z_8E7E8311_3BF2_4421_A820_D75DE48576D2_.wvu.FilterData" localSheetId="7" hidden="1">Volt!$N$157:$N$391</definedName>
    <definedName name="Z_8F72A848_EE05_4F36_A98A_4BE5EF175D35_.wvu.FilterData" localSheetId="7" hidden="1">Volt!$N$157:$N$391</definedName>
    <definedName name="Z_917057C8_5E5F_4164_B84C_85103677A2E5_.wvu.PrintArea" localSheetId="7" hidden="1">Volt!$A$2:$K$112</definedName>
    <definedName name="Z_91B9C6E1_F776_4A5C_A270_4CD30918769F_.wvu.FilterData" localSheetId="7" hidden="1">Volt!$N$157:$N$391</definedName>
    <definedName name="Z_91BCFC4D_E4AB_4C20_AD81_6DD57EB80EEA_.wvu.FilterData" localSheetId="7" hidden="1">Volt!$N$157:$N$391</definedName>
    <definedName name="Z_942910AC_9B29_414E_9D67_AE02422044B2_.wvu.FilterData" localSheetId="7" hidden="1">Volt!$N$157:$N$391</definedName>
    <definedName name="Z_9496409E_EF93_4E28_8FB2_D34668D75264_.wvu.FilterData" localSheetId="7" hidden="1">Volt!$N$157:$N$391</definedName>
    <definedName name="Z_965CF206_43C6_4254_8F42_AD2A395DB162_.wvu.FilterData" localSheetId="7" hidden="1">Volt!$N$157:$N$391</definedName>
    <definedName name="Z_96A85535_5DEF_41B3_8F55_59B45D45BFAE_.wvu.FilterData" localSheetId="7" hidden="1">Volt!$N$157:$N$391</definedName>
    <definedName name="Z_96B29B18_E3BB_4C8C_B378_E41BB5DC3215_.wvu.FilterData" localSheetId="7" hidden="1">Volt!$N$157:$N$391</definedName>
    <definedName name="Z_96D3682B_51D2_4CC7_93E4_E28D262F38A3_.wvu.FilterData" localSheetId="7" hidden="1">Volt!$N$157:$N$391</definedName>
    <definedName name="Z_97BA38DC_6315_461B_B639_102E75E35331_.wvu.FilterData" localSheetId="7" hidden="1">Volt!$N$157:$N$391</definedName>
    <definedName name="Z_97C888C6_1C37_4326_9083_15241295451B_.wvu.FilterData" localSheetId="7" hidden="1">Volt!$N$157:$N$391</definedName>
    <definedName name="Z_97EB0639_4E35_42D5_8AA8_FA0FB4F16A7A_.wvu.FilterData" localSheetId="7" hidden="1">Volt!$N$157:$N$391</definedName>
    <definedName name="Z_9846332F_CD01_485A_801E_4900C03F1CBA_.wvu.FilterData" localSheetId="7" hidden="1">Volt!$N$157:$N$391</definedName>
    <definedName name="Z_98594491_5A7C_4CCA_808B_E09BA7F85D3B_.wvu.FilterData" localSheetId="7" hidden="1">Volt!$N$157:$N$391</definedName>
    <definedName name="Z_99ADAC74_1DD8_49A3_AF7D_BB6F6F517293_.wvu.FilterData" localSheetId="7" hidden="1">Volt!$N$157:$N$391</definedName>
    <definedName name="Z_9A12EC2A_FC3D_4382_99B6_5615E83AA741_.wvu.FilterData" localSheetId="7" hidden="1">Volt!$N$157:$N$391</definedName>
    <definedName name="Z_9A481482_6911_41D3_9E62_6206087B8561_.wvu.FilterData" localSheetId="7" hidden="1">Volt!$N$157:$N$391</definedName>
    <definedName name="Z_9ADD0804_2089_4935_B038_0A9E76F2F3DC_.wvu.FilterData" localSheetId="7" hidden="1">Volt!$N$157:$N$391</definedName>
    <definedName name="Z_9C8948AB_65F8_42B8_939D_82B13E3D8BFE_.wvu.FilterData" localSheetId="7" hidden="1">Volt!$N$157:$N$391</definedName>
    <definedName name="Z_9CA7665F_AC0B_4095_9783_B1A410A0335E_.wvu.FilterData" localSheetId="7" hidden="1">Volt!$N$157:$N$391</definedName>
    <definedName name="Z_9D647F81_0802_4FC4_A212_0290CFB30713_.wvu.FilterData" localSheetId="7" hidden="1">Volt!$N$157:$N$391</definedName>
    <definedName name="Z_9DEF21F5_93B0_41F7_BFBD_D43399AAA573_.wvu.FilterData" localSheetId="7" hidden="1">Volt!$N$157:$N$391</definedName>
    <definedName name="Z_9EA1C11C_E7F5_4900_B7B0_D2642DF0DADC_.wvu.FilterData" localSheetId="7" hidden="1">Volt!$N$157:$N$391</definedName>
    <definedName name="Z_9EA1D4F5_B38B_4187_A3E8_07A66D24E62E_.wvu.FilterData" localSheetId="7" hidden="1">Volt!$N$157:$N$391</definedName>
    <definedName name="Z_9F423F4E_3291_4FD5_AF82_EA12A6770061_.wvu.FilterData" localSheetId="7" hidden="1">Volt!$N$157:$N$391</definedName>
    <definedName name="Z_9FD01301_2EF7_4E35_BC8E_152F88B01B41_.wvu.FilterData" localSheetId="7" hidden="1">Volt!$N$157:$N$391</definedName>
    <definedName name="Z_A0C5FAD4_8F15_4C30_94BE_9632B943C572_.wvu.FilterData" localSheetId="7" hidden="1">Volt!$N$157:$N$391</definedName>
    <definedName name="Z_A0FA4BBE_4859_4ED3_A2B9_31ACAEE870B6_.wvu.FilterData" localSheetId="7" hidden="1">Volt!$N$157:$N$391</definedName>
    <definedName name="Z_A21DA8D7_C2FC_4685_B3DD_B626AED140D2_.wvu.FilterData" localSheetId="7" hidden="1">Volt!$N$157:$N$391</definedName>
    <definedName name="Z_A42E0077_404C_4186_9DA0_A852F28FCD28_.wvu.FilterData" localSheetId="7" hidden="1">Volt!$N$157:$N$391</definedName>
    <definedName name="Z_A48EA10D_3670_4250_8074_122E3860958E_.wvu.FilterData" localSheetId="7" hidden="1">Volt!$N$157:$N$391</definedName>
    <definedName name="Z_A4BE0996_FFF5_40DC_889B_7EDA6ECDF2E3_.wvu.FilterData" localSheetId="7" hidden="1">Volt!$N$157:$N$391</definedName>
    <definedName name="Z_A5408C21_3BA4_49C4_B874_EECD124B3F76_.wvu.FilterData" localSheetId="7" hidden="1">Volt!$N$157:$N$391</definedName>
    <definedName name="Z_A5C61C9E_4E83_44F5_AD41_9555172BD455_.wvu.FilterData" localSheetId="7" hidden="1">Volt!$N$157:$N$391</definedName>
    <definedName name="Z_A7BA768D_A189_4396_B6B5_2BC18EB692FA_.wvu.FilterData" localSheetId="7" hidden="1">Volt!$N$157:$N$391</definedName>
    <definedName name="Z_AA45A3A7_FC7D_43E7_9B12_7D236DAFAEB6_.wvu.FilterData" localSheetId="7" hidden="1">Volt!$N$157:$N$391</definedName>
    <definedName name="Z_AAC14C03_2B3E_40F2_A8A4_DBEF56469280_.wvu.FilterData" localSheetId="7" hidden="1">Volt!$N$157:$N$391</definedName>
    <definedName name="Z_AAC1A30A_57C0_4D50_AF5C_1BBD122C1091_.wvu.FilterData" localSheetId="7" hidden="1">Volt!$N$157:$N$391</definedName>
    <definedName name="Z_AB20C85D_121A_427E_9470_FE7164AB1C5F_.wvu.FilterData" localSheetId="7" hidden="1">Volt!$N$157:$N$391</definedName>
    <definedName name="Z_AB2B4C8D_6DF6_4F88_BDA5_E421475F71C8_.wvu.FilterData" localSheetId="7" hidden="1">Volt!$N$157:$N$391</definedName>
    <definedName name="Z_AB976FFE_9628_4C35_8357_64DD162F11DE_.wvu.FilterData" localSheetId="7" hidden="1">Volt!$N$157:$N$391</definedName>
    <definedName name="Z_ABA6A877_6855_4A06_BE7D_AC2E0865BD01_.wvu.FilterData" localSheetId="7" hidden="1">Volt!$N$157:$N$391</definedName>
    <definedName name="Z_ABA9BAEF_F4CE_462A_A4A4_CF24E9820599_.wvu.FilterData" localSheetId="7" hidden="1">Volt!$N$157:$N$391</definedName>
    <definedName name="Z_AC975074_79DD_4122_B475_463E5614AF8B_.wvu.FilterData" localSheetId="7" hidden="1">Volt!$N$157:$N$391</definedName>
    <definedName name="Z_AE479F3C_859E_490E_B9C9_830260652779_.wvu.FilterData" localSheetId="7" hidden="1">Volt!$N$157:$N$391</definedName>
    <definedName name="Z_AE5FE2B6_B408_43BF_8C49_C740C5242F75_.wvu.FilterData" localSheetId="7" hidden="1">Volt!$N$157:$N$391</definedName>
    <definedName name="Z_AF823C28_96DA_4CA6_8548_DC99DA5AB362_.wvu.FilterData" localSheetId="7" hidden="1">Volt!$N$157:$N$391</definedName>
    <definedName name="Z_AFB324B7_EB91_4463_9A62_857287E5F1A7_.wvu.FilterData" localSheetId="7" hidden="1">Volt!$N$157:$N$391</definedName>
    <definedName name="Z_B09E353D_6A4D_4581_98C0_EA28F2982188_.wvu.FilterData" localSheetId="7" hidden="1">Volt!$N$157:$N$391</definedName>
    <definedName name="Z_B1FC7EE5_A8FC_4EC8_9EB5_45F44A44BE96_.wvu.FilterData" localSheetId="7" hidden="1">Volt!$N$157:$N$391</definedName>
    <definedName name="Z_B27238F8_E150_4A38_91F1_AC5CB20A8F91_.wvu.FilterData" localSheetId="7" hidden="1">Volt!$N$157:$N$391</definedName>
    <definedName name="Z_B30D42D6_4B61_48F9_B46E_CBC29FFFFB83_.wvu.FilterData" localSheetId="7" hidden="1">Volt!$N$157:$N$391</definedName>
    <definedName name="Z_B3737FDC_CA62_4AC7_82EB_DDF2BBC3F6D3_.wvu.FilterData" localSheetId="7" hidden="1">Volt!$N$157:$N$391</definedName>
    <definedName name="Z_B3F47953_981E_40B2_BC91_978C2F334AAB_.wvu.FilterData" localSheetId="7" hidden="1">Volt!$N$157:$N$391</definedName>
    <definedName name="Z_B4DAEFE6_23D3_4F54_BE31_BFFB3F7B98FF_.wvu.FilterData" localSheetId="7" hidden="1">Volt!$N$157:$N$391</definedName>
    <definedName name="Z_B55CA27E_412D_44E6_958A_7A332CF97043_.wvu.FilterData" localSheetId="7" hidden="1">Volt!$N$157:$N$391</definedName>
    <definedName name="Z_B74485FC_2B60_4D56_94D7_B1427E8756FA_.wvu.FilterData" localSheetId="7" hidden="1">Volt!$N$157:$N$391</definedName>
    <definedName name="Z_B868B495_5BFF_4606_A28C_1DA026362EC7_.wvu.FilterData" localSheetId="7" hidden="1">Volt!$N$157:$N$391</definedName>
    <definedName name="Z_B91C2E87_5EDA_40AE_AC27_0E2C17E803CE_.wvu.PrintArea" localSheetId="7" hidden="1">Volt!$B$1:$L$113</definedName>
    <definedName name="Z_B95D3CC0_F315_4F5C_9ACC_8198D80F03BE_.wvu.FilterData" localSheetId="7" hidden="1">Volt!$N$157:$N$391</definedName>
    <definedName name="Z_B9D65A0F_D189_4F35_9C88_1A3F9A0D8A57_.wvu.FilterData" localSheetId="7" hidden="1">Volt!$N$157:$N$391</definedName>
    <definedName name="Z_B9E4071B_03E5_4B71_862B_7DD73B70A400_.wvu.FilterData" localSheetId="7" hidden="1">Volt!$N$157:$N$391</definedName>
    <definedName name="Z_BB2CC6A8_D314_4EFC_88A2_483670F42322_.wvu.FilterData" localSheetId="7" hidden="1">Volt!$N$157:$N$391</definedName>
    <definedName name="Z_BB4F7D31_779F_43F3_BF91_AAEC61CC2BE0_.wvu.FilterData" localSheetId="7" hidden="1">Volt!$N$157:$N$391</definedName>
    <definedName name="Z_BCFFE4A7_ED2C_4DE5_A60B_09387767CA59_.wvu.FilterData" localSheetId="7" hidden="1">Volt!$N$157:$N$391</definedName>
    <definedName name="Z_BD7FBE25_0A5F_42FC_AE8D_4FEFCBB516C2_.wvu.FilterData" localSheetId="7" hidden="1">Volt!$N$157:$N$391</definedName>
    <definedName name="Z_BEA96437_B0B2_499B_B9C1_D922E1C8D81B_.wvu.FilterData" localSheetId="7" hidden="1">Volt!$N$157:$N$391</definedName>
    <definedName name="Z_BEAB1907_C473_40CB_BEC1_FB3DB70BFE72_.wvu.FilterData" localSheetId="7" hidden="1">Volt!$N$157:$N$391</definedName>
    <definedName name="Z_BF712157_B06C_4FD3_A1DA_11B79EBD9EB2_.wvu.FilterData" localSheetId="7" hidden="1">Volt!$N$157:$N$391</definedName>
    <definedName name="Z_BFCA398B_11AB_42B9_ACBA_BC7AA50421BD_.wvu.FilterData" localSheetId="7" hidden="1">Volt!$N$157:$N$391</definedName>
    <definedName name="Z_C0328EEA_A400_48B9_937B_44A9393A5A66_.wvu.FilterData" localSheetId="7" hidden="1">Volt!$N$157:$N$391</definedName>
    <definedName name="Z_C0AF4E61_686F_4B98_8A02_6C1ACAC0B680_.wvu.FilterData" localSheetId="7" hidden="1">Volt!$N$157:$N$391</definedName>
    <definedName name="Z_C1869B40_881E_4AA3_A463_BA45C4D9947B_.wvu.FilterData" localSheetId="7" hidden="1">Volt!$N$157:$N$391</definedName>
    <definedName name="Z_C189ABA1_A02B_48E9_9DA3_9BE4CFF9037B_.wvu.FilterData" localSheetId="7" hidden="1">Volt!$N$157:$N$391</definedName>
    <definedName name="Z_C25A21C9_9AD8_4595_AA0A_2115BE790D67_.wvu.FilterData" localSheetId="7" hidden="1">Volt!$N$157:$N$391</definedName>
    <definedName name="Z_C3348F62_02F2_4500_9BF2_19F2DEA57A8D_.wvu.FilterData" localSheetId="7" hidden="1">Volt!$N$157:$N$391</definedName>
    <definedName name="Z_C3348F62_02F2_4500_9BF2_19F2DEA57A8D_.wvu.PrintArea" localSheetId="7" hidden="1">Volt!$B$2:$K$140</definedName>
    <definedName name="Z_C3C00670_79CF_4303_888C_BDE4B40A2372_.wvu.FilterData" localSheetId="7" hidden="1">Volt!$N$157:$N$391</definedName>
    <definedName name="Z_C5391227_240E_49B8_A29D_2CBAF4F6F166_.wvu.FilterData" localSheetId="7" hidden="1">Volt!$N$157:$N$391</definedName>
    <definedName name="Z_C6538D7E_0B26_4C7F_9F4D_BCD9E0C5D58D_.wvu.FilterData" localSheetId="7" hidden="1">Volt!$N$157:$N$391</definedName>
    <definedName name="Z_C7725AE6_A3A7_4368_85EE_6368E8ED5A55_.wvu.FilterData" localSheetId="7" hidden="1">Volt!$N$157:$N$391</definedName>
    <definedName name="Z_C77CA225_BEB0_449A_B82D_C5E5C663E00F_.wvu.FilterData" localSheetId="7" hidden="1">Volt!$N$157:$N$391</definedName>
    <definedName name="Z_C8864600_C00E_4088_823A_1165D1AA83B5_.wvu.FilterData" localSheetId="7" hidden="1">Volt!$N$157:$N$391</definedName>
    <definedName name="Z_C8C62FFD_B0A0_4788_81D5_FC4000FA1FCA_.wvu.FilterData" localSheetId="7" hidden="1">Volt!$N$157:$N$391</definedName>
    <definedName name="Z_C927A873_3B2F_4CA6_A6E5_28BE42401EF5_.wvu.FilterData" localSheetId="7" hidden="1">Volt!$N$157:$N$391</definedName>
    <definedName name="Z_C966F688_21B5_4A31_9B6E_7CA6ED9577C2_.wvu.FilterData" localSheetId="7" hidden="1">Volt!$N$157:$N$391</definedName>
    <definedName name="Z_C99BC4F3_BF5A_462A_92DB_A990188B90DE_.wvu.FilterData" localSheetId="7" hidden="1">Volt!$N$157:$N$391</definedName>
    <definedName name="Z_CD282404_DD0D_45D4_B372_E5596534917C_.wvu.FilterData" localSheetId="7" hidden="1">Volt!$N$157:$N$391</definedName>
    <definedName name="Z_CEA1CC4C_23D6_4CF6_8198_8254BD624F9C_.wvu.FilterData" localSheetId="7" hidden="1">Volt!$N$157:$N$391</definedName>
    <definedName name="Z_CF227315_750F_4BCC_A280_F6084E82A971_.wvu.FilterData" localSheetId="7" hidden="1">Volt!$N$157:$N$391</definedName>
    <definedName name="Z_CF52BA9A_CA7B_4379_BB8F_3B70753A837E_.wvu.FilterData" localSheetId="7" hidden="1">Volt!$N$157:$N$391</definedName>
    <definedName name="Z_CFFDC915_28BF_4F7F_8B14_08148A0D529C_.wvu.FilterData" localSheetId="7" hidden="1">Volt!$N$157:$N$391</definedName>
    <definedName name="Z_D06BB10E_1ECC_4144_A1E0_457D153F8E09_.wvu.FilterData" localSheetId="7" hidden="1">Volt!$N$157:$N$391</definedName>
    <definedName name="Z_D1A4CB80_8A37_4168_8C5C_232E0988EC00_.wvu.FilterData" localSheetId="7" hidden="1">Volt!$N$157:$N$391</definedName>
    <definedName name="Z_D1D1E152_95AB_45D3_AC07_4EC0834D3E0C_.wvu.FilterData" localSheetId="7" hidden="1">Volt!$N$157:$N$391</definedName>
    <definedName name="Z_D1D1E152_95AB_45D3_AC07_4EC0834D3E0C_.wvu.PrintArea" localSheetId="7" hidden="1">Volt!$B$2:$K$140</definedName>
    <definedName name="Z_D236FECC_4CF2_4342_A8C0_21306A66AC7B_.wvu.FilterData" localSheetId="7" hidden="1">Volt!$N$157:$N$391</definedName>
    <definedName name="Z_D2691844_11B3_4369_A76B_83723A5D33E7_.wvu.FilterData" localSheetId="7" hidden="1">Volt!$N$157:$N$391</definedName>
    <definedName name="Z_D2AE1985_D34A_4A7B_B94C_A892577E655C_.wvu.FilterData" localSheetId="7" hidden="1">Volt!$N$157:$N$391</definedName>
    <definedName name="Z_D2AE1985_D34A_4A7B_B94C_A892577E655C_.wvu.PrintArea" localSheetId="7" hidden="1">Volt!$B$2:$K$140</definedName>
    <definedName name="Z_D3503191_8780_414E_A495_080785B58470_.wvu.FilterData" localSheetId="7" hidden="1">Volt!$N$157:$N$391</definedName>
    <definedName name="Z_D3DA0B31_042E_4489_AC59_01A342BD4B56_.wvu.FilterData" localSheetId="7" hidden="1">Volt!$N$157:$N$391</definedName>
    <definedName name="Z_D4339F52_3A33_4CB6_90F0_F3D6D915B3D1_.wvu.FilterData" localSheetId="7" hidden="1">Volt!$N$157:$N$391</definedName>
    <definedName name="Z_D47FE11E_762D_4144_81E2_A5556A07B87F_.wvu.FilterData" localSheetId="7" hidden="1">Volt!$N$157:$N$391</definedName>
    <definedName name="Z_D4C2FA10_4576_4577_A78D_6B63F6845DE3_.wvu.FilterData" localSheetId="7" hidden="1">Volt!$N$157:$N$391</definedName>
    <definedName name="Z_D54B00C1_01E0_4540_B5AB_9D9C7CF9BF29_.wvu.FilterData" localSheetId="7" hidden="1">Volt!$N$157:$N$391</definedName>
    <definedName name="Z_D56304AA_2CE6_4B9C_93CA_3DDCEC3D029B_.wvu.FilterData" localSheetId="7" hidden="1">Volt!$N$157:$N$391</definedName>
    <definedName name="Z_D59C69E0_9CC2_488F_B126_33C81C59EBD1_.wvu.FilterData" localSheetId="7" hidden="1">Volt!$N$157:$N$391</definedName>
    <definedName name="Z_D5B743FD_69F9_4212_92DF_06DA440D0502_.wvu.FilterData" localSheetId="7" hidden="1">Volt!$N$157:$N$391</definedName>
    <definedName name="Z_D829F425_E3DD_4E47_8331_E1D63D791E68_.wvu.FilterData" localSheetId="7" hidden="1">Volt!$N$157:$N$391</definedName>
    <definedName name="Z_D889B28C_DBC3_470B_8892_B85DBC3F9F52_.wvu.FilterData" localSheetId="7" hidden="1">Volt!$N$157:$N$391</definedName>
    <definedName name="Z_D8FE19E6_AC55_4798_B688_49AE300B1B60_.wvu.FilterData" localSheetId="7" hidden="1">Volt!$N$157:$N$391</definedName>
    <definedName name="Z_D9DE6557_40A6_43DB_B9B5_982857877801_.wvu.FilterData" localSheetId="7" hidden="1">Volt!$N$157:$N$391</definedName>
    <definedName name="Z_DA77F326_0783_4576_BD7E_6A5F8BC68470_.wvu.FilterData" localSheetId="7" hidden="1">Volt!$N$157:$N$391</definedName>
    <definedName name="Z_DAD22F4E_51DC_4224_BE0A_16A027889581_.wvu.FilterData" localSheetId="7" hidden="1">Volt!$N$157:$N$391</definedName>
    <definedName name="Z_DB966801_7F61_4553_9B3A_8740B07D39B0_.wvu.FilterData" localSheetId="7" hidden="1">Volt!$N$157:$N$391</definedName>
    <definedName name="Z_DBAC0DB0_2B18_43CB_B223_28793C1B7585_.wvu.FilterData" localSheetId="7" hidden="1">Volt!$N$157:$N$391</definedName>
    <definedName name="Z_DBD65409_929D_433F_A526_30F03114A088_.wvu.FilterData" localSheetId="7" hidden="1">Volt!$N$157:$N$391</definedName>
    <definedName name="Z_DC484FDD_C59A_4B9A_B2F7_89DF7D301EF2_.wvu.FilterData" localSheetId="7" hidden="1">Volt!$N$157:$N$391</definedName>
    <definedName name="Z_DC6AB7AE_5CF3_4B24_9A9B_55799DD133BC_.wvu.FilterData" localSheetId="7" hidden="1">Volt!$N$157:$N$391</definedName>
    <definedName name="Z_DC876C42_9810_4E62_88EB_E25930C9E249_.wvu.FilterData" localSheetId="7" hidden="1">Volt!$N$157:$N$391</definedName>
    <definedName name="Z_DD991FE4_9921_45BC_A7D6_1EF376E5571E_.wvu.FilterData" localSheetId="7" hidden="1">Volt!$N$157:$N$391</definedName>
    <definedName name="Z_DE05DBF0_3388_499B_B2AB_4681BEB37A55_.wvu.FilterData" localSheetId="7" hidden="1">Volt!$N$157:$N$391</definedName>
    <definedName name="Z_DE5672B0_F403_44B5_B626_1C8CDF937518_.wvu.FilterData" localSheetId="7" hidden="1">Volt!$N$157:$N$391</definedName>
    <definedName name="Z_DEEC1411_FB2E_4071_BC95_49F73CE37ADE_.wvu.FilterData" localSheetId="7" hidden="1">Volt!$N$157:$N$391</definedName>
    <definedName name="Z_E10452FF_2ABA_42E8_BACC_D6165FDA13A3_.wvu.FilterData" localSheetId="7" hidden="1">Volt!$N$157:$N$391</definedName>
    <definedName name="Z_E23A16E0_46E7_4A44_A340_4E5BFDA19CDB_.wvu.FilterData" localSheetId="7" hidden="1">Volt!$N$157:$N$391</definedName>
    <definedName name="Z_E3ADBD57_00D9_4026_918C_FF711B450D48_.wvu.FilterData" localSheetId="7" hidden="1">Volt!$N$157:$N$391</definedName>
    <definedName name="Z_E48C313E_83AB_400C_8481_01A27120B3A1_.wvu.FilterData" localSheetId="7" hidden="1">Volt!$N$157:$N$391</definedName>
    <definedName name="Z_E504CAE0_6107_4800_9214_E41F4B10DC46_.wvu.FilterData" localSheetId="7" hidden="1">Volt!$N$157:$N$391</definedName>
    <definedName name="Z_E5813A8F_7575_4B83_ADF7_4BF1ACC5F638_.wvu.FilterData" localSheetId="7" hidden="1">Volt!$N$157:$N$391</definedName>
    <definedName name="Z_E6846BB0_A2AB_4617_8E3B_2342FDDFA6BB_.wvu.FilterData" localSheetId="7" hidden="1">Volt!$N$157:$N$391</definedName>
    <definedName name="Z_E6C9E25A_69B6_433B_819C_61B655F13ED7_.wvu.FilterData" localSheetId="7" hidden="1">Volt!$N$157:$N$391</definedName>
    <definedName name="Z_E72307C7_29CE_42D2_ACED_02FCE3CDB78F_.wvu.FilterData" localSheetId="7" hidden="1">Volt!$N$157:$N$391</definedName>
    <definedName name="Z_E7DEC6CF_EE74_4C28_9B9E_A332F8DAB323_.wvu.FilterData" localSheetId="7" hidden="1">Volt!$N$157:$N$391</definedName>
    <definedName name="Z_E8210544_2FD7_4426_AF1B_9008734FF640_.wvu.FilterData" localSheetId="7" hidden="1">Volt!$N$157:$N$391</definedName>
    <definedName name="Z_E9E100E7_24ED_4FDC_AA22_89FB17BB063A_.wvu.FilterData" localSheetId="7" hidden="1">Volt!$N$157:$N$391</definedName>
    <definedName name="Z_E9E55E1C_419D_4DA5_B8B3_02D4057B396D_.wvu.FilterData" localSheetId="7" hidden="1">Volt!$N$157:$N$391</definedName>
    <definedName name="Z_EA9EF709_9481_45AA_BE4D_CFCBC8BC8F27_.wvu.FilterData" localSheetId="7" hidden="1">Volt!$N$157:$N$391</definedName>
    <definedName name="Z_EAAF06E7_C09B_412F_BA0E_022E556369EA_.wvu.FilterData" localSheetId="7" hidden="1">Volt!$N$157:$N$391</definedName>
    <definedName name="Z_ECF9C079_E5BD_43CC_B70D_4CEE34E1D3ED_.wvu.FilterData" localSheetId="7" hidden="1">Volt!$N$157:$N$391</definedName>
    <definedName name="Z_ED3CD2C6_627C_4890_89C5_1B80A0B9ACE5_.wvu.FilterData" localSheetId="7" hidden="1">Volt!$N$157:$N$391</definedName>
    <definedName name="Z_EDE243C5_D3F8_4D1C_8488_D3782DF030E4_.wvu.FilterData" localSheetId="7" hidden="1">Volt!$N$157:$N$391</definedName>
    <definedName name="Z_EDF65195_9D56_40E7_85A3_984A96F7ADA5_.wvu.FilterData" localSheetId="7" hidden="1">Volt!$N$157:$N$391</definedName>
    <definedName name="Z_EE38F3FC_9477_4674_AA3A_360920469861_.wvu.FilterData" localSheetId="7" hidden="1">Volt!$N$157:$N$391</definedName>
    <definedName name="Z_F0450A4F_8C29_4FF1_A609_AED3490066B5_.wvu.FilterData" localSheetId="7" hidden="1">Volt!$N$157:$N$391</definedName>
    <definedName name="Z_F05ED45C_F059_42DB_B23A_F684F4604A54_.wvu.FilterData" localSheetId="7" hidden="1">Volt!$N$157:$N$391</definedName>
    <definedName name="Z_F088508E_462C_4288_9906_F80A514D83C9_.wvu.FilterData" localSheetId="7" hidden="1">Volt!$N$157:$N$391</definedName>
    <definedName name="Z_F0D6D4E5_4FCE_4C32_A3A9_321388526E3C_.wvu.FilterData" localSheetId="7" hidden="1">Volt!$N$157:$N$391</definedName>
    <definedName name="Z_F1592F03_4266_4896_9714_E64168CE5523_.wvu.FilterData" localSheetId="7" hidden="1">Volt!$N$157:$N$391</definedName>
    <definedName name="Z_F22026DA_007C_4158_A38F_660A5BECF2C8_.wvu.FilterData" localSheetId="7" hidden="1">Volt!$N$157:$N$391</definedName>
    <definedName name="Z_F2346DB2_2BD9_4557_B143_96D46D789227_.wvu.FilterData" localSheetId="7" hidden="1">Volt!$N$157:$N$391</definedName>
    <definedName name="Z_F380DBE7_6114_4C7D_A9D3_9DB9D853F3C9_.wvu.FilterData" localSheetId="7" hidden="1">Volt!$N$157:$N$391</definedName>
    <definedName name="Z_F435A43D_8F0D_4115_846B_D95D5978B88F_.wvu.FilterData" localSheetId="7" hidden="1">Volt!$N$157:$N$391</definedName>
    <definedName name="Z_F469AA70_EBA0_4EE4_8C55_5AB0892FE7FF_.wvu.FilterData" localSheetId="7" hidden="1">Volt!$N$157:$N$391</definedName>
    <definedName name="Z_F54BBF89_3A23_4EB5_8CBF_92306648E065_.wvu.FilterData" localSheetId="7" hidden="1">Volt!$N$157:$N$391</definedName>
    <definedName name="Z_F61D9E49_1156_4057_A47B_E477D0AAE513_.wvu.FilterData" localSheetId="7" hidden="1">Volt!$N$157:$N$391</definedName>
    <definedName name="Z_F81A6059_2893_4444_AAE9_D37E6B4BA41F_.wvu.FilterData" localSheetId="7" hidden="1">Volt!$N$157:$N$391</definedName>
    <definedName name="Z_FADBE28B_A6A0_4D2A_BE8A_B25589997BBF_.wvu.FilterData" localSheetId="7" hidden="1">Volt!$N$157:$N$391</definedName>
    <definedName name="Z_FC908D89_D004_4BA4_B15B_AC1BAFEE61BC_.wvu.FilterData" localSheetId="7" hidden="1">Volt!$N$157:$N$391</definedName>
    <definedName name="Z_FD937A8E_8CCE_4340_9D1E_C7D56BDAE281_.wvu.FilterData" localSheetId="7" hidden="1">Volt!$N$157:$N$391</definedName>
    <definedName name="Z_FE3479C4_83B5_421F_A64D_702E74BC3645_.wvu.FilterData" localSheetId="7" hidden="1">Volt!$N$157:$N$391</definedName>
    <definedName name="Z_FF0CE420_5369_4790_9627_25ABD0BDD27D_.wvu.FilterData" localSheetId="7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8" l="1"/>
  <c r="S129" i="8"/>
  <c r="R25" i="8"/>
  <c r="Q25" i="8"/>
  <c r="AL24" i="8"/>
  <c r="R24" i="8"/>
  <c r="O25" i="8" s="1"/>
  <c r="Q24" i="8"/>
  <c r="O24" i="8" s="1"/>
  <c r="R22" i="8"/>
  <c r="Q22" i="8"/>
  <c r="O21" i="8" s="1"/>
  <c r="O22" i="8"/>
  <c r="R21" i="8"/>
  <c r="Q21" i="8"/>
  <c r="C3" i="8"/>
  <c r="J8" i="2"/>
  <c r="L8" i="2" s="1"/>
</calcChain>
</file>

<file path=xl/sharedStrings.xml><?xml version="1.0" encoding="utf-8"?>
<sst xmlns="http://schemas.openxmlformats.org/spreadsheetml/2006/main" count="3718" uniqueCount="1205">
  <si>
    <t>Power Grid Bangladesh PLC</t>
  </si>
  <si>
    <t>National Load Dispatch Center (NLDC)</t>
  </si>
  <si>
    <t>System Summary Report</t>
  </si>
  <si>
    <t>Date :</t>
  </si>
  <si>
    <t>15-01-2025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</si>
  <si>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</si>
  <si>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</si>
  <si>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</si>
  <si>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</si>
  <si>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</si>
  <si>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</si>
  <si>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</si>
  <si>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</si>
  <si>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</si>
  <si>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</si>
  <si>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</si>
  <si>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</si>
  <si>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Minimum Generation of the Day</t>
  </si>
  <si>
    <t>05:00 Hr.</t>
  </si>
  <si>
    <t>Maximum Generation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</si>
  <si>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</si>
  <si>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</si>
  <si>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</si>
  <si>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</si>
  <si>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</si>
  <si>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</si>
  <si>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</si>
  <si>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</si>
  <si>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</si>
  <si>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</si>
  <si>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</si>
  <si>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</si>
  <si>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</si>
  <si>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</si>
  <si>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</si>
  <si>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</si>
  <si>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</si>
  <si>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</si>
  <si>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</si>
  <si>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</si>
  <si>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</si>
  <si>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</si>
  <si>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</si>
  <si>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</si>
  <si>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</si>
  <si>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</si>
  <si>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</si>
  <si>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</si>
  <si>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</si>
  <si>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</si>
  <si>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</si>
  <si>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</si>
  <si>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</si>
  <si>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</si>
  <si>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</si>
  <si>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</si>
  <si>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Khulna 330 MW CCPP GT</t>
  </si>
  <si>
    <t>Khulna 330 MW CCPP ST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</si>
  <si>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</si>
  <si>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</si>
  <si>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</si>
  <si>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</si>
  <si>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</si>
  <si>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</si>
  <si>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</si>
  <si>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</si>
  <si>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</si>
  <si>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</si>
  <si>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</si>
  <si>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</si>
  <si>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</si>
  <si>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</si>
  <si>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</si>
  <si>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</si>
  <si>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</si>
  <si>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</si>
  <si>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</si>
  <si>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</si>
  <si>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</si>
  <si>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08:12</t>
  </si>
  <si>
    <t>16:27</t>
  </si>
  <si>
    <t xml:space="preserve">Dhamrai-Kaliakoir 132 kV Ckt-2 Scheduled S/D from Kaliakoir 400/230/132kV end Due to By </t>
  </si>
  <si>
    <t xml:space="preserve"> </t>
  </si>
  <si>
    <t xml:space="preserve">NLDC and from Dhamrai 132/33kV end Due to Annual Maintenance </t>
  </si>
  <si>
    <t>17:56</t>
  </si>
  <si>
    <t xml:space="preserve">Chapai 132/33kV S/S T-3 (425T) LT Scheduled S/D Due to for annual maintenance </t>
  </si>
  <si>
    <t>08:13</t>
  </si>
  <si>
    <t>17:55</t>
  </si>
  <si>
    <t xml:space="preserve">Chapai 132/33kV S/S T-3 (425T) HT Scheduled S/D Due to For annual maintenance </t>
  </si>
  <si>
    <t>08:15</t>
  </si>
  <si>
    <t>09:16</t>
  </si>
  <si>
    <t xml:space="preserve">Kishoreganj 132/33kV S/S Bus-A Project Work S/D Due to Old T1 shifting work by project </t>
  </si>
  <si>
    <t>08:20</t>
  </si>
  <si>
    <t>17:23</t>
  </si>
  <si>
    <t xml:space="preserve">Dhamrai 132/33kV S/S Transformer-2 LT Scheduled S/D Due to Annual Maintenance </t>
  </si>
  <si>
    <t>08:21</t>
  </si>
  <si>
    <t>17:22</t>
  </si>
  <si>
    <t xml:space="preserve">Dhamrai 132/33kV S/S Transformer-2 HT Scheduled S/D Due to Annual Maintenance </t>
  </si>
  <si>
    <t>17:12</t>
  </si>
  <si>
    <t xml:space="preserve">Bagerhat-Labanchura 132 kV Ckt-2 Scheduled S/D from Bagerhat 132/33kV end Due to Annual </t>
  </si>
  <si>
    <t xml:space="preserve">maintenance work. </t>
  </si>
  <si>
    <t>08:26</t>
  </si>
  <si>
    <t xml:space="preserve">Rangpur 132/33kV S/S Rangpur-Teesta Solar-2 Scheduled S/D </t>
  </si>
  <si>
    <t>08:27</t>
  </si>
  <si>
    <t>16:24</t>
  </si>
  <si>
    <t xml:space="preserve">Keraniganj-Sreenagar (T at Powerpac 100MW) 132kV Ckt-2 Scheduled S/D from Srinagar </t>
  </si>
  <si>
    <t xml:space="preserve">132/33kV end Due to Dead line Checking  purpose. and from Keranigonj 230/132/33kV end Due </t>
  </si>
  <si>
    <t xml:space="preserve">to Dead Line Check. </t>
  </si>
  <si>
    <t>08:29</t>
  </si>
  <si>
    <t>16:02</t>
  </si>
  <si>
    <t xml:space="preserve">Feni-PHP  132kV Ckt-1 Scheduled S/D from Feni 132/33kV end Due to AMS-2024-25 </t>
  </si>
  <si>
    <t>08:45</t>
  </si>
  <si>
    <t>15:02</t>
  </si>
  <si>
    <t xml:space="preserve">Bogura-Bogura (New)) 132 kV Ckt-1 Scheduled S/D from Bogura 230/132kV end Due to Annual </t>
  </si>
  <si>
    <t xml:space="preserve">Maintenance and from Bogura 132/33kV end Due to annual maintenance </t>
  </si>
  <si>
    <t>08:50</t>
  </si>
  <si>
    <t xml:space="preserve">Kishoreganj 132/33kV S/S Tr-2 (414T) LT is restored. </t>
  </si>
  <si>
    <t xml:space="preserve">Kishoreganj 132/33kV S/S Tr-2 (414T) HT is restored. </t>
  </si>
  <si>
    <t>08:56</t>
  </si>
  <si>
    <t>15:43</t>
  </si>
  <si>
    <t xml:space="preserve">Sylhet (South) S/S Trafo-1 LT Scheduled S/D Due to Annual Maintenance work of Trafo-1 </t>
  </si>
  <si>
    <t>15:42</t>
  </si>
  <si>
    <t xml:space="preserve">Sylhet (South) S/S Trafo-1 HT Scheduled S/D Due to Annual Maintenance work </t>
  </si>
  <si>
    <t>11:34</t>
  </si>
  <si>
    <t xml:space="preserve">Agargaon Bhasantek 132kV Ckt-2 Scheduled S/D from Cantonment 132/33kV end Due to Annual </t>
  </si>
  <si>
    <t xml:space="preserve">maintenance </t>
  </si>
  <si>
    <t>08:57</t>
  </si>
  <si>
    <t>16:42</t>
  </si>
  <si>
    <t xml:space="preserve">Kallyanpur 132/33kV S/S Reserve bus Scheduled S/D Due to Annual maintenance </t>
  </si>
  <si>
    <t>12:26</t>
  </si>
  <si>
    <t xml:space="preserve">Mymensingh RPCL -Mymensingh  132kV Ckt-1 Scheduled S/D from Mymensingh 132/33kV end Due </t>
  </si>
  <si>
    <t xml:space="preserve">to Annual maintenance of B-Bus DS (192S) </t>
  </si>
  <si>
    <t>09:08</t>
  </si>
  <si>
    <t>17:00</t>
  </si>
  <si>
    <t xml:space="preserve">Bibiyana-Kaliakoir 400 kV Ckt-2 Scheduled S/D from Kaliakoir 400/230/132kV end Due to </t>
  </si>
  <si>
    <t xml:space="preserve">Line Maintenance. </t>
  </si>
  <si>
    <t>09:09</t>
  </si>
  <si>
    <t>15:13</t>
  </si>
  <si>
    <t xml:space="preserve">Kushtia 132/33kV S/S T-1 LT Scheduled S/D Due to Annual Maintenance </t>
  </si>
  <si>
    <t xml:space="preserve">4.0MW load </t>
  </si>
  <si>
    <t xml:space="preserve">interrup. </t>
  </si>
  <si>
    <t>09:10</t>
  </si>
  <si>
    <t>15:12</t>
  </si>
  <si>
    <t xml:space="preserve">Kushtia 132/33kV S/S T-1 HT Scheduled S/D Due to Annual Maintenance </t>
  </si>
  <si>
    <t>09:20</t>
  </si>
  <si>
    <t>15:32</t>
  </si>
  <si>
    <t xml:space="preserve">Kabirpur -Tongi   132kV Ckt-1 Scheduled S/D from Tongi 230/132/33kV end Due to </t>
  </si>
  <si>
    <t xml:space="preserve">Maintenance work. </t>
  </si>
  <si>
    <t>09:21</t>
  </si>
  <si>
    <t>15:48</t>
  </si>
  <si>
    <t xml:space="preserve">Chhatak 132/33kV S/S T-2 LT Scheduled S/D Due to Tan Delta Test </t>
  </si>
  <si>
    <t xml:space="preserve">Chhatak 132/33kV S/S T-1 LT Scheduled S/D Due to Tan Delta Test </t>
  </si>
  <si>
    <t>09:22</t>
  </si>
  <si>
    <t>15:47</t>
  </si>
  <si>
    <t xml:space="preserve">Chhatak 132/33kV S/S T-2 HT Scheduled S/D Due to TanDelta Test </t>
  </si>
  <si>
    <t xml:space="preserve">Chhatak 132/33kV S/S T-1 HT Scheduled S/D Due to Tan Delta Test </t>
  </si>
  <si>
    <t>09:26</t>
  </si>
  <si>
    <t>16:37</t>
  </si>
  <si>
    <t xml:space="preserve">Sreepur 230/132/33kV S/S Sreepur-Ashuganj Ckt-2 Scheduled S/D Due to Dead Line Checking </t>
  </si>
  <si>
    <t>09:30</t>
  </si>
  <si>
    <t>10:12</t>
  </si>
  <si>
    <t xml:space="preserve">Kishoreganj 132/33kV S/S BUS-B Project Work S/D Due to Old T1 shifting work by project </t>
  </si>
  <si>
    <t>09:32</t>
  </si>
  <si>
    <t>16:49</t>
  </si>
  <si>
    <t xml:space="preserve">Bhaluka-Mymensingh 132 kV Ckt-1 Scheduled S/D from Mymensingh 132/33kV end Due to Annual </t>
  </si>
  <si>
    <t xml:space="preserve">maintenance of B-Bus DS and from Bhaluka 132/33kVend.  </t>
  </si>
  <si>
    <t xml:space="preserve">Bhaluka-Mymensingh 132 kV Ckt-2 Scheduled S/D from Mymensingh 132/33kV end Due to Annual </t>
  </si>
  <si>
    <t>09:39</t>
  </si>
  <si>
    <t>13:19</t>
  </si>
  <si>
    <t xml:space="preserve">Daudkandi-Sonargaon 132 kV Ckt-2 Scheduled S/D from Daudkandi 132/33kV end Due to annual </t>
  </si>
  <si>
    <t xml:space="preserve">maintenance sonargaon line-2 at sonargaon ss end and from Sonargaon 132/33kV end Due to </t>
  </si>
  <si>
    <t xml:space="preserve">Announciator repairng purpose at substation control panel. </t>
  </si>
  <si>
    <t>09:40</t>
  </si>
  <si>
    <t>14:21</t>
  </si>
  <si>
    <t xml:space="preserve">Madanganj 132/33kV S/S GT-2 LT Forced S/D Due to B Phase PT Voltage missing. </t>
  </si>
  <si>
    <t>09:41</t>
  </si>
  <si>
    <t>14:19</t>
  </si>
  <si>
    <t xml:space="preserve">Madanganj 132/33kV S/S GT-2 HT Forced S/D Due to B Phase PT Voltage missing </t>
  </si>
  <si>
    <t>09:42</t>
  </si>
  <si>
    <t>16:16</t>
  </si>
  <si>
    <t xml:space="preserve">Rajshahi 230/132/33kV S/S 230 Kv BIPTC Ckt-01 Scheduled S/D Due to A/M </t>
  </si>
  <si>
    <t>09:50</t>
  </si>
  <si>
    <t>16:47</t>
  </si>
  <si>
    <t xml:space="preserve">Bhaluka 132/33kV S/S Sreepur Ckt- 02 Scheduled S/D Due to S/D taken by Shripur grid </t>
  </si>
  <si>
    <t>10:04</t>
  </si>
  <si>
    <t>16:40</t>
  </si>
  <si>
    <t xml:space="preserve">Sonargaon 132/33kV S/S OPSL(IEL-2) Scheduled S/D Due to Due to deadline checking and work </t>
  </si>
  <si>
    <t xml:space="preserve">on OPSL(IEL-02) Bay . </t>
  </si>
  <si>
    <t>10:10</t>
  </si>
  <si>
    <t>16:45</t>
  </si>
  <si>
    <t xml:space="preserve">Sreepur 230/132/33kV S/S Sreepur-Valuka Ckt-2 Scheduled S/D Due to Dead Line Checking </t>
  </si>
  <si>
    <t>16:03</t>
  </si>
  <si>
    <t xml:space="preserve">Mymensingh 132/33kV S/S Bus B Scheduled S/D Due to Annual maintenance of B-Bus DS of </t>
  </si>
  <si>
    <t xml:space="preserve">Bhaluka ckt-1, BH ckt-2,RPCL Ckt1 </t>
  </si>
  <si>
    <t>10:14</t>
  </si>
  <si>
    <t>12:58</t>
  </si>
  <si>
    <t xml:space="preserve">Siddhirganj 132/33kV S/S 120MW EGCB GT2 Forced S/D Due to work at egcb end. </t>
  </si>
  <si>
    <t>10:17</t>
  </si>
  <si>
    <t xml:space="preserve">Ashuganj-Bhulta 400 kV Ckt-1 Scheduled S/D from Bhulta 400/230kV end Due to Annual </t>
  </si>
  <si>
    <t xml:space="preserve">Maintenance Works. </t>
  </si>
  <si>
    <t>10:25</t>
  </si>
  <si>
    <t>11:47</t>
  </si>
  <si>
    <t xml:space="preserve">Brahmanbaria-Narsinghdi 132 kV Ckt-1 Tripped from Brahmanbaria 132/33kV end showing </t>
  </si>
  <si>
    <t xml:space="preserve">Distance relay relays Due to None </t>
  </si>
  <si>
    <t>16:58</t>
  </si>
  <si>
    <t xml:space="preserve">Brahmanbaria-Narsinghdi 132 kV Ckt-2 Tripped from Brahmanbaria 132/33kV end showing </t>
  </si>
  <si>
    <t>10:37</t>
  </si>
  <si>
    <t xml:space="preserve">Bibiyana-III 400 MW CCPP, FGMO is ON with remarks:-  </t>
  </si>
  <si>
    <t>11:11</t>
  </si>
  <si>
    <t>13:03</t>
  </si>
  <si>
    <t xml:space="preserve">Bhaluka 132/33kV S/S Bus B Forced S/D Due to Annual maintenance </t>
  </si>
  <si>
    <t>13:32</t>
  </si>
  <si>
    <t xml:space="preserve">Cantonment 132/33kV S/S Transformer-2 (T-2) HT Scheduled S/D Due to Annual maintenance </t>
  </si>
  <si>
    <t>13:31</t>
  </si>
  <si>
    <t xml:space="preserve">Cantonment 132/33kV S/S Transformer-2 (T-2) LT Scheduled S/D Due to Annual maintenance </t>
  </si>
  <si>
    <t>11:48</t>
  </si>
  <si>
    <t xml:space="preserve">Brahmanbaria-Narsinghdi 132 kV Ckt-1 Forced S/D from Brahmanbaria 132/33kV end. </t>
  </si>
  <si>
    <t>12:00</t>
  </si>
  <si>
    <t xml:space="preserve">Day Peak Generation: 10179 MW. </t>
  </si>
  <si>
    <t>12:11</t>
  </si>
  <si>
    <t xml:space="preserve">Joypurhat 132/33kV S/S Transformer T-3 (427 T) LT Scheduled S/D Due to T-3 132/33 kV </t>
  </si>
  <si>
    <t xml:space="preserve">Shutdown for  Power Transformer oil Centrifuging work </t>
  </si>
  <si>
    <t>12:12</t>
  </si>
  <si>
    <t xml:space="preserve">Joypurhat 132/33kV S/S Transformer T-3 (427 T) HT Scheduled S/D Due to T-3 132/33 kV </t>
  </si>
  <si>
    <t>12:14</t>
  </si>
  <si>
    <t xml:space="preserve">Rampal 400/230kV S/S Bus Reactor Forced S/D Due to Due to bus voltage Low ( 383KV ) </t>
  </si>
  <si>
    <t>12:30</t>
  </si>
  <si>
    <t xml:space="preserve">Mymensingh RPCL -Mymensingh  132kV Ckt-2 Scheduled S/D from Mymensingh 132/33kV end Due </t>
  </si>
  <si>
    <t xml:space="preserve">to Annual maintenance of B-Bus DS (292S) </t>
  </si>
  <si>
    <t>14:02</t>
  </si>
  <si>
    <t xml:space="preserve">Meghnaghat 400/230 kV ATR-1 was switched on.  </t>
  </si>
  <si>
    <t>14:11</t>
  </si>
  <si>
    <t xml:space="preserve">Haripur  412 MW CCPP Synchronized with remarks:- GT </t>
  </si>
  <si>
    <t xml:space="preserve">Haripur 412MW CCPP GT was sync. </t>
  </si>
  <si>
    <t>14:32</t>
  </si>
  <si>
    <t xml:space="preserve">Kabirpur 132/33kV S/S XFR, T-3 HT is restored. </t>
  </si>
  <si>
    <t>14:33</t>
  </si>
  <si>
    <t xml:space="preserve">Kabirpur 132/33kV S/S XFR, T-3 LT is restored. </t>
  </si>
  <si>
    <t>14:52</t>
  </si>
  <si>
    <t xml:space="preserve">Manikganj 132/33kV S/S 132/33 kV Transformer GT-2(35/50 MVA) HT is restored. </t>
  </si>
  <si>
    <t xml:space="preserve">Manikganj 132/33kV S/S 132/33 kV Transformer GT-2(35/50 MVA) LT is restored. </t>
  </si>
  <si>
    <t>15:06</t>
  </si>
  <si>
    <t xml:space="preserve">Sirajganj-Sherpur 132KV Ckt-2 was switched on. </t>
  </si>
  <si>
    <t>15:08</t>
  </si>
  <si>
    <t xml:space="preserve">Sherpur(Bogura)-Sirajgonj 132 kV Ckt-2 is restored. </t>
  </si>
  <si>
    <t>15:35</t>
  </si>
  <si>
    <t>17:35</t>
  </si>
  <si>
    <t xml:space="preserve">Manikganj 132/33kV S/S 132/33 kV Transformer GT-3 (50/75 MVA) HT Forced S/D </t>
  </si>
  <si>
    <t xml:space="preserve">30.0MW load </t>
  </si>
  <si>
    <t>15:37</t>
  </si>
  <si>
    <t>17:21</t>
  </si>
  <si>
    <t xml:space="preserve">Chhatak 132/33kV S/S T-3 HT Scheduled S/D Due to TanDelta Test </t>
  </si>
  <si>
    <t xml:space="preserve">Manikganj 132/33kV S/S 132/33 kV Transformer GT-3 (50/75 MVA) LT Forced S/D </t>
  </si>
  <si>
    <t xml:space="preserve">Chhatak 132/33kV S/S T-3 LT Scheduled S/D Due to TanDelta Test </t>
  </si>
  <si>
    <t>16:14</t>
  </si>
  <si>
    <t xml:space="preserve">Haripur 412MW CCPP ST was sync.  </t>
  </si>
  <si>
    <t xml:space="preserve">Haripur  412 MW CCPP Synchronized with remarks:- ST </t>
  </si>
  <si>
    <t>17:01</t>
  </si>
  <si>
    <t xml:space="preserve">B. Baria-Narshingdi 132kV ckt-2 was switched on. </t>
  </si>
  <si>
    <t>17:24</t>
  </si>
  <si>
    <t xml:space="preserve">Agargaon 230/132kV S/S 230kV Transformer-1 ( 705T1) LT is restored. </t>
  </si>
  <si>
    <t xml:space="preserve">Agargaon 230/132kV S/S Auxiliary Tr-1 HT is restored. </t>
  </si>
  <si>
    <t xml:space="preserve">Agargaon 230/132kV S/S 230kV Transformer-1 ( 705T1) HT is restored. </t>
  </si>
  <si>
    <t>17:25</t>
  </si>
  <si>
    <t xml:space="preserve">Agargaon 230/132kV S/S Auxiliary Tr-1 LT is restored. </t>
  </si>
  <si>
    <t>17:57</t>
  </si>
  <si>
    <t xml:space="preserve">Patuakhali-Payra  132kV Ckt-2 is restored. </t>
  </si>
  <si>
    <t>19:00</t>
  </si>
  <si>
    <t xml:space="preserve">Evening Peak Gen. 10893 MW </t>
  </si>
  <si>
    <t>20:10</t>
  </si>
  <si>
    <t>20:25</t>
  </si>
  <si>
    <t xml:space="preserve">Fenchuganj -Sylhet   132kV Ckt-1 Tripped from Beanibazar 132/33kV end showing REL- 670 </t>
  </si>
  <si>
    <t xml:space="preserve">42.0MW load </t>
  </si>
  <si>
    <t xml:space="preserve">relays Due to Unknown </t>
  </si>
  <si>
    <t xml:space="preserve">Beanibazar 132/33kV </t>
  </si>
  <si>
    <t xml:space="preserve">end  </t>
  </si>
  <si>
    <t>20:11</t>
  </si>
  <si>
    <t xml:space="preserve">Sylhet (South) S/S Sylhet (S)-Fenchugonj 132KV Ckt-1  Tripped showing Distance protection </t>
  </si>
  <si>
    <t xml:space="preserve">Relay relays. </t>
  </si>
  <si>
    <t>20:27</t>
  </si>
  <si>
    <t xml:space="preserve">Fenchuganj-Sylhet (T at Bianibazar) 132kV Ckt-2 Tripped from Fenchuganj 230/132/33kV end </t>
  </si>
  <si>
    <t xml:space="preserve">showing REC-650, REL-670 relays Due to Unknown </t>
  </si>
  <si>
    <t>23:12</t>
  </si>
  <si>
    <t>23:52</t>
  </si>
  <si>
    <t xml:space="preserve">Shahjibazar 132/33kV S/S TR-04 LT Scheduled S/D Due to shutdown taken by BPDB </t>
  </si>
  <si>
    <t xml:space="preserve">Shahjibazar 132/33kV S/S TR-04 HT Scheduled S/D Due to shutdown taken by BPDB </t>
  </si>
  <si>
    <t>05:00</t>
  </si>
  <si>
    <t xml:space="preserve">Minimum Generation = 7,526MW </t>
  </si>
  <si>
    <t>07:11</t>
  </si>
  <si>
    <t xml:space="preserve">Ashuganj 420 MW CCPP(East) GT Forced Shutdown with remarks:- None </t>
  </si>
  <si>
    <t>07:12</t>
  </si>
  <si>
    <t xml:space="preserve">Ashuganj 420 MW CCPP(East) ST Forced Shutdown with remarks:- None </t>
  </si>
  <si>
    <t>07:55</t>
  </si>
  <si>
    <t xml:space="preserve">maintenance 132 kv orion line </t>
  </si>
  <si>
    <t>Sub-Divisional Engineer</t>
  </si>
  <si>
    <t>Executive Engineer</t>
  </si>
  <si>
    <t>Superintendent Engineer</t>
  </si>
  <si>
    <t>Network Operation Division</t>
  </si>
  <si>
    <t>1686.00 MW at 19:00 hrs.</t>
  </si>
  <si>
    <t>Peak Hour Flow:</t>
  </si>
  <si>
    <t>MKWHr:</t>
  </si>
  <si>
    <t xml:space="preserve">Total Import through Cross-Border Interconnector:   </t>
  </si>
  <si>
    <t>Maximum Power Flow</t>
  </si>
  <si>
    <t>58.00 MW at 19:00 hrs.</t>
  </si>
  <si>
    <t xml:space="preserve">Import through Cumilla Cross-Border Interconnector:   </t>
  </si>
  <si>
    <t>Power Flow during Peak Demand</t>
  </si>
  <si>
    <t>718.00 MW at 19:00 hrs.</t>
  </si>
  <si>
    <t xml:space="preserve">Import through Adani Cross-Border Interconnector:   </t>
  </si>
  <si>
    <t>Energy Flow from West to East</t>
  </si>
  <si>
    <t>910.00 MW at 19:00 hrs.</t>
  </si>
  <si>
    <t xml:space="preserve">Import through HVDC Cross-Border Interconnector:   </t>
  </si>
  <si>
    <t>Energy Flow from East to West</t>
  </si>
  <si>
    <t>Import Scenario</t>
  </si>
  <si>
    <t>E-W Interconnector Scenario</t>
  </si>
  <si>
    <t>Total Gas Supplied(MMCFD):</t>
  </si>
  <si>
    <t>26.70°C</t>
  </si>
  <si>
    <t>Maximum Temperature:</t>
  </si>
  <si>
    <t>Yesterday (15-01-2025) Scenario</t>
  </si>
  <si>
    <t>225.59 MKWHr.</t>
  </si>
  <si>
    <t>Probable Total Energy Generation:</t>
  </si>
  <si>
    <t>Chittagong</t>
  </si>
  <si>
    <t>10900.00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</si>
  <si>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</si>
  <si>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</si>
  <si>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</si>
  <si>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at evening peak hr. (Sub-station End):</t>
  </si>
  <si>
    <t>10240.00 MW</t>
  </si>
  <si>
    <t>Probable Maximum Demand at Day Peak:</t>
  </si>
  <si>
    <t>27.00°C</t>
  </si>
  <si>
    <t>Probable Maximum Temperature:</t>
  </si>
  <si>
    <t>Generation</t>
  </si>
  <si>
    <t>Hour</t>
  </si>
  <si>
    <t>Forecast Scenario (16-01-2025)</t>
  </si>
  <si>
    <t>System Total</t>
  </si>
  <si>
    <t>Rangpur Area Total</t>
  </si>
  <si>
    <t>-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</si>
  <si>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</si>
  <si>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</si>
  <si>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</si>
  <si>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</si>
  <si>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</si>
  <si>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</si>
  <si>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</si>
  <si>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</si>
  <si>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</si>
  <si>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</si>
  <si>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</si>
  <si>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</si>
  <si>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</si>
  <si>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</si>
  <si>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</si>
  <si>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</si>
  <si>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</si>
  <si>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</si>
  <si>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</si>
  <si>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</si>
  <si>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machine problem</t>
  </si>
  <si>
    <t>1*275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</si>
  <si>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</si>
  <si>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</si>
  <si>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</si>
  <si>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</si>
  <si>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</si>
  <si>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</si>
  <si>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</si>
  <si>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</si>
  <si>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</si>
  <si>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</si>
  <si>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</si>
  <si>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</si>
  <si>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</si>
  <si>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</si>
  <si>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</si>
  <si>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</si>
  <si>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</si>
  <si>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</si>
  <si>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</si>
  <si>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</si>
  <si>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</si>
  <si>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</si>
  <si>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</si>
  <si>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</si>
  <si>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</si>
  <si>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</si>
  <si>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</si>
  <si>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</si>
  <si>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</si>
  <si>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</si>
  <si>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</si>
  <si>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</si>
  <si>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</si>
  <si>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</si>
  <si>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</si>
  <si>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Scheduled Outage</t>
  </si>
  <si>
    <t>1*282+1*132</t>
  </si>
  <si>
    <t>Gas/HSD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</si>
  <si>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</si>
  <si>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</si>
  <si>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</si>
  <si>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</si>
  <si>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</si>
  <si>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</si>
  <si>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</si>
  <si>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</si>
  <si>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</si>
  <si>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</si>
  <si>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</si>
  <si>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</si>
  <si>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</si>
  <si>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</si>
  <si>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</si>
  <si>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</si>
  <si>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</si>
  <si>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</si>
  <si>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</si>
  <si>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</si>
  <si>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</si>
  <si>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</si>
  <si>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</si>
  <si>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</si>
  <si>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</si>
  <si>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</si>
  <si>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</si>
  <si>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</si>
  <si>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</si>
  <si>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</si>
  <si>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</si>
  <si>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</si>
  <si>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</si>
  <si>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</si>
  <si>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</si>
  <si>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</si>
  <si>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Subjected to Grid Voltage</t>
  </si>
  <si>
    <t>2*110</t>
  </si>
  <si>
    <t>Bhola Nutan Biddut BD LTD</t>
  </si>
  <si>
    <t>114</t>
  </si>
  <si>
    <t>FGMO</t>
  </si>
  <si>
    <t>2*622</t>
  </si>
  <si>
    <t>Payra 1320 MW</t>
  </si>
  <si>
    <t>113</t>
  </si>
  <si>
    <t>Partial Shutdown of STG</t>
  </si>
  <si>
    <t>2X63+1X68</t>
  </si>
  <si>
    <t>Bhola 225 MW  CCPP</t>
  </si>
  <si>
    <t>112</t>
  </si>
  <si>
    <t>Dead bus operation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</si>
  <si>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</si>
  <si>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</si>
  <si>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</si>
  <si>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</si>
  <si>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</si>
  <si>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</si>
  <si>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</si>
  <si>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</si>
  <si>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</si>
  <si>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</si>
  <si>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Coal shortage</t>
  </si>
  <si>
    <t>660*2</t>
  </si>
  <si>
    <t>Rampal 1320 MW (BIFPCL)</t>
  </si>
  <si>
    <t>109</t>
  </si>
  <si>
    <t>S/D due to CW Pond cleaning &amp; Tx Radiator change.</t>
  </si>
  <si>
    <t>1*220+1*110</t>
  </si>
  <si>
    <t>HSD/Gas</t>
  </si>
  <si>
    <t>Khulna 330 MW CCPP</t>
  </si>
  <si>
    <t>108</t>
  </si>
  <si>
    <t>100</t>
  </si>
  <si>
    <t>Mongla Orion 100 MW Solar PP</t>
  </si>
  <si>
    <t>107</t>
  </si>
  <si>
    <t>Liquid fuel shortage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</si>
  <si>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</si>
  <si>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</si>
  <si>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</si>
  <si>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</si>
  <si>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</si>
  <si>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</si>
  <si>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</si>
  <si>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</si>
  <si>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</si>
  <si>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</si>
  <si>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</si>
  <si>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</si>
  <si>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</si>
  <si>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</si>
  <si>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</si>
  <si>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</si>
  <si>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</si>
  <si>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</si>
  <si>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</si>
  <si>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</si>
  <si>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</si>
  <si>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</si>
  <si>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</si>
  <si>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1*400</t>
  </si>
  <si>
    <t>Bibiyana South 400 MW</t>
  </si>
  <si>
    <t>99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</si>
  <si>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</si>
  <si>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</si>
  <si>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</si>
  <si>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</si>
  <si>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</si>
  <si>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</si>
  <si>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</si>
  <si>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</si>
  <si>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</si>
  <si>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</si>
  <si>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</si>
  <si>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</si>
  <si>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</si>
  <si>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</si>
  <si>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</si>
  <si>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</si>
  <si>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</si>
  <si>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</si>
  <si>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</si>
  <si>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</si>
  <si>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</si>
  <si>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</si>
  <si>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</si>
  <si>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</si>
  <si>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</si>
  <si>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</si>
  <si>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</si>
  <si>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</si>
  <si>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Under Maintenance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</si>
  <si>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</si>
  <si>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</si>
  <si>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</si>
  <si>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</si>
  <si>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</si>
  <si>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</si>
  <si>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</si>
  <si>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</si>
  <si>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</si>
  <si>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</si>
  <si>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</si>
  <si>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</si>
  <si>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</si>
  <si>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</si>
  <si>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</si>
  <si>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</si>
  <si>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Ready to Dispatch as per NLDC Demand.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</si>
  <si>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</si>
  <si>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</si>
  <si>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</si>
  <si>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</si>
  <si>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</si>
  <si>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</si>
  <si>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</si>
  <si>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</si>
  <si>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</si>
  <si>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</si>
  <si>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</si>
  <si>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</si>
  <si>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</si>
  <si>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Jamalpur 95 MW PP(Powerpac)</t>
  </si>
  <si>
    <t>78</t>
  </si>
  <si>
    <t>Low gas pressure</t>
  </si>
  <si>
    <t>4*35+1*70</t>
  </si>
  <si>
    <t>RPCL</t>
  </si>
  <si>
    <t>RPCL 210MW CCPP</t>
  </si>
  <si>
    <t>77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</si>
  <si>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</si>
  <si>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</si>
  <si>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</si>
  <si>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</si>
  <si>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</si>
  <si>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</si>
  <si>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</si>
  <si>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Fuel Shortage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</si>
  <si>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</si>
  <si>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</si>
  <si>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</si>
  <si>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</si>
  <si>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</si>
  <si>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</si>
  <si>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</si>
  <si>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</si>
  <si>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</si>
  <si>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</si>
  <si>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</si>
  <si>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</si>
  <si>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Feni 11 MW PP  (Doreen)</t>
  </si>
  <si>
    <t>70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</si>
  <si>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</si>
  <si>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</si>
  <si>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</si>
  <si>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</si>
  <si>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</si>
  <si>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</si>
  <si>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</si>
  <si>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</si>
  <si>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</si>
  <si>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</si>
  <si>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</si>
  <si>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</si>
  <si>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</si>
  <si>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</si>
  <si>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</si>
  <si>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</si>
  <si>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</si>
  <si>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</si>
  <si>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</si>
  <si>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</si>
  <si>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</si>
  <si>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</si>
  <si>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</si>
  <si>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</si>
  <si>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</si>
  <si>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</si>
  <si>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</si>
  <si>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</si>
  <si>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</si>
  <si>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</si>
  <si>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Ashuganj 450 MW CCPP(North)</t>
  </si>
  <si>
    <t>59</t>
  </si>
  <si>
    <t>1X142+1X75</t>
  </si>
  <si>
    <t>Ashuganj CCPP 225 MW</t>
  </si>
  <si>
    <t>58</t>
  </si>
  <si>
    <t>Chattogram Area Total</t>
  </si>
  <si>
    <t>2*600</t>
  </si>
  <si>
    <t>CPGCL</t>
  </si>
  <si>
    <t>Matarbari 2*600 MW (CPGCBL)</t>
  </si>
  <si>
    <t>57</t>
  </si>
  <si>
    <t>Cox's Bazar Wind</t>
  </si>
  <si>
    <t>56</t>
  </si>
  <si>
    <t>network constraint</t>
  </si>
  <si>
    <t>2*660</t>
  </si>
  <si>
    <t>SS Power</t>
  </si>
  <si>
    <t>55</t>
  </si>
  <si>
    <t>18.5*9</t>
  </si>
  <si>
    <t>HFO/Gas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</si>
  <si>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</si>
  <si>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</si>
  <si>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</si>
  <si>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</si>
  <si>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</si>
  <si>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</si>
  <si>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</si>
  <si>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</si>
  <si>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</si>
  <si>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</si>
  <si>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</si>
  <si>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</si>
  <si>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</si>
  <si>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</si>
  <si>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</si>
  <si>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</si>
  <si>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</si>
  <si>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</si>
  <si>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</si>
  <si>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</si>
  <si>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</si>
  <si>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</si>
  <si>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</si>
  <si>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</si>
  <si>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</si>
  <si>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</si>
  <si>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</si>
  <si>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</si>
  <si>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</si>
  <si>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</si>
  <si>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</si>
  <si>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</si>
  <si>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</si>
  <si>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</si>
  <si>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</si>
  <si>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</si>
  <si>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</si>
  <si>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</si>
  <si>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</si>
  <si>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</si>
  <si>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</si>
  <si>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</si>
  <si>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</si>
  <si>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</si>
  <si>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</si>
  <si>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</si>
  <si>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</si>
  <si>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</si>
  <si>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</si>
  <si>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</si>
  <si>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</si>
  <si>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</si>
  <si>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</si>
  <si>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Both units are under maintenance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</si>
  <si>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</si>
  <si>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</si>
  <si>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</si>
  <si>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</si>
  <si>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</si>
  <si>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</si>
  <si>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</si>
  <si>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</si>
  <si>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</si>
  <si>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</si>
  <si>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</si>
  <si>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</si>
  <si>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</si>
  <si>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</si>
  <si>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</si>
  <si>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</si>
  <si>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</si>
  <si>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</si>
  <si>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</si>
  <si>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</si>
  <si>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</si>
  <si>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</si>
  <si>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</si>
  <si>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</si>
  <si>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</si>
  <si>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</si>
  <si>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</si>
  <si>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</si>
  <si>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</si>
  <si>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</si>
  <si>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</si>
  <si>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</si>
  <si>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</si>
  <si>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</si>
  <si>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</si>
  <si>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</si>
  <si>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</si>
  <si>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</si>
  <si>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</si>
  <si>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</si>
  <si>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</si>
  <si>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</si>
  <si>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</si>
  <si>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</si>
  <si>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</si>
  <si>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</si>
  <si>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</si>
  <si>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12*8.775+1*3.5</t>
  </si>
  <si>
    <t>Bosila 108MW PP(CLC)</t>
  </si>
  <si>
    <t>21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</si>
  <si>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</si>
  <si>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</si>
  <si>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</si>
  <si>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</si>
  <si>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</si>
  <si>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</si>
  <si>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</si>
  <si>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</si>
  <si>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</si>
  <si>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</si>
  <si>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</si>
  <si>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</si>
  <si>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</si>
  <si>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</si>
  <si>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</si>
  <si>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</si>
  <si>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</si>
  <si>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</si>
  <si>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</si>
  <si>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</si>
  <si>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</si>
  <si>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</si>
  <si>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</si>
  <si>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</si>
  <si>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</si>
  <si>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8*2.90</t>
  </si>
  <si>
    <t>Narshingdi 22 MW PP  (Doreen)</t>
  </si>
  <si>
    <t>11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</si>
  <si>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</si>
  <si>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</si>
  <si>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</si>
  <si>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</si>
  <si>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</si>
  <si>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</si>
  <si>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</si>
  <si>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</si>
  <si>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</si>
  <si>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</si>
  <si>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</si>
  <si>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</si>
  <si>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</si>
  <si>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</si>
  <si>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DP High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</si>
  <si>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</si>
  <si>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</si>
  <si>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</si>
  <si>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</si>
  <si>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</si>
  <si>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</si>
  <si>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</si>
  <si>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</si>
  <si>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</si>
  <si>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</si>
  <si>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</si>
  <si>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</si>
  <si>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</si>
  <si>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</si>
  <si>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</si>
  <si>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</si>
  <si>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Under maintenance</t>
  </si>
  <si>
    <t>Ghorasal Repowered CCPP Unit-4</t>
  </si>
  <si>
    <t>2</t>
  </si>
  <si>
    <t>GT is under maintenance</t>
  </si>
  <si>
    <t>1*260</t>
  </si>
  <si>
    <t>Ghorasal Repowered CCPP Unit-3</t>
  </si>
  <si>
    <t>1</t>
  </si>
  <si>
    <t>Unit No. X Capacity</t>
  </si>
  <si>
    <t>Ev. Peak</t>
  </si>
  <si>
    <t>Day Peak</t>
  </si>
  <si>
    <t>during</t>
  </si>
  <si>
    <t>Remarks</t>
  </si>
  <si>
    <t>Effective Available Gen. on</t>
  </si>
  <si>
    <t>Forecasted Available Gen. on</t>
  </si>
  <si>
    <t>Actual Generation on</t>
  </si>
  <si>
    <t>Present Capacity</t>
  </si>
  <si>
    <t>Installed Capacity</t>
  </si>
  <si>
    <t xml:space="preserve">Producer </t>
  </si>
  <si>
    <t>Name of the
 Power Station</t>
  </si>
  <si>
    <t>Sl.</t>
  </si>
  <si>
    <t>16-01-2025</t>
  </si>
  <si>
    <t>Forecasted Generation &amp; Demand of National Grid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</si>
  <si>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</si>
  <si>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</si>
  <si>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</si>
  <si>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</si>
  <si>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0</t>
  </si>
  <si>
    <t>availability is 47MW but unable to submit to web</t>
  </si>
  <si>
    <t>MVAR Subjected to Grid Voltage</t>
  </si>
  <si>
    <t>To Facilitate Major Inspection</t>
  </si>
  <si>
    <t>Air Compressor Problem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</si>
  <si>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</si>
  <si>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</si>
  <si>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</si>
  <si>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</si>
  <si>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</si>
  <si>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</si>
  <si>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</si>
  <si>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</si>
  <si>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</si>
  <si>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</si>
  <si>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</si>
  <si>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</si>
  <si>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</si>
  <si>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</si>
  <si>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</si>
  <si>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</si>
  <si>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</si>
  <si>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</si>
  <si>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</si>
  <si>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</si>
  <si>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</si>
  <si>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</si>
  <si>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</si>
  <si>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</si>
  <si>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</si>
  <si>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</si>
  <si>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</si>
  <si>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</si>
  <si>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</si>
  <si>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</si>
  <si>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</si>
  <si>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</si>
  <si>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</si>
  <si>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</si>
  <si>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</si>
  <si>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</si>
  <si>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</si>
  <si>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13:00</t>
  </si>
  <si>
    <t>Postogola</t>
  </si>
  <si>
    <t>18:30</t>
  </si>
  <si>
    <t>Ishurdi</t>
  </si>
  <si>
    <t>18:00</t>
  </si>
  <si>
    <t>Payra</t>
  </si>
  <si>
    <t>Hathazari</t>
  </si>
  <si>
    <t>20:00</t>
  </si>
  <si>
    <t>Patuakhali</t>
  </si>
  <si>
    <t>Hasnabad</t>
  </si>
  <si>
    <t>Panchagarh</t>
  </si>
  <si>
    <t>15:00</t>
  </si>
  <si>
    <t>HaripurSBU</t>
  </si>
  <si>
    <t>Palashbari</t>
  </si>
  <si>
    <t>Halishahar</t>
  </si>
  <si>
    <t>Pabna</t>
  </si>
  <si>
    <t>Gulshan</t>
  </si>
  <si>
    <t>PHP</t>
  </si>
  <si>
    <t>Gopalganj</t>
  </si>
  <si>
    <t>Noapara</t>
  </si>
  <si>
    <t>Gollamari</t>
  </si>
  <si>
    <t>Niamatpur</t>
  </si>
  <si>
    <t>Goalpara</t>
  </si>
  <si>
    <t>New</t>
  </si>
  <si>
    <t>22:00</t>
  </si>
  <si>
    <t>Ghorashal-230</t>
  </si>
  <si>
    <t>Netrakona</t>
  </si>
  <si>
    <t>Ghorashal</t>
  </si>
  <si>
    <t>Nawabganj</t>
  </si>
  <si>
    <t>08:00</t>
  </si>
  <si>
    <t>Ghatail</t>
  </si>
  <si>
    <t>Natore</t>
  </si>
  <si>
    <t>02:00</t>
  </si>
  <si>
    <t>GPH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</si>
  <si>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</si>
  <si>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</si>
  <si>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</si>
  <si>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</si>
  <si>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</si>
  <si>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</si>
  <si>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</si>
  <si>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</si>
  <si>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</si>
  <si>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</si>
  <si>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</si>
  <si>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</si>
  <si>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</si>
  <si>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00:00</t>
  </si>
  <si>
    <t>Dhamrai</t>
  </si>
  <si>
    <t>UttaraNew</t>
  </si>
  <si>
    <t>Motijheel</t>
  </si>
  <si>
    <t>Uttara</t>
  </si>
  <si>
    <t>21:00</t>
  </si>
  <si>
    <t>Mongla</t>
  </si>
  <si>
    <t>Daudkandi</t>
  </si>
  <si>
    <t>Ullon</t>
  </si>
  <si>
    <t>14:00</t>
  </si>
  <si>
    <t>Mogbazar</t>
  </si>
  <si>
    <t>Cumilla(S)</t>
  </si>
  <si>
    <t>Ullahpara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</si>
  <si>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</si>
  <si>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</si>
  <si>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</si>
  <si>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</si>
  <si>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</si>
  <si>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</si>
  <si>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</si>
  <si>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</si>
  <si>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Tangail</t>
  </si>
  <si>
    <t>Mirsorai</t>
  </si>
  <si>
    <t>19:30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</si>
  <si>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</si>
  <si>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</si>
  <si>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</si>
  <si>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</si>
  <si>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</si>
  <si>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</si>
  <si>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</si>
  <si>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</si>
  <si>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</si>
  <si>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</si>
  <si>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</si>
  <si>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</si>
  <si>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</si>
  <si>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</si>
  <si>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</si>
  <si>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</si>
  <si>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</si>
  <si>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</si>
  <si>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</si>
  <si>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</si>
  <si>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</si>
  <si>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10:00</t>
  </si>
  <si>
    <t>Sonargaon</t>
  </si>
  <si>
    <t>Magura</t>
  </si>
  <si>
    <t>Brahmanbaria</t>
  </si>
  <si>
    <t>Sirajganj</t>
  </si>
  <si>
    <t>Madunaghat</t>
  </si>
  <si>
    <t>Borhanuddin</t>
  </si>
  <si>
    <t>11:00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</si>
  <si>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</si>
  <si>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</si>
  <si>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</si>
  <si>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</si>
  <si>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</si>
  <si>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</si>
  <si>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</si>
  <si>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</si>
  <si>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</si>
  <si>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</si>
  <si>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MI_Cement</t>
  </si>
  <si>
    <t>Bheramara(GK)</t>
  </si>
  <si>
    <t>Shikalbaha</t>
  </si>
  <si>
    <t>Lalmonirhat</t>
  </si>
  <si>
    <t>Bhangura</t>
  </si>
  <si>
    <t>Sherpur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</si>
  <si>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</si>
  <si>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</si>
  <si>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</si>
  <si>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</si>
  <si>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</si>
  <si>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</si>
  <si>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</si>
  <si>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</si>
  <si>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</si>
  <si>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</si>
  <si>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</si>
  <si>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</si>
  <si>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</si>
  <si>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01:00</t>
  </si>
  <si>
    <t>BashundharaCement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</si>
  <si>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</si>
  <si>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</si>
  <si>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</si>
  <si>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</si>
  <si>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</si>
  <si>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</si>
  <si>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</si>
  <si>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</si>
  <si>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</si>
  <si>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</si>
  <si>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</si>
  <si>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</si>
  <si>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</si>
  <si>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09:00</t>
  </si>
  <si>
    <t>Saidpur</t>
  </si>
  <si>
    <t>Kazla</t>
  </si>
  <si>
    <t>Barguna</t>
  </si>
  <si>
    <t>SSM</t>
  </si>
  <si>
    <t>N/A</t>
  </si>
  <si>
    <t>Kaptai</t>
  </si>
  <si>
    <t>Barapukuria</t>
  </si>
  <si>
    <t>16:00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</si>
  <si>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</si>
  <si>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</si>
  <si>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</si>
  <si>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</si>
  <si>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</si>
  <si>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</si>
  <si>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</si>
  <si>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</si>
  <si>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</si>
  <si>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</si>
  <si>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</si>
  <si>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</si>
  <si>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</si>
  <si>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</si>
  <si>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</si>
  <si>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</si>
  <si>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</si>
  <si>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</si>
  <si>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</si>
  <si>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</si>
  <si>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</si>
  <si>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07:00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</si>
  <si>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</si>
  <si>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</si>
  <si>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</si>
  <si>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</si>
  <si>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</si>
  <si>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</si>
  <si>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</si>
  <si>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</si>
  <si>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</si>
  <si>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</si>
  <si>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</si>
  <si>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</si>
  <si>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</si>
  <si>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</si>
  <si>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</si>
  <si>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</si>
  <si>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</si>
  <si>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</si>
  <si>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</si>
  <si>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</si>
  <si>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</si>
  <si>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</si>
  <si>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</si>
  <si>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</si>
  <si>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</si>
  <si>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</si>
  <si>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</si>
  <si>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</si>
  <si>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</si>
  <si>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</si>
  <si>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</si>
  <si>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</si>
  <si>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</si>
  <si>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</si>
  <si>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</si>
  <si>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23:00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</si>
  <si>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</si>
  <si>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</si>
  <si>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</si>
  <si>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</si>
  <si>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</si>
  <si>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</si>
  <si>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</si>
  <si>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</si>
  <si>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</si>
  <si>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11:30</t>
  </si>
  <si>
    <t>10:30</t>
  </si>
  <si>
    <t>08:30</t>
  </si>
  <si>
    <t>07:30</t>
  </si>
  <si>
    <t>06:30</t>
  </si>
  <si>
    <t>06:00</t>
  </si>
  <si>
    <t>05:30</t>
  </si>
  <si>
    <t>04:30</t>
  </si>
  <si>
    <t>04:00</t>
  </si>
  <si>
    <t>03:30</t>
  </si>
  <si>
    <t>03:00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</si>
  <si>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</si>
  <si>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</si>
  <si>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</si>
  <si>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</si>
  <si>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</si>
  <si>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</si>
  <si>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</si>
  <si>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</si>
  <si>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</si>
  <si>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</si>
  <si>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</si>
  <si>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</si>
  <si>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</si>
  <si>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</si>
  <si>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</si>
  <si>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</si>
  <si>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</si>
  <si>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</si>
  <si>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</si>
  <si>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</si>
  <si>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</si>
  <si>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</si>
  <si>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</si>
  <si>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</si>
  <si>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</si>
  <si>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</si>
  <si>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</si>
  <si>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</si>
  <si>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e</t>
  </si>
  <si>
    <t>MAXIMUM &amp; MINIMUM VOLTAGES OF DIFFERENT GRID SUB-STATIONS:</t>
  </si>
  <si>
    <t>Date: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</si>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</sst>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0.00000000"/>
    <numFmt numFmtId="171" formatCode="[$-409]d\-mmm\-yy;@"/>
    <numFmt numFmtId="172" formatCode="_(* #,##0.00_);_(* \(#,##0.00\);_(* &quot;-&quot;??_);_(@_)"/>
    <numFmt numFmtId="173" formatCode="[hh]:mm"/>
  </numFmts>
  <fonts count="1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b/>
      <sz val="3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2"/>
      <color rgb="FF000000"/>
      <name val="Times New Roman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1"/>
      <color theme="1"/>
      <name val="Calibri"/>
      <scheme val="minor"/>
    </font>
    <font>
      <sz val="10.5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502">
    <xf numFmtId="0" fontId="0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20"/>
    <xf numFmtId="0" fontId="1" fillId="0" borderId="20"/>
    <xf numFmtId="0" fontId="2" fillId="0" borderId="20"/>
    <xf numFmtId="0" fontId="2" fillId="0" borderId="20">
      <alignment vertical="center"/>
    </xf>
    <xf numFmtId="0" fontId="1" fillId="0" borderId="20"/>
    <xf numFmtId="0" fontId="1" fillId="0" borderId="20"/>
    <xf numFmtId="0" fontId="1" fillId="0" borderId="20"/>
    <xf numFmtId="0" fontId="1" fillId="0" borderId="20"/>
    <xf numFmtId="0" fontId="1" fillId="0" borderId="20"/>
    <xf numFmtId="0" fontId="1" fillId="0" borderId="20"/>
    <xf numFmtId="172" fontId="1" fillId="0" borderId="20" applyFont="0" applyFill="0" applyBorder="0" applyAlignment="0" applyProtection="0"/>
  </cellStyleXfs>
  <cellXfs count="490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5" fillId="0" borderId="17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1" fontId="5" fillId="0" borderId="12" xfId="2" applyNumberFormat="1" applyFont="1" applyBorder="1" applyAlignment="1">
      <alignment vertical="center"/>
    </xf>
    <xf numFmtId="1" fontId="5" fillId="0" borderId="12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6" fillId="0" borderId="0" xfId="0" applyFont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2" fontId="28" fillId="0" borderId="22" xfId="49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1" xfId="0" applyBorder="1"/>
    <xf numFmtId="0" fontId="28" fillId="0" borderId="21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/>
    <xf numFmtId="169" fontId="28" fillId="0" borderId="0" xfId="0" applyNumberFormat="1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0" fillId="0" borderId="11" xfId="0" applyBorder="1"/>
    <xf numFmtId="0" fontId="0" fillId="0" borderId="15" xfId="0" applyBorder="1"/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left" vertical="center"/>
    </xf>
    <xf numFmtId="0" fontId="4" fillId="0" borderId="14" xfId="2" applyFont="1" applyBorder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0" fontId="5" fillId="0" borderId="10" xfId="2" applyFont="1" applyBorder="1" applyAlignment="1">
      <alignment horizontal="left" vertical="center"/>
    </xf>
    <xf numFmtId="2" fontId="28" fillId="0" borderId="21" xfId="491" applyBorder="1"/>
    <xf numFmtId="2" fontId="28" fillId="0" borderId="20" xfId="491"/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27" xfId="0" applyFont="1" applyBorder="1" applyAlignment="1">
      <alignment horizontal="center" vertical="center" wrapText="1"/>
    </xf>
    <xf numFmtId="0" fontId="0" fillId="0" borderId="27" xfId="0" applyBorder="1"/>
    <xf numFmtId="0" fontId="29" fillId="0" borderId="0" xfId="0" applyFont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/>
    <xf numFmtId="0" fontId="1" fillId="0" borderId="20" xfId="492"/>
    <xf numFmtId="0" fontId="1" fillId="0" borderId="20" xfId="492"/>
    <xf numFmtId="0" fontId="30" fillId="0" borderId="20" xfId="492" applyFont="1" applyAlignment="1">
      <alignment horizontal="center" vertical="center"/>
    </xf>
    <xf numFmtId="0" fontId="31" fillId="0" borderId="20" xfId="492" applyFont="1"/>
    <xf numFmtId="0" fontId="32" fillId="0" borderId="15" xfId="492" applyFont="1" applyBorder="1" applyAlignment="1">
      <alignment horizontal="left" vertical="center"/>
    </xf>
    <xf numFmtId="0" fontId="1" fillId="0" borderId="11" xfId="492" applyBorder="1"/>
    <xf numFmtId="0" fontId="32" fillId="0" borderId="11" xfId="492" applyFont="1" applyBorder="1" applyAlignment="1">
      <alignment horizontal="center" vertical="center"/>
    </xf>
    <xf numFmtId="0" fontId="32" fillId="0" borderId="11" xfId="492" applyFont="1" applyBorder="1" applyAlignment="1">
      <alignment horizontal="center" vertical="center"/>
    </xf>
    <xf numFmtId="0" fontId="32" fillId="0" borderId="11" xfId="492" applyFont="1" applyBorder="1" applyAlignment="1">
      <alignment horizontal="right" vertical="center"/>
    </xf>
    <xf numFmtId="0" fontId="1" fillId="0" borderId="15" xfId="492" applyBorder="1"/>
    <xf numFmtId="0" fontId="32" fillId="0" borderId="27" xfId="492" applyFont="1" applyBorder="1" applyAlignment="1">
      <alignment horizontal="center" vertical="center"/>
    </xf>
    <xf numFmtId="0" fontId="1" fillId="0" borderId="28" xfId="492" applyBorder="1"/>
    <xf numFmtId="0" fontId="33" fillId="0" borderId="29" xfId="492" applyFont="1" applyBorder="1" applyAlignment="1">
      <alignment horizontal="right" vertical="center"/>
    </xf>
    <xf numFmtId="0" fontId="1" fillId="0" borderId="18" xfId="492" applyBorder="1"/>
    <xf numFmtId="0" fontId="32" fillId="0" borderId="18" xfId="492" applyFont="1" applyBorder="1" applyAlignment="1">
      <alignment horizontal="center" vertical="center"/>
    </xf>
    <xf numFmtId="0" fontId="34" fillId="0" borderId="27" xfId="492" applyFont="1" applyBorder="1" applyAlignment="1">
      <alignment horizontal="center" vertical="center"/>
    </xf>
    <xf numFmtId="0" fontId="32" fillId="0" borderId="15" xfId="492" applyFont="1" applyBorder="1" applyAlignment="1">
      <alignment horizontal="left" vertical="center"/>
    </xf>
    <xf numFmtId="0" fontId="32" fillId="0" borderId="10" xfId="492" applyFont="1" applyBorder="1" applyAlignment="1">
      <alignment horizontal="right" vertical="center"/>
    </xf>
    <xf numFmtId="0" fontId="32" fillId="0" borderId="15" xfId="492" applyFont="1" applyBorder="1" applyAlignment="1">
      <alignment horizontal="center" vertical="center"/>
    </xf>
    <xf numFmtId="0" fontId="35" fillId="0" borderId="20" xfId="492" applyFont="1"/>
    <xf numFmtId="0" fontId="32" fillId="0" borderId="27" xfId="492" applyFont="1" applyBorder="1" applyAlignment="1">
      <alignment horizontal="center" vertical="center"/>
    </xf>
    <xf numFmtId="0" fontId="32" fillId="0" borderId="27" xfId="492" applyFont="1" applyBorder="1" applyAlignment="1">
      <alignment horizontal="right" vertical="center"/>
    </xf>
    <xf numFmtId="0" fontId="36" fillId="0" borderId="27" xfId="492" applyFont="1" applyBorder="1" applyAlignment="1">
      <alignment horizontal="center" vertical="center"/>
    </xf>
    <xf numFmtId="0" fontId="33" fillId="0" borderId="27" xfId="492" applyFont="1" applyBorder="1" applyAlignment="1">
      <alignment horizontal="right" vertical="center"/>
    </xf>
    <xf numFmtId="0" fontId="32" fillId="0" borderId="27" xfId="492" applyFont="1" applyBorder="1" applyAlignment="1">
      <alignment horizontal="left" vertical="center"/>
    </xf>
    <xf numFmtId="0" fontId="1" fillId="0" borderId="30" xfId="492" applyBorder="1"/>
    <xf numFmtId="0" fontId="1" fillId="0" borderId="13" xfId="492" applyBorder="1"/>
    <xf numFmtId="0" fontId="36" fillId="0" borderId="31" xfId="492" applyFont="1" applyBorder="1" applyAlignment="1">
      <alignment horizontal="left" vertical="center"/>
    </xf>
    <xf numFmtId="0" fontId="32" fillId="0" borderId="10" xfId="492" applyFont="1" applyBorder="1" applyAlignment="1">
      <alignment horizontal="center" vertical="center"/>
    </xf>
    <xf numFmtId="0" fontId="37" fillId="0" borderId="27" xfId="492" applyFont="1" applyBorder="1" applyAlignment="1">
      <alignment horizontal="center"/>
    </xf>
    <xf numFmtId="20" fontId="38" fillId="0" borderId="27" xfId="492" applyNumberFormat="1" applyFont="1" applyBorder="1" applyAlignment="1">
      <alignment horizontal="center" vertical="center"/>
    </xf>
    <xf numFmtId="0" fontId="1" fillId="0" borderId="20" xfId="492" applyAlignment="1">
      <alignment horizontal="center"/>
    </xf>
    <xf numFmtId="0" fontId="39" fillId="0" borderId="31" xfId="493" applyFont="1" applyBorder="1" applyAlignment="1">
      <alignment horizontal="center" vertical="center" wrapText="1"/>
    </xf>
    <xf numFmtId="0" fontId="39" fillId="0" borderId="31" xfId="493" applyFont="1" applyBorder="1" applyAlignment="1">
      <alignment horizontal="center" vertical="center"/>
    </xf>
    <xf numFmtId="0" fontId="39" fillId="0" borderId="31" xfId="493" applyFont="1" applyBorder="1" applyAlignment="1">
      <alignment horizontal="center" vertical="center" wrapText="1"/>
    </xf>
    <xf numFmtId="0" fontId="40" fillId="0" borderId="20" xfId="492" applyFont="1"/>
    <xf numFmtId="0" fontId="41" fillId="0" borderId="20" xfId="492" applyFont="1"/>
    <xf numFmtId="0" fontId="41" fillId="0" borderId="32" xfId="492" applyFont="1" applyBorder="1"/>
    <xf numFmtId="0" fontId="38" fillId="0" borderId="33" xfId="492" applyFont="1" applyBorder="1" applyAlignment="1">
      <alignment horizontal="center"/>
    </xf>
    <xf numFmtId="0" fontId="41" fillId="0" borderId="34" xfId="492" applyFont="1" applyBorder="1"/>
    <xf numFmtId="0" fontId="1" fillId="0" borderId="27" xfId="492" applyBorder="1"/>
    <xf numFmtId="0" fontId="42" fillId="0" borderId="27" xfId="492" applyFont="1" applyBorder="1" applyAlignment="1">
      <alignment horizontal="center" vertical="center"/>
    </xf>
    <xf numFmtId="0" fontId="42" fillId="0" borderId="27" xfId="492" applyFont="1" applyBorder="1" applyAlignment="1">
      <alignment horizontal="center" vertical="center"/>
    </xf>
    <xf numFmtId="0" fontId="43" fillId="0" borderId="27" xfId="492" applyFont="1" applyBorder="1" applyAlignment="1">
      <alignment horizontal="center" vertical="center"/>
    </xf>
    <xf numFmtId="0" fontId="43" fillId="0" borderId="27" xfId="492" applyFont="1" applyBorder="1" applyAlignment="1">
      <alignment horizontal="center" vertical="center"/>
    </xf>
    <xf numFmtId="0" fontId="43" fillId="0" borderId="27" xfId="492" applyFont="1" applyBorder="1" applyAlignment="1">
      <alignment horizontal="left" vertical="center"/>
    </xf>
    <xf numFmtId="14" fontId="42" fillId="0" borderId="27" xfId="493" applyNumberFormat="1" applyFont="1" applyBorder="1" applyAlignment="1">
      <alignment horizontal="center" vertical="center"/>
    </xf>
    <xf numFmtId="0" fontId="42" fillId="0" borderId="27" xfId="493" applyFont="1" applyBorder="1" applyAlignment="1">
      <alignment horizontal="center" vertical="center"/>
    </xf>
    <xf numFmtId="0" fontId="42" fillId="0" borderId="15" xfId="493" applyFont="1" applyBorder="1" applyAlignment="1">
      <alignment horizontal="center" vertical="center"/>
    </xf>
    <xf numFmtId="0" fontId="44" fillId="0" borderId="27" xfId="493" applyFont="1" applyBorder="1" applyAlignment="1">
      <alignment horizontal="center" vertical="center"/>
    </xf>
    <xf numFmtId="0" fontId="42" fillId="0" borderId="27" xfId="493" applyFont="1" applyBorder="1" applyAlignment="1">
      <alignment horizontal="center" vertical="center"/>
    </xf>
    <xf numFmtId="0" fontId="4" fillId="0" borderId="27" xfId="493" applyFont="1" applyBorder="1" applyAlignment="1">
      <alignment horizontal="center" vertical="center"/>
    </xf>
    <xf numFmtId="0" fontId="1" fillId="0" borderId="35" xfId="492" applyBorder="1"/>
    <xf numFmtId="0" fontId="42" fillId="0" borderId="27" xfId="493" applyFont="1" applyBorder="1" applyAlignment="1">
      <alignment horizontal="center" vertical="center" wrapText="1"/>
    </xf>
    <xf numFmtId="0" fontId="1" fillId="0" borderId="31" xfId="492" applyBorder="1"/>
    <xf numFmtId="0" fontId="1" fillId="0" borderId="36" xfId="492" applyBorder="1"/>
    <xf numFmtId="0" fontId="1" fillId="0" borderId="37" xfId="492" applyBorder="1"/>
    <xf numFmtId="0" fontId="1" fillId="0" borderId="38" xfId="492" applyBorder="1"/>
    <xf numFmtId="0" fontId="1" fillId="0" borderId="34" xfId="492" applyBorder="1"/>
    <xf numFmtId="0" fontId="1" fillId="0" borderId="32" xfId="492" applyBorder="1"/>
    <xf numFmtId="0" fontId="42" fillId="0" borderId="15" xfId="493" applyFont="1" applyBorder="1" applyAlignment="1">
      <alignment horizontal="center" vertical="center" wrapText="1"/>
    </xf>
    <xf numFmtId="15" fontId="42" fillId="0" borderId="10" xfId="493" applyNumberFormat="1" applyFont="1" applyBorder="1" applyAlignment="1">
      <alignment horizontal="center" vertical="center" wrapText="1"/>
    </xf>
    <xf numFmtId="0" fontId="42" fillId="0" borderId="10" xfId="493" applyFont="1" applyBorder="1" applyAlignment="1">
      <alignment horizontal="center" vertical="center" wrapText="1"/>
    </xf>
    <xf numFmtId="0" fontId="1" fillId="0" borderId="19" xfId="492" applyBorder="1"/>
    <xf numFmtId="0" fontId="42" fillId="0" borderId="27" xfId="493" applyFont="1" applyBorder="1" applyAlignment="1">
      <alignment horizontal="center" vertical="center" wrapText="1"/>
    </xf>
    <xf numFmtId="0" fontId="42" fillId="0" borderId="39" xfId="493" applyFont="1" applyBorder="1" applyAlignment="1">
      <alignment horizontal="center" vertical="center"/>
    </xf>
    <xf numFmtId="0" fontId="42" fillId="0" borderId="16" xfId="493" applyFont="1" applyBorder="1" applyAlignment="1">
      <alignment horizontal="center" vertical="center" wrapText="1"/>
    </xf>
    <xf numFmtId="0" fontId="4" fillId="0" borderId="20" xfId="494" applyFont="1" applyAlignment="1">
      <alignment horizontal="right" vertical="center"/>
    </xf>
    <xf numFmtId="0" fontId="5" fillId="0" borderId="20" xfId="494" applyFont="1">
      <alignment vertical="center"/>
    </xf>
    <xf numFmtId="15" fontId="4" fillId="0" borderId="20" xfId="494" applyNumberFormat="1" applyFont="1" applyAlignment="1">
      <alignment horizontal="center" vertical="center"/>
    </xf>
    <xf numFmtId="20" fontId="4" fillId="0" borderId="20" xfId="494" applyNumberFormat="1" applyFont="1" applyAlignment="1">
      <alignment horizontal="right" vertical="center"/>
    </xf>
    <xf numFmtId="0" fontId="5" fillId="0" borderId="20" xfId="493" applyFont="1" applyAlignment="1">
      <alignment vertical="center"/>
    </xf>
    <xf numFmtId="0" fontId="2" fillId="0" borderId="20" xfId="492" applyFont="1"/>
    <xf numFmtId="0" fontId="3" fillId="0" borderId="20" xfId="493" applyFont="1" applyAlignment="1">
      <alignment vertical="center"/>
    </xf>
    <xf numFmtId="0" fontId="45" fillId="0" borderId="20" xfId="493" applyFont="1" applyAlignment="1">
      <alignment horizontal="center" vertical="center"/>
    </xf>
    <xf numFmtId="0" fontId="46" fillId="0" borderId="20" xfId="493" applyFont="1" applyAlignment="1">
      <alignment horizontal="center" vertical="center"/>
    </xf>
    <xf numFmtId="0" fontId="40" fillId="0" borderId="20" xfId="492" applyFont="1" applyAlignment="1">
      <alignment horizontal="center"/>
    </xf>
    <xf numFmtId="0" fontId="1" fillId="0" borderId="20" xfId="495"/>
    <xf numFmtId="0" fontId="1" fillId="0" borderId="20" xfId="495"/>
    <xf numFmtId="0" fontId="3" fillId="0" borderId="20" xfId="495" applyFont="1" applyAlignment="1">
      <alignment horizontal="center" vertical="center"/>
    </xf>
    <xf numFmtId="0" fontId="47" fillId="0" borderId="22" xfId="495" applyFont="1" applyBorder="1" applyAlignment="1">
      <alignment horizontal="left" vertical="center"/>
    </xf>
    <xf numFmtId="0" fontId="1" fillId="0" borderId="22" xfId="495" applyBorder="1"/>
    <xf numFmtId="0" fontId="4" fillId="0" borderId="22" xfId="495" applyFont="1" applyBorder="1" applyAlignment="1">
      <alignment horizontal="center" vertical="center"/>
    </xf>
    <xf numFmtId="0" fontId="1" fillId="0" borderId="26" xfId="495" applyBorder="1"/>
    <xf numFmtId="0" fontId="1" fillId="0" borderId="21" xfId="495" applyBorder="1"/>
    <xf numFmtId="0" fontId="47" fillId="0" borderId="22" xfId="495" applyFont="1" applyBorder="1" applyAlignment="1">
      <alignment horizontal="right" vertical="center"/>
    </xf>
    <xf numFmtId="0" fontId="5" fillId="0" borderId="22" xfId="495" applyFont="1" applyBorder="1" applyAlignment="1">
      <alignment horizontal="center" vertical="center"/>
    </xf>
    <xf numFmtId="0" fontId="5" fillId="0" borderId="22" xfId="495" applyFont="1" applyBorder="1" applyAlignment="1">
      <alignment horizontal="left" vertical="center"/>
    </xf>
    <xf numFmtId="0" fontId="2" fillId="0" borderId="20" xfId="494">
      <alignment vertical="center"/>
    </xf>
    <xf numFmtId="14" fontId="4" fillId="0" borderId="37" xfId="493" applyNumberFormat="1" applyFont="1" applyBorder="1" applyAlignment="1">
      <alignment horizontal="center" vertical="center"/>
    </xf>
    <xf numFmtId="0" fontId="4" fillId="0" borderId="15" xfId="493" applyFont="1" applyBorder="1" applyAlignment="1">
      <alignment horizontal="center" vertical="center"/>
    </xf>
    <xf numFmtId="0" fontId="1" fillId="0" borderId="15" xfId="495" applyBorder="1"/>
    <xf numFmtId="0" fontId="4" fillId="0" borderId="27" xfId="493" applyFont="1" applyBorder="1" applyAlignment="1">
      <alignment horizontal="center" vertical="center"/>
    </xf>
    <xf numFmtId="0" fontId="40" fillId="0" borderId="20" xfId="495" applyFont="1"/>
    <xf numFmtId="0" fontId="1" fillId="0" borderId="37" xfId="495" applyBorder="1"/>
    <xf numFmtId="0" fontId="1" fillId="0" borderId="38" xfId="495" applyBorder="1"/>
    <xf numFmtId="0" fontId="1" fillId="0" borderId="34" xfId="495" applyBorder="1"/>
    <xf numFmtId="0" fontId="1" fillId="0" borderId="32" xfId="495" applyBorder="1"/>
    <xf numFmtId="0" fontId="4" fillId="0" borderId="27" xfId="493" applyFont="1" applyBorder="1" applyAlignment="1">
      <alignment horizontal="center" vertical="center" wrapText="1"/>
    </xf>
    <xf numFmtId="0" fontId="4" fillId="0" borderId="16" xfId="493" applyFont="1" applyBorder="1" applyAlignment="1">
      <alignment horizontal="center" vertical="center"/>
    </xf>
    <xf numFmtId="0" fontId="1" fillId="0" borderId="19" xfId="495" applyBorder="1"/>
    <xf numFmtId="0" fontId="4" fillId="0" borderId="16" xfId="493" applyFont="1" applyBorder="1" applyAlignment="1">
      <alignment horizontal="center" vertical="center" wrapText="1"/>
    </xf>
    <xf numFmtId="15" fontId="5" fillId="0" borderId="20" xfId="494" applyNumberFormat="1" applyFont="1" applyAlignment="1">
      <alignment horizontal="center" vertical="center"/>
    </xf>
    <xf numFmtId="15" fontId="4" fillId="0" borderId="20" xfId="494" applyNumberFormat="1" applyFont="1" applyAlignment="1">
      <alignment horizontal="center" vertical="center"/>
    </xf>
    <xf numFmtId="0" fontId="2" fillId="0" borderId="20" xfId="495" applyFont="1"/>
    <xf numFmtId="0" fontId="3" fillId="0" borderId="20" xfId="493" applyFont="1" applyAlignment="1">
      <alignment horizontal="center" vertical="center"/>
    </xf>
    <xf numFmtId="0" fontId="27" fillId="0" borderId="20" xfId="493" applyFont="1" applyAlignment="1">
      <alignment horizontal="center" vertical="center"/>
    </xf>
    <xf numFmtId="0" fontId="40" fillId="0" borderId="20" xfId="495" applyFont="1" applyAlignment="1">
      <alignment horizontal="center"/>
    </xf>
    <xf numFmtId="0" fontId="1" fillId="0" borderId="20" xfId="496"/>
    <xf numFmtId="0" fontId="48" fillId="0" borderId="20" xfId="496" applyFont="1"/>
    <xf numFmtId="0" fontId="49" fillId="0" borderId="20" xfId="496" applyFont="1"/>
    <xf numFmtId="0" fontId="50" fillId="0" borderId="20" xfId="496" applyFont="1" applyAlignment="1">
      <alignment horizontal="left" vertical="center"/>
    </xf>
    <xf numFmtId="0" fontId="49" fillId="0" borderId="20" xfId="496" applyFont="1" applyAlignment="1">
      <alignment horizontal="left" vertical="center"/>
    </xf>
    <xf numFmtId="0" fontId="51" fillId="0" borderId="20" xfId="496" applyFont="1"/>
    <xf numFmtId="0" fontId="52" fillId="0" borderId="20" xfId="496" applyFont="1"/>
    <xf numFmtId="0" fontId="2" fillId="0" borderId="20" xfId="496" applyFont="1" applyAlignment="1">
      <alignment horizontal="left" vertical="center"/>
    </xf>
    <xf numFmtId="0" fontId="51" fillId="0" borderId="20" xfId="496" applyFont="1" applyAlignment="1">
      <alignment horizontal="left" vertical="center"/>
    </xf>
    <xf numFmtId="0" fontId="2" fillId="0" borderId="20" xfId="494" applyAlignment="1">
      <alignment horizontal="left" vertical="center"/>
    </xf>
    <xf numFmtId="0" fontId="26" fillId="0" borderId="20" xfId="496" applyFont="1" applyAlignment="1">
      <alignment horizontal="center"/>
    </xf>
    <xf numFmtId="0" fontId="1" fillId="0" borderId="20" xfId="496"/>
    <xf numFmtId="0" fontId="26" fillId="0" borderId="20" xfId="496" applyFont="1" applyAlignment="1">
      <alignment horizontal="center"/>
    </xf>
    <xf numFmtId="0" fontId="26" fillId="0" borderId="40" xfId="496" applyFont="1" applyBorder="1" applyAlignment="1">
      <alignment horizontal="center" vertical="center"/>
    </xf>
    <xf numFmtId="0" fontId="26" fillId="0" borderId="40" xfId="496" applyFont="1" applyBorder="1" applyAlignment="1">
      <alignment horizontal="left" vertical="center"/>
    </xf>
    <xf numFmtId="0" fontId="5" fillId="0" borderId="40" xfId="496" applyFont="1" applyBorder="1" applyAlignment="1">
      <alignment horizontal="center" vertical="center"/>
    </xf>
    <xf numFmtId="0" fontId="5" fillId="0" borderId="40" xfId="496" applyFont="1" applyBorder="1" applyAlignment="1">
      <alignment horizontal="left" vertical="center"/>
    </xf>
    <xf numFmtId="0" fontId="25" fillId="24" borderId="40" xfId="496" applyFont="1" applyFill="1" applyBorder="1" applyAlignment="1">
      <alignment horizontal="center" vertical="center" wrapText="1"/>
    </xf>
    <xf numFmtId="0" fontId="40" fillId="0" borderId="20" xfId="496" applyFont="1"/>
    <xf numFmtId="0" fontId="4" fillId="0" borderId="41" xfId="494" applyFont="1" applyBorder="1" applyAlignment="1">
      <alignment horizontal="center" vertical="center"/>
    </xf>
    <xf numFmtId="0" fontId="40" fillId="0" borderId="41" xfId="496" applyFont="1" applyBorder="1"/>
    <xf numFmtId="0" fontId="42" fillId="0" borderId="20" xfId="494" applyFont="1">
      <alignment vertical="center"/>
    </xf>
    <xf numFmtId="1" fontId="53" fillId="0" borderId="20" xfId="494" applyNumberFormat="1" applyFont="1">
      <alignment vertical="center"/>
    </xf>
    <xf numFmtId="0" fontId="2" fillId="0" borderId="41" xfId="494" applyBorder="1">
      <alignment vertical="center"/>
    </xf>
    <xf numFmtId="0" fontId="1" fillId="0" borderId="32" xfId="496" applyBorder="1"/>
    <xf numFmtId="0" fontId="40" fillId="0" borderId="18" xfId="496" applyFont="1" applyBorder="1"/>
    <xf numFmtId="0" fontId="40" fillId="0" borderId="11" xfId="496" applyFont="1" applyBorder="1"/>
    <xf numFmtId="0" fontId="2" fillId="0" borderId="11" xfId="494" applyBorder="1">
      <alignment vertical="center"/>
    </xf>
    <xf numFmtId="0" fontId="4" fillId="0" borderId="11" xfId="494" applyFont="1" applyBorder="1">
      <alignment vertical="center"/>
    </xf>
    <xf numFmtId="1" fontId="4" fillId="0" borderId="11" xfId="494" applyNumberFormat="1" applyFont="1" applyBorder="1" applyAlignment="1">
      <alignment horizontal="right" vertical="center"/>
    </xf>
    <xf numFmtId="0" fontId="1" fillId="0" borderId="11" xfId="496" applyBorder="1"/>
    <xf numFmtId="0" fontId="5" fillId="0" borderId="10" xfId="494" applyFont="1" applyBorder="1" applyAlignment="1">
      <alignment horizontal="right" vertical="center"/>
    </xf>
    <xf numFmtId="0" fontId="4" fillId="0" borderId="15" xfId="494" applyFont="1" applyBorder="1" applyAlignment="1">
      <alignment horizontal="center" vertical="center"/>
    </xf>
    <xf numFmtId="1" fontId="40" fillId="0" borderId="11" xfId="496" applyNumberFormat="1" applyFont="1" applyBorder="1"/>
    <xf numFmtId="0" fontId="1" fillId="0" borderId="15" xfId="496" applyBorder="1"/>
    <xf numFmtId="0" fontId="43" fillId="0" borderId="27" xfId="494" applyFont="1" applyBorder="1" applyAlignment="1">
      <alignment horizontal="center" vertical="center"/>
    </xf>
    <xf numFmtId="0" fontId="5" fillId="0" borderId="15" xfId="494" applyFont="1" applyBorder="1">
      <alignment vertical="center"/>
    </xf>
    <xf numFmtId="1" fontId="26" fillId="0" borderId="15" xfId="496" applyNumberFormat="1" applyFont="1" applyBorder="1" applyAlignment="1">
      <alignment horizontal="right" vertical="center"/>
    </xf>
    <xf numFmtId="0" fontId="5" fillId="0" borderId="27" xfId="494" applyFont="1" applyBorder="1" applyAlignment="1">
      <alignment horizontal="left" vertical="center"/>
    </xf>
    <xf numFmtId="0" fontId="26" fillId="0" borderId="15" xfId="496" applyFont="1" applyBorder="1"/>
    <xf numFmtId="1" fontId="5" fillId="0" borderId="11" xfId="494" applyNumberFormat="1" applyFont="1" applyBorder="1" applyAlignment="1">
      <alignment horizontal="right" vertical="center"/>
    </xf>
    <xf numFmtId="1" fontId="5" fillId="0" borderId="15" xfId="494" applyNumberFormat="1" applyFont="1" applyBorder="1" applyAlignment="1">
      <alignment horizontal="left" vertical="center"/>
    </xf>
    <xf numFmtId="0" fontId="26" fillId="0" borderId="15" xfId="496" applyFont="1" applyBorder="1" applyAlignment="1">
      <alignment horizontal="right" vertical="center"/>
    </xf>
    <xf numFmtId="0" fontId="25" fillId="0" borderId="15" xfId="496" applyFont="1" applyBorder="1"/>
    <xf numFmtId="1" fontId="25" fillId="0" borderId="11" xfId="496" applyNumberFormat="1" applyFont="1" applyBorder="1" applyAlignment="1">
      <alignment horizontal="right" vertical="center"/>
    </xf>
    <xf numFmtId="0" fontId="4" fillId="0" borderId="10" xfId="494" applyFont="1" applyBorder="1" applyAlignment="1">
      <alignment horizontal="left" vertical="center"/>
    </xf>
    <xf numFmtId="0" fontId="4" fillId="0" borderId="15" xfId="494" applyFont="1" applyBorder="1">
      <alignment vertical="center"/>
    </xf>
    <xf numFmtId="1" fontId="25" fillId="0" borderId="11" xfId="496" applyNumberFormat="1" applyFont="1" applyBorder="1" applyAlignment="1">
      <alignment horizontal="right" vertical="center"/>
    </xf>
    <xf numFmtId="0" fontId="4" fillId="0" borderId="20" xfId="494" applyFont="1" applyAlignment="1">
      <alignment horizontal="center" vertical="center"/>
    </xf>
    <xf numFmtId="0" fontId="1" fillId="0" borderId="42" xfId="496" applyBorder="1"/>
    <xf numFmtId="0" fontId="1" fillId="0" borderId="42" xfId="496" applyBorder="1"/>
    <xf numFmtId="15" fontId="4" fillId="0" borderId="42" xfId="494" applyNumberFormat="1" applyFont="1" applyBorder="1" applyAlignment="1">
      <alignment horizontal="center" vertical="center"/>
    </xf>
    <xf numFmtId="0" fontId="4" fillId="0" borderId="20" xfId="494" applyFont="1">
      <alignment vertical="center"/>
    </xf>
    <xf numFmtId="0" fontId="4" fillId="0" borderId="20" xfId="496" applyFont="1" applyAlignment="1">
      <alignment horizontal="left" vertical="center"/>
    </xf>
    <xf numFmtId="0" fontId="2" fillId="0" borderId="20" xfId="496" applyFont="1"/>
    <xf numFmtId="0" fontId="40" fillId="0" borderId="20" xfId="496" applyFont="1" applyAlignment="1">
      <alignment horizontal="center"/>
    </xf>
    <xf numFmtId="0" fontId="40" fillId="0" borderId="20" xfId="497" applyFont="1"/>
    <xf numFmtId="0" fontId="40" fillId="0" borderId="20" xfId="497" applyFont="1"/>
    <xf numFmtId="0" fontId="30" fillId="0" borderId="20" xfId="497" applyFont="1" applyAlignment="1">
      <alignment horizontal="center" vertical="center"/>
    </xf>
    <xf numFmtId="0" fontId="54" fillId="0" borderId="20" xfId="497" applyFont="1" applyAlignment="1">
      <alignment horizontal="center" vertical="center"/>
    </xf>
    <xf numFmtId="0" fontId="26" fillId="0" borderId="20" xfId="497" applyFont="1"/>
    <xf numFmtId="0" fontId="1" fillId="0" borderId="15" xfId="497" applyBorder="1"/>
    <xf numFmtId="0" fontId="54" fillId="0" borderId="27" xfId="497" applyFont="1" applyBorder="1" applyAlignment="1">
      <alignment horizontal="center" vertical="center"/>
    </xf>
    <xf numFmtId="20" fontId="55" fillId="0" borderId="27" xfId="497" applyNumberFormat="1" applyFont="1" applyBorder="1" applyAlignment="1">
      <alignment horizontal="center" vertical="center"/>
    </xf>
    <xf numFmtId="0" fontId="56" fillId="0" borderId="27" xfId="493" applyFont="1" applyBorder="1" applyAlignment="1">
      <alignment horizontal="center" vertical="center" wrapText="1"/>
    </xf>
    <xf numFmtId="0" fontId="56" fillId="0" borderId="27" xfId="493" applyFont="1" applyBorder="1" applyAlignment="1">
      <alignment horizontal="center" vertical="center"/>
    </xf>
    <xf numFmtId="0" fontId="56" fillId="0" borderId="27" xfId="493" applyFont="1" applyBorder="1" applyAlignment="1">
      <alignment horizontal="center" vertical="center" wrapText="1"/>
    </xf>
    <xf numFmtId="15" fontId="56" fillId="0" borderId="20" xfId="494" applyNumberFormat="1" applyFont="1" applyAlignment="1">
      <alignment horizontal="center" vertical="center"/>
    </xf>
    <xf numFmtId="20" fontId="56" fillId="0" borderId="20" xfId="494" applyNumberFormat="1" applyFont="1" applyAlignment="1">
      <alignment horizontal="right" vertical="center"/>
    </xf>
    <xf numFmtId="0" fontId="2" fillId="0" borderId="20" xfId="497" applyFont="1"/>
    <xf numFmtId="0" fontId="3" fillId="0" borderId="20" xfId="493" applyFont="1" applyAlignment="1">
      <alignment horizontal="center" vertical="center"/>
    </xf>
    <xf numFmtId="0" fontId="57" fillId="0" borderId="20" xfId="493" applyFont="1" applyAlignment="1">
      <alignment horizontal="center" vertical="center"/>
    </xf>
    <xf numFmtId="0" fontId="58" fillId="0" borderId="20" xfId="493" applyFont="1" applyAlignment="1">
      <alignment horizontal="center" vertical="center"/>
    </xf>
    <xf numFmtId="0" fontId="40" fillId="0" borderId="20" xfId="497" applyFont="1" applyAlignment="1">
      <alignment horizontal="center"/>
    </xf>
    <xf numFmtId="0" fontId="1" fillId="0" borderId="20" xfId="498"/>
    <xf numFmtId="2" fontId="2" fillId="25" borderId="43" xfId="493" applyNumberFormat="1" applyFill="1" applyBorder="1" applyAlignment="1">
      <alignment horizontal="center" vertical="center"/>
    </xf>
    <xf numFmtId="2" fontId="2" fillId="26" borderId="40" xfId="493" applyNumberFormat="1" applyFill="1" applyBorder="1" applyAlignment="1">
      <alignment horizontal="left" vertical="center"/>
    </xf>
    <xf numFmtId="2" fontId="2" fillId="27" borderId="40" xfId="493" applyNumberFormat="1" applyFill="1" applyBorder="1" applyAlignment="1">
      <alignment horizontal="left" vertical="center"/>
    </xf>
    <xf numFmtId="20" fontId="59" fillId="28" borderId="44" xfId="493" quotePrefix="1" applyNumberFormat="1" applyFont="1" applyFill="1" applyBorder="1" applyAlignment="1">
      <alignment horizontal="center" vertical="center"/>
    </xf>
    <xf numFmtId="2" fontId="60" fillId="26" borderId="40" xfId="493" applyNumberFormat="1" applyFont="1" applyFill="1" applyBorder="1" applyAlignment="1">
      <alignment vertical="center"/>
    </xf>
    <xf numFmtId="2" fontId="60" fillId="27" borderId="40" xfId="493" applyNumberFormat="1" applyFont="1" applyFill="1" applyBorder="1" applyAlignment="1">
      <alignment vertical="center"/>
    </xf>
    <xf numFmtId="0" fontId="1" fillId="0" borderId="20" xfId="498"/>
    <xf numFmtId="0" fontId="61" fillId="0" borderId="20" xfId="498" applyFont="1" applyAlignment="1">
      <alignment horizontal="center"/>
    </xf>
    <xf numFmtId="2" fontId="60" fillId="26" borderId="40" xfId="493" applyNumberFormat="1" applyFont="1" applyFill="1" applyBorder="1" applyAlignment="1">
      <alignment horizontal="right" vertical="center"/>
    </xf>
    <xf numFmtId="2" fontId="60" fillId="27" borderId="40" xfId="493" applyNumberFormat="1" applyFont="1" applyFill="1" applyBorder="1" applyAlignment="1">
      <alignment horizontal="right" vertical="center"/>
    </xf>
    <xf numFmtId="0" fontId="62" fillId="0" borderId="20" xfId="498" applyFont="1"/>
    <xf numFmtId="0" fontId="25" fillId="0" borderId="20" xfId="498" applyFont="1"/>
    <xf numFmtId="0" fontId="61" fillId="0" borderId="20" xfId="498" applyFont="1" applyAlignment="1">
      <alignment horizontal="center" vertical="center"/>
    </xf>
    <xf numFmtId="0" fontId="63" fillId="0" borderId="20" xfId="493" applyFont="1"/>
    <xf numFmtId="0" fontId="40" fillId="0" borderId="20" xfId="498" applyFont="1"/>
    <xf numFmtId="0" fontId="64" fillId="0" borderId="20" xfId="493" applyFont="1"/>
    <xf numFmtId="165" fontId="63" fillId="0" borderId="20" xfId="493" applyNumberFormat="1" applyFont="1"/>
    <xf numFmtId="0" fontId="65" fillId="0" borderId="20" xfId="498" applyFont="1" applyAlignment="1">
      <alignment horizontal="center" vertical="center"/>
    </xf>
    <xf numFmtId="0" fontId="59" fillId="25" borderId="43" xfId="493" applyFont="1" applyFill="1" applyBorder="1" applyAlignment="1">
      <alignment horizontal="center" vertical="center"/>
    </xf>
    <xf numFmtId="0" fontId="59" fillId="26" borderId="40" xfId="493" applyFont="1" applyFill="1" applyBorder="1" applyAlignment="1">
      <alignment horizontal="center" vertical="center"/>
    </xf>
    <xf numFmtId="0" fontId="59" fillId="27" borderId="40" xfId="493" applyFont="1" applyFill="1" applyBorder="1" applyAlignment="1">
      <alignment horizontal="center" vertical="center"/>
    </xf>
    <xf numFmtId="0" fontId="66" fillId="28" borderId="44" xfId="493" applyFont="1" applyFill="1" applyBorder="1" applyAlignment="1">
      <alignment horizontal="center" vertical="center"/>
    </xf>
    <xf numFmtId="0" fontId="67" fillId="0" borderId="20" xfId="498" applyFont="1" applyAlignment="1">
      <alignment horizontal="center" vertical="center"/>
    </xf>
    <xf numFmtId="0" fontId="2" fillId="0" borderId="20" xfId="493"/>
    <xf numFmtId="0" fontId="59" fillId="0" borderId="20" xfId="493" applyFont="1" applyAlignment="1">
      <alignment horizontal="center" vertical="center"/>
    </xf>
    <xf numFmtId="0" fontId="53" fillId="0" borderId="20" xfId="493" applyFont="1" applyAlignment="1">
      <alignment horizontal="center" vertical="center"/>
    </xf>
    <xf numFmtId="0" fontId="68" fillId="0" borderId="20" xfId="493" applyFont="1" applyAlignment="1">
      <alignment horizontal="left"/>
    </xf>
    <xf numFmtId="0" fontId="69" fillId="0" borderId="20" xfId="493" applyFont="1"/>
    <xf numFmtId="0" fontId="1" fillId="0" borderId="20" xfId="499"/>
    <xf numFmtId="0" fontId="1" fillId="0" borderId="20" xfId="499"/>
    <xf numFmtId="0" fontId="61" fillId="0" borderId="20" xfId="499" applyFont="1" applyAlignment="1">
      <alignment horizontal="center"/>
    </xf>
    <xf numFmtId="2" fontId="2" fillId="26" borderId="45" xfId="493" applyNumberFormat="1" applyFill="1" applyBorder="1" applyAlignment="1">
      <alignment horizontal="left" vertical="center"/>
    </xf>
    <xf numFmtId="2" fontId="60" fillId="26" borderId="45" xfId="493" applyNumberFormat="1" applyFont="1" applyFill="1" applyBorder="1" applyAlignment="1">
      <alignment vertical="center"/>
    </xf>
    <xf numFmtId="2" fontId="60" fillId="26" borderId="45" xfId="493" applyNumberFormat="1" applyFont="1" applyFill="1" applyBorder="1" applyAlignment="1">
      <alignment horizontal="right" vertical="center"/>
    </xf>
    <xf numFmtId="0" fontId="1" fillId="0" borderId="46" xfId="499" applyBorder="1"/>
    <xf numFmtId="0" fontId="62" fillId="0" borderId="40" xfId="499" applyFont="1" applyBorder="1" applyAlignment="1">
      <alignment horizontal="center"/>
    </xf>
    <xf numFmtId="0" fontId="1" fillId="0" borderId="47" xfId="499" applyBorder="1"/>
    <xf numFmtId="170" fontId="62" fillId="0" borderId="40" xfId="499" applyNumberFormat="1" applyFont="1" applyBorder="1" applyAlignment="1">
      <alignment horizontal="center" vertical="center"/>
    </xf>
    <xf numFmtId="0" fontId="62" fillId="0" borderId="40" xfId="499" applyFont="1" applyBorder="1" applyAlignment="1">
      <alignment horizontal="left"/>
    </xf>
    <xf numFmtId="0" fontId="62" fillId="0" borderId="20" xfId="499" applyFont="1"/>
    <xf numFmtId="0" fontId="25" fillId="0" borderId="20" xfId="499" applyFont="1"/>
    <xf numFmtId="0" fontId="40" fillId="0" borderId="20" xfId="499" applyFont="1"/>
    <xf numFmtId="0" fontId="61" fillId="0" borderId="20" xfId="499" applyFont="1" applyAlignment="1">
      <alignment horizontal="center" vertical="center"/>
    </xf>
    <xf numFmtId="0" fontId="65" fillId="0" borderId="20" xfId="499" applyFont="1" applyAlignment="1">
      <alignment horizontal="center" vertical="center"/>
    </xf>
    <xf numFmtId="0" fontId="59" fillId="26" borderId="45" xfId="493" applyFont="1" applyFill="1" applyBorder="1" applyAlignment="1">
      <alignment horizontal="center" vertical="center"/>
    </xf>
    <xf numFmtId="0" fontId="67" fillId="0" borderId="20" xfId="499" applyFont="1" applyAlignment="1">
      <alignment horizontal="center" vertical="center"/>
    </xf>
    <xf numFmtId="0" fontId="40" fillId="0" borderId="20" xfId="500" applyFont="1"/>
    <xf numFmtId="0" fontId="33" fillId="0" borderId="20" xfId="494" applyFont="1">
      <alignment vertical="center"/>
    </xf>
    <xf numFmtId="0" fontId="62" fillId="0" borderId="20" xfId="500" applyFont="1"/>
    <xf numFmtId="0" fontId="48" fillId="0" borderId="20" xfId="500" applyFont="1"/>
    <xf numFmtId="0" fontId="4" fillId="0" borderId="17" xfId="494" applyFont="1" applyBorder="1" applyAlignment="1">
      <alignment horizontal="left" vertical="center"/>
    </xf>
    <xf numFmtId="0" fontId="27" fillId="0" borderId="18" xfId="494" applyFont="1" applyBorder="1">
      <alignment vertical="center"/>
    </xf>
    <xf numFmtId="0" fontId="4" fillId="0" borderId="18" xfId="494" applyFont="1" applyBorder="1" applyAlignment="1">
      <alignment horizontal="left" vertical="center"/>
    </xf>
    <xf numFmtId="0" fontId="4" fillId="0" borderId="19" xfId="494" applyFont="1" applyBorder="1" applyAlignment="1">
      <alignment horizontal="left" vertical="center"/>
    </xf>
    <xf numFmtId="0" fontId="1" fillId="0" borderId="20" xfId="500"/>
    <xf numFmtId="0" fontId="39" fillId="0" borderId="32" xfId="494" applyFont="1" applyBorder="1" applyAlignment="1">
      <alignment horizontal="right" vertical="center"/>
    </xf>
    <xf numFmtId="171" fontId="39" fillId="0" borderId="20" xfId="494" applyNumberFormat="1" applyFont="1" applyAlignment="1">
      <alignment horizontal="left" vertical="center"/>
    </xf>
    <xf numFmtId="0" fontId="65" fillId="0" borderId="34" xfId="500" applyFont="1" applyBorder="1" applyAlignment="1">
      <alignment vertical="center"/>
    </xf>
    <xf numFmtId="171" fontId="53" fillId="0" borderId="20" xfId="494" applyNumberFormat="1" applyFont="1" applyAlignment="1">
      <alignment horizontal="left" vertical="center"/>
    </xf>
    <xf numFmtId="0" fontId="4" fillId="0" borderId="32" xfId="494" applyFont="1" applyBorder="1" applyAlignment="1">
      <alignment horizontal="right" vertical="center"/>
    </xf>
    <xf numFmtId="15" fontId="4" fillId="0" borderId="20" xfId="494" applyNumberFormat="1" applyFont="1" applyAlignment="1">
      <alignment horizontal="left" vertical="center"/>
    </xf>
    <xf numFmtId="0" fontId="5" fillId="0" borderId="34" xfId="494" applyFont="1" applyBorder="1">
      <alignment vertical="center"/>
    </xf>
    <xf numFmtId="0" fontId="51" fillId="0" borderId="34" xfId="500" applyFont="1" applyBorder="1" applyAlignment="1">
      <alignment vertical="center"/>
    </xf>
    <xf numFmtId="0" fontId="53" fillId="0" borderId="17" xfId="494" applyFont="1" applyBorder="1" applyAlignment="1">
      <alignment horizontal="center"/>
    </xf>
    <xf numFmtId="0" fontId="53" fillId="0" borderId="48" xfId="494" applyFont="1" applyBorder="1" applyAlignment="1">
      <alignment horizontal="center" vertical="center" wrapText="1"/>
    </xf>
    <xf numFmtId="0" fontId="53" fillId="0" borderId="48" xfId="494" applyFont="1" applyBorder="1" applyAlignment="1">
      <alignment horizontal="center" vertical="center"/>
    </xf>
    <xf numFmtId="0" fontId="53" fillId="0" borderId="49" xfId="494" applyFont="1" applyBorder="1" applyAlignment="1">
      <alignment horizontal="center" vertical="center"/>
    </xf>
    <xf numFmtId="0" fontId="53" fillId="0" borderId="50" xfId="494" applyFont="1" applyBorder="1">
      <alignment vertical="center"/>
    </xf>
    <xf numFmtId="0" fontId="53" fillId="0" borderId="50" xfId="494" applyFont="1" applyBorder="1" applyAlignment="1">
      <alignment horizontal="center" vertical="center"/>
    </xf>
    <xf numFmtId="0" fontId="51" fillId="0" borderId="20" xfId="500" applyFont="1" applyAlignment="1">
      <alignment vertical="center"/>
    </xf>
    <xf numFmtId="0" fontId="70" fillId="0" borderId="20" xfId="500" applyFont="1" applyAlignment="1">
      <alignment vertical="center"/>
    </xf>
    <xf numFmtId="0" fontId="51" fillId="0" borderId="51" xfId="500" applyFont="1" applyBorder="1" applyAlignment="1">
      <alignment vertical="center"/>
    </xf>
    <xf numFmtId="0" fontId="53" fillId="0" borderId="52" xfId="494" applyFont="1" applyBorder="1" applyAlignment="1">
      <alignment horizontal="center"/>
    </xf>
    <xf numFmtId="0" fontId="53" fillId="0" borderId="53" xfId="494" applyFont="1" applyBorder="1" applyAlignment="1">
      <alignment horizontal="center" vertical="center"/>
    </xf>
    <xf numFmtId="0" fontId="53" fillId="0" borderId="54" xfId="494" applyFont="1" applyBorder="1" applyAlignment="1">
      <alignment horizontal="center" vertical="center"/>
    </xf>
    <xf numFmtId="0" fontId="53" fillId="0" borderId="55" xfId="494" applyFont="1" applyBorder="1">
      <alignment vertical="center"/>
    </xf>
    <xf numFmtId="0" fontId="71" fillId="0" borderId="20" xfId="500" applyFont="1" applyAlignment="1">
      <alignment vertical="center"/>
    </xf>
    <xf numFmtId="0" fontId="72" fillId="0" borderId="11" xfId="500" applyFont="1" applyBorder="1" applyAlignment="1">
      <alignment horizontal="center" vertical="center"/>
    </xf>
    <xf numFmtId="0" fontId="53" fillId="0" borderId="56" xfId="494" applyFont="1" applyBorder="1" applyAlignment="1">
      <alignment horizontal="center"/>
    </xf>
    <xf numFmtId="0" fontId="53" fillId="0" borderId="57" xfId="494" applyFont="1" applyBorder="1" applyAlignment="1">
      <alignment horizontal="center" vertical="center"/>
    </xf>
    <xf numFmtId="0" fontId="53" fillId="0" borderId="57" xfId="494" applyFont="1" applyBorder="1" applyAlignment="1">
      <alignment horizontal="left" vertical="center"/>
    </xf>
    <xf numFmtId="0" fontId="53" fillId="0" borderId="58" xfId="494" applyFont="1" applyBorder="1" applyAlignment="1">
      <alignment horizontal="center" vertical="center"/>
    </xf>
    <xf numFmtId="0" fontId="73" fillId="0" borderId="59" xfId="500" applyFont="1" applyBorder="1" applyAlignment="1">
      <alignment horizontal="center" vertical="center"/>
    </xf>
    <xf numFmtId="0" fontId="74" fillId="0" borderId="44" xfId="500" applyFont="1" applyBorder="1" applyAlignment="1">
      <alignment horizontal="left"/>
    </xf>
    <xf numFmtId="0" fontId="75" fillId="0" borderId="40" xfId="500" applyFont="1" applyBorder="1" applyAlignment="1">
      <alignment horizontal="center" vertical="center"/>
    </xf>
    <xf numFmtId="22" fontId="75" fillId="0" borderId="40" xfId="500" applyNumberFormat="1" applyFont="1" applyBorder="1" applyAlignment="1">
      <alignment horizontal="center" vertical="center"/>
    </xf>
    <xf numFmtId="0" fontId="74" fillId="0" borderId="40" xfId="500" applyFont="1" applyBorder="1" applyAlignment="1">
      <alignment horizontal="left" vertical="center"/>
    </xf>
    <xf numFmtId="0" fontId="75" fillId="29" borderId="40" xfId="500" applyFont="1" applyFill="1" applyBorder="1" applyAlignment="1">
      <alignment horizontal="center" vertical="center"/>
    </xf>
    <xf numFmtId="0" fontId="73" fillId="0" borderId="20" xfId="500" applyFont="1" applyAlignment="1">
      <alignment vertical="center"/>
    </xf>
    <xf numFmtId="0" fontId="76" fillId="0" borderId="20" xfId="500" applyFont="1" applyAlignment="1">
      <alignment vertical="center"/>
    </xf>
    <xf numFmtId="0" fontId="77" fillId="0" borderId="20" xfId="500" applyFont="1" applyAlignment="1">
      <alignment vertical="center"/>
    </xf>
    <xf numFmtId="0" fontId="78" fillId="0" borderId="20" xfId="500" applyFont="1" applyAlignment="1">
      <alignment vertical="center"/>
    </xf>
    <xf numFmtId="0" fontId="79" fillId="0" borderId="20" xfId="500" applyFont="1" applyAlignment="1">
      <alignment vertical="center"/>
    </xf>
    <xf numFmtId="49" fontId="80" fillId="30" borderId="60" xfId="500" applyNumberFormat="1" applyFont="1" applyFill="1" applyBorder="1" applyAlignment="1">
      <alignment horizontal="left" vertical="center"/>
    </xf>
    <xf numFmtId="49" fontId="80" fillId="30" borderId="61" xfId="500" applyNumberFormat="1" applyFont="1" applyFill="1" applyBorder="1" applyAlignment="1">
      <alignment horizontal="center" vertical="center"/>
    </xf>
    <xf numFmtId="49" fontId="80" fillId="30" borderId="61" xfId="500" applyNumberFormat="1" applyFont="1" applyFill="1" applyBorder="1" applyAlignment="1">
      <alignment horizontal="center" vertical="center" wrapText="1"/>
    </xf>
    <xf numFmtId="49" fontId="81" fillId="30" borderId="61" xfId="500" applyNumberFormat="1" applyFont="1" applyFill="1" applyBorder="1" applyAlignment="1">
      <alignment horizontal="center" vertical="center" wrapText="1"/>
    </xf>
    <xf numFmtId="0" fontId="73" fillId="0" borderId="62" xfId="500" applyFont="1" applyBorder="1" applyAlignment="1">
      <alignment horizontal="center" vertical="center"/>
    </xf>
    <xf numFmtId="20" fontId="75" fillId="0" borderId="40" xfId="500" applyNumberFormat="1" applyFont="1" applyBorder="1" applyAlignment="1">
      <alignment horizontal="center" vertical="center"/>
    </xf>
    <xf numFmtId="0" fontId="76" fillId="0" borderId="17" xfId="500" applyFont="1" applyBorder="1" applyAlignment="1">
      <alignment vertical="center"/>
    </xf>
    <xf numFmtId="0" fontId="77" fillId="0" borderId="41" xfId="500" applyFont="1" applyBorder="1" applyAlignment="1">
      <alignment horizontal="center" vertical="center"/>
    </xf>
    <xf numFmtId="0" fontId="77" fillId="0" borderId="20" xfId="500" applyFont="1" applyAlignment="1">
      <alignment horizontal="center" vertical="center"/>
    </xf>
    <xf numFmtId="0" fontId="77" fillId="0" borderId="20" xfId="500" applyFont="1" applyAlignment="1">
      <alignment horizontal="center" vertical="center"/>
    </xf>
    <xf numFmtId="0" fontId="73" fillId="0" borderId="63" xfId="500" applyFont="1" applyBorder="1" applyAlignment="1">
      <alignment horizontal="center" vertical="center"/>
    </xf>
    <xf numFmtId="0" fontId="76" fillId="0" borderId="32" xfId="500" applyFont="1" applyBorder="1" applyAlignment="1">
      <alignment vertical="center"/>
    </xf>
    <xf numFmtId="0" fontId="77" fillId="0" borderId="64" xfId="500" applyFont="1" applyBorder="1" applyAlignment="1">
      <alignment horizontal="center" vertical="center"/>
    </xf>
    <xf numFmtId="0" fontId="73" fillId="0" borderId="42" xfId="500" applyFont="1" applyBorder="1" applyAlignment="1">
      <alignment horizontal="center" vertical="center"/>
    </xf>
    <xf numFmtId="0" fontId="75" fillId="31" borderId="40" xfId="500" applyFont="1" applyFill="1" applyBorder="1" applyAlignment="1">
      <alignment horizontal="center" vertical="center"/>
    </xf>
    <xf numFmtId="0" fontId="72" fillId="0" borderId="15" xfId="500" applyFont="1" applyBorder="1" applyAlignment="1">
      <alignment horizontal="center" vertical="center"/>
    </xf>
    <xf numFmtId="0" fontId="75" fillId="0" borderId="43" xfId="500" applyFont="1" applyBorder="1" applyAlignment="1">
      <alignment horizontal="center" vertical="center"/>
    </xf>
    <xf numFmtId="49" fontId="59" fillId="32" borderId="44" xfId="500" applyNumberFormat="1" applyFont="1" applyFill="1" applyBorder="1" applyAlignment="1">
      <alignment horizontal="center" vertical="center"/>
    </xf>
    <xf numFmtId="49" fontId="59" fillId="32" borderId="40" xfId="500" applyNumberFormat="1" applyFont="1" applyFill="1" applyBorder="1" applyAlignment="1">
      <alignment horizontal="center" vertical="center"/>
    </xf>
    <xf numFmtId="172" fontId="59" fillId="32" borderId="40" xfId="501" applyFont="1" applyFill="1" applyBorder="1" applyAlignment="1">
      <alignment horizontal="left" vertical="center"/>
    </xf>
    <xf numFmtId="172" fontId="82" fillId="32" borderId="40" xfId="501" applyFont="1" applyFill="1" applyBorder="1" applyAlignment="1">
      <alignment horizontal="left" vertical="center"/>
    </xf>
    <xf numFmtId="172" fontId="59" fillId="32" borderId="45" xfId="501" applyFont="1" applyFill="1" applyBorder="1" applyAlignment="1">
      <alignment horizontal="left" vertical="center"/>
    </xf>
    <xf numFmtId="172" fontId="59" fillId="32" borderId="65" xfId="501" applyFont="1" applyFill="1" applyBorder="1" applyAlignment="1">
      <alignment horizontal="left" vertical="center"/>
    </xf>
    <xf numFmtId="49" fontId="59" fillId="33" borderId="66" xfId="500" applyNumberFormat="1" applyFont="1" applyFill="1" applyBorder="1" applyAlignment="1">
      <alignment horizontal="left" vertical="center"/>
    </xf>
    <xf numFmtId="49" fontId="59" fillId="33" borderId="67" xfId="500" applyNumberFormat="1" applyFont="1" applyFill="1" applyBorder="1" applyAlignment="1">
      <alignment horizontal="left" vertical="center"/>
    </xf>
    <xf numFmtId="49" fontId="59" fillId="33" borderId="68" xfId="500" applyNumberFormat="1" applyFont="1" applyFill="1" applyBorder="1" applyAlignment="1">
      <alignment horizontal="center" vertical="center"/>
    </xf>
    <xf numFmtId="49" fontId="59" fillId="33" borderId="68" xfId="500" applyNumberFormat="1" applyFont="1" applyFill="1" applyBorder="1" applyAlignment="1">
      <alignment horizontal="center" vertical="center" wrapText="1"/>
    </xf>
    <xf numFmtId="49" fontId="59" fillId="33" borderId="69" xfId="500" applyNumberFormat="1" applyFont="1" applyFill="1" applyBorder="1" applyAlignment="1">
      <alignment horizontal="left" vertical="center"/>
    </xf>
    <xf numFmtId="49" fontId="44" fillId="30" borderId="61" xfId="500" applyNumberFormat="1" applyFont="1" applyFill="1" applyBorder="1" applyAlignment="1">
      <alignment horizontal="center" vertical="center" wrapText="1"/>
    </xf>
    <xf numFmtId="49" fontId="83" fillId="34" borderId="61" xfId="500" applyNumberFormat="1" applyFont="1" applyFill="1" applyBorder="1" applyAlignment="1">
      <alignment horizontal="center" vertical="center" wrapText="1"/>
    </xf>
    <xf numFmtId="0" fontId="51" fillId="0" borderId="70" xfId="500" applyFont="1" applyBorder="1" applyAlignment="1">
      <alignment horizontal="center" vertical="center"/>
    </xf>
    <xf numFmtId="0" fontId="84" fillId="0" borderId="56" xfId="494" applyFont="1" applyBorder="1" applyAlignment="1">
      <alignment horizontal="center"/>
    </xf>
    <xf numFmtId="20" fontId="85" fillId="0" borderId="57" xfId="494" applyNumberFormat="1" applyFont="1" applyBorder="1" applyAlignment="1">
      <alignment horizontal="center" vertical="center"/>
    </xf>
    <xf numFmtId="0" fontId="84" fillId="0" borderId="57" xfId="494" applyFont="1" applyBorder="1" applyAlignment="1">
      <alignment horizontal="left" vertical="center"/>
    </xf>
    <xf numFmtId="173" fontId="85" fillId="0" borderId="57" xfId="494" applyNumberFormat="1" applyFont="1" applyBorder="1" applyAlignment="1">
      <alignment horizontal="center" vertical="center"/>
    </xf>
    <xf numFmtId="20" fontId="53" fillId="0" borderId="57" xfId="494" applyNumberFormat="1" applyFont="1" applyBorder="1" applyAlignment="1">
      <alignment horizontal="center" vertical="center"/>
    </xf>
    <xf numFmtId="173" fontId="85" fillId="0" borderId="58" xfId="494" applyNumberFormat="1" applyFont="1" applyBorder="1" applyAlignment="1">
      <alignment horizontal="center" vertical="center"/>
    </xf>
    <xf numFmtId="20" fontId="59" fillId="35" borderId="44" xfId="500" applyNumberFormat="1" applyFont="1" applyFill="1" applyBorder="1" applyAlignment="1">
      <alignment horizontal="center" vertical="center"/>
    </xf>
    <xf numFmtId="0" fontId="34" fillId="36" borderId="22" xfId="500" applyFont="1" applyFill="1" applyBorder="1" applyAlignment="1">
      <alignment horizontal="center" vertical="center" wrapText="1"/>
    </xf>
    <xf numFmtId="0" fontId="34" fillId="36" borderId="26" xfId="500" applyFont="1" applyFill="1" applyBorder="1" applyAlignment="1">
      <alignment horizontal="center" vertical="center" wrapText="1"/>
    </xf>
    <xf numFmtId="0" fontId="51" fillId="0" borderId="62" xfId="500" applyFont="1" applyBorder="1" applyAlignment="1">
      <alignment horizontal="center" vertical="center"/>
    </xf>
    <xf numFmtId="0" fontId="74" fillId="0" borderId="71" xfId="500" applyFont="1" applyBorder="1" applyAlignment="1">
      <alignment horizontal="left" vertical="center"/>
    </xf>
    <xf numFmtId="0" fontId="74" fillId="0" borderId="72" xfId="500" applyFont="1" applyBorder="1" applyAlignment="1">
      <alignment horizontal="left" vertical="center"/>
    </xf>
    <xf numFmtId="0" fontId="32" fillId="0" borderId="40" xfId="500" applyFont="1" applyBorder="1" applyAlignment="1">
      <alignment horizontal="center" vertical="center"/>
    </xf>
    <xf numFmtId="20" fontId="32" fillId="0" borderId="40" xfId="500" applyNumberFormat="1" applyFont="1" applyBorder="1" applyAlignment="1">
      <alignment horizontal="center" vertical="center"/>
    </xf>
    <xf numFmtId="20" fontId="34" fillId="36" borderId="73" xfId="500" applyNumberFormat="1" applyFont="1" applyFill="1" applyBorder="1" applyAlignment="1">
      <alignment horizontal="center" vertical="center" wrapText="1"/>
    </xf>
    <xf numFmtId="20" fontId="34" fillId="36" borderId="74" xfId="500" applyNumberFormat="1" applyFont="1" applyFill="1" applyBorder="1" applyAlignment="1">
      <alignment horizontal="center" vertical="center" wrapText="1"/>
    </xf>
    <xf numFmtId="0" fontId="74" fillId="0" borderId="75" xfId="500" applyFont="1" applyBorder="1" applyAlignment="1">
      <alignment horizontal="left" vertical="center"/>
    </xf>
    <xf numFmtId="20" fontId="59" fillId="37" borderId="44" xfId="500" applyNumberFormat="1" applyFont="1" applyFill="1" applyBorder="1" applyAlignment="1">
      <alignment horizontal="center" vertical="center"/>
    </xf>
    <xf numFmtId="0" fontId="34" fillId="0" borderId="73" xfId="500" applyFont="1" applyBorder="1" applyAlignment="1">
      <alignment horizontal="center" vertical="center" wrapText="1"/>
    </xf>
    <xf numFmtId="0" fontId="34" fillId="0" borderId="74" xfId="500" applyFont="1" applyBorder="1" applyAlignment="1">
      <alignment horizontal="center" vertical="center" wrapText="1"/>
    </xf>
    <xf numFmtId="20" fontId="59" fillId="37" borderId="76" xfId="500" applyNumberFormat="1" applyFont="1" applyFill="1" applyBorder="1" applyAlignment="1">
      <alignment horizontal="center" vertical="center"/>
    </xf>
    <xf numFmtId="0" fontId="34" fillId="0" borderId="77" xfId="500" applyFont="1" applyBorder="1" applyAlignment="1">
      <alignment horizontal="center" vertical="center" wrapText="1"/>
    </xf>
    <xf numFmtId="0" fontId="34" fillId="0" borderId="24" xfId="500" applyFont="1" applyBorder="1" applyAlignment="1">
      <alignment horizontal="center" vertical="center" wrapText="1"/>
    </xf>
    <xf numFmtId="20" fontId="59" fillId="37" borderId="78" xfId="500" applyNumberFormat="1" applyFont="1" applyFill="1" applyBorder="1" applyAlignment="1">
      <alignment horizontal="center" vertical="center"/>
    </xf>
    <xf numFmtId="20" fontId="34" fillId="0" borderId="79" xfId="500" applyNumberFormat="1" applyFont="1" applyBorder="1" applyAlignment="1">
      <alignment horizontal="center" vertical="center" wrapText="1"/>
    </xf>
    <xf numFmtId="20" fontId="34" fillId="0" borderId="80" xfId="500" applyNumberFormat="1" applyFont="1" applyBorder="1" applyAlignment="1">
      <alignment horizontal="center" vertical="center" wrapText="1"/>
    </xf>
    <xf numFmtId="0" fontId="32" fillId="31" borderId="40" xfId="500" applyFont="1" applyFill="1" applyBorder="1" applyAlignment="1">
      <alignment horizontal="center" vertical="center"/>
    </xf>
    <xf numFmtId="20" fontId="70" fillId="0" borderId="20" xfId="500" applyNumberFormat="1" applyFont="1" applyAlignment="1">
      <alignment vertical="center"/>
    </xf>
    <xf numFmtId="0" fontId="70" fillId="0" borderId="40" xfId="500" applyFont="1" applyBorder="1" applyAlignment="1">
      <alignment horizontal="left" vertical="center"/>
    </xf>
    <xf numFmtId="1" fontId="70" fillId="0" borderId="40" xfId="500" applyNumberFormat="1" applyFont="1" applyBorder="1" applyAlignment="1">
      <alignment horizontal="left" vertical="center"/>
    </xf>
    <xf numFmtId="1" fontId="70" fillId="29" borderId="20" xfId="500" applyNumberFormat="1" applyFont="1" applyFill="1" applyAlignment="1">
      <alignment vertical="center"/>
    </xf>
    <xf numFmtId="1" fontId="70" fillId="29" borderId="40" xfId="500" applyNumberFormat="1" applyFont="1" applyFill="1" applyBorder="1" applyAlignment="1">
      <alignment horizontal="left" vertical="center"/>
    </xf>
    <xf numFmtId="0" fontId="70" fillId="0" borderId="20" xfId="500" applyFont="1" applyAlignment="1">
      <alignment horizontal="center" vertical="center"/>
    </xf>
    <xf numFmtId="0" fontId="70" fillId="0" borderId="20" xfId="500" applyFont="1" applyAlignment="1">
      <alignment horizontal="left" vertical="center"/>
    </xf>
    <xf numFmtId="0" fontId="70" fillId="29" borderId="40" xfId="500" applyFont="1" applyFill="1" applyBorder="1" applyAlignment="1">
      <alignment horizontal="left" vertical="center"/>
    </xf>
    <xf numFmtId="0" fontId="70" fillId="29" borderId="20" xfId="500" applyFont="1" applyFill="1" applyAlignment="1">
      <alignment vertical="center"/>
    </xf>
    <xf numFmtId="0" fontId="61" fillId="36" borderId="26" xfId="500" applyFont="1" applyFill="1" applyBorder="1" applyAlignment="1">
      <alignment horizontal="center" vertical="center" wrapText="1"/>
    </xf>
    <xf numFmtId="20" fontId="61" fillId="36" borderId="74" xfId="500" applyNumberFormat="1" applyFont="1" applyFill="1" applyBorder="1" applyAlignment="1">
      <alignment horizontal="center" vertical="center" wrapText="1"/>
    </xf>
    <xf numFmtId="0" fontId="61" fillId="0" borderId="74" xfId="500" applyFont="1" applyBorder="1" applyAlignment="1">
      <alignment horizontal="center" vertical="center" wrapText="1"/>
    </xf>
    <xf numFmtId="0" fontId="86" fillId="0" borderId="20" xfId="500" applyFont="1" applyAlignment="1">
      <alignment vertical="center"/>
    </xf>
    <xf numFmtId="0" fontId="61" fillId="0" borderId="24" xfId="500" applyFont="1" applyBorder="1" applyAlignment="1">
      <alignment horizontal="center" vertical="center" wrapText="1"/>
    </xf>
    <xf numFmtId="0" fontId="1" fillId="0" borderId="20" xfId="500" applyAlignment="1">
      <alignment vertical="center"/>
    </xf>
    <xf numFmtId="1" fontId="61" fillId="0" borderId="81" xfId="500" applyNumberFormat="1" applyFont="1" applyBorder="1" applyAlignment="1">
      <alignment horizontal="center" vertical="center"/>
    </xf>
    <xf numFmtId="20" fontId="61" fillId="0" borderId="80" xfId="500" applyNumberFormat="1" applyFont="1" applyBorder="1" applyAlignment="1">
      <alignment horizontal="center" vertical="center" wrapText="1"/>
    </xf>
    <xf numFmtId="0" fontId="51" fillId="0" borderId="82" xfId="500" applyFont="1" applyBorder="1" applyAlignment="1">
      <alignment horizontal="center" vertical="center"/>
    </xf>
    <xf numFmtId="0" fontId="87" fillId="0" borderId="20" xfId="500" applyFont="1" applyAlignment="1">
      <alignment vertical="center"/>
    </xf>
    <xf numFmtId="0" fontId="88" fillId="0" borderId="20" xfId="500" applyFont="1" applyAlignment="1">
      <alignment horizontal="center" vertical="center"/>
    </xf>
    <xf numFmtId="1" fontId="61" fillId="0" borderId="20" xfId="500" applyNumberFormat="1" applyFont="1" applyAlignment="1">
      <alignment horizontal="center" vertical="center"/>
    </xf>
    <xf numFmtId="20" fontId="61" fillId="0" borderId="20" xfId="500" applyNumberFormat="1" applyFont="1" applyAlignment="1">
      <alignment horizontal="center" vertical="center" wrapText="1"/>
    </xf>
    <xf numFmtId="0" fontId="51" fillId="0" borderId="83" xfId="500" applyFont="1" applyBorder="1" applyAlignment="1">
      <alignment horizontal="center" vertical="center"/>
    </xf>
    <xf numFmtId="0" fontId="89" fillId="0" borderId="20" xfId="500" applyFont="1" applyAlignment="1">
      <alignment vertical="center"/>
    </xf>
    <xf numFmtId="0" fontId="75" fillId="0" borderId="20" xfId="500" applyFont="1" applyAlignment="1">
      <alignment horizontal="center" vertical="center"/>
    </xf>
    <xf numFmtId="22" fontId="75" fillId="0" borderId="20" xfId="500" applyNumberFormat="1" applyFont="1" applyAlignment="1">
      <alignment horizontal="center" vertical="center"/>
    </xf>
    <xf numFmtId="0" fontId="90" fillId="0" borderId="20" xfId="500" applyFont="1" applyAlignment="1">
      <alignment horizontal="center" vertical="center"/>
    </xf>
    <xf numFmtId="0" fontId="51" fillId="0" borderId="20" xfId="500" applyFont="1" applyAlignment="1">
      <alignment horizontal="center" vertical="center"/>
    </xf>
    <xf numFmtId="0" fontId="62" fillId="0" borderId="84" xfId="500" applyFont="1" applyBorder="1" applyAlignment="1">
      <alignment horizontal="center" vertical="center"/>
    </xf>
    <xf numFmtId="0" fontId="62" fillId="0" borderId="67" xfId="500" applyFont="1" applyBorder="1" applyAlignment="1">
      <alignment horizontal="center" vertical="center"/>
    </xf>
    <xf numFmtId="0" fontId="62" fillId="0" borderId="46" xfId="500" applyFont="1" applyBorder="1" applyAlignment="1">
      <alignment horizontal="center" vertical="center"/>
    </xf>
    <xf numFmtId="0" fontId="62" fillId="0" borderId="40" xfId="500" applyFont="1" applyBorder="1" applyAlignment="1">
      <alignment horizontal="center" vertical="center"/>
    </xf>
    <xf numFmtId="0" fontId="91" fillId="0" borderId="20" xfId="500" applyFont="1" applyAlignment="1">
      <alignment horizontal="left" vertical="center"/>
    </xf>
    <xf numFmtId="20" fontId="62" fillId="0" borderId="40" xfId="500" applyNumberFormat="1" applyFont="1" applyBorder="1" applyAlignment="1">
      <alignment horizontal="center" vertical="center"/>
    </xf>
    <xf numFmtId="0" fontId="72" fillId="0" borderId="20" xfId="500" applyFont="1" applyAlignment="1">
      <alignment horizontal="center" vertical="center"/>
    </xf>
    <xf numFmtId="0" fontId="51" fillId="0" borderId="59" xfId="500" applyFont="1" applyBorder="1" applyAlignment="1">
      <alignment horizontal="center" vertical="center"/>
    </xf>
    <xf numFmtId="0" fontId="62" fillId="31" borderId="46" xfId="500" applyFont="1" applyFill="1" applyBorder="1" applyAlignment="1">
      <alignment horizontal="center" vertical="center"/>
    </xf>
    <xf numFmtId="0" fontId="51" fillId="0" borderId="85" xfId="500" applyFont="1" applyBorder="1" applyAlignment="1">
      <alignment horizontal="center" vertical="center"/>
    </xf>
    <xf numFmtId="0" fontId="88" fillId="0" borderId="20" xfId="500" applyFont="1" applyAlignment="1">
      <alignment vertical="center"/>
    </xf>
    <xf numFmtId="0" fontId="62" fillId="0" borderId="53" xfId="500" applyFont="1" applyBorder="1" applyAlignment="1">
      <alignment horizontal="center" vertical="center"/>
    </xf>
    <xf numFmtId="0" fontId="62" fillId="29" borderId="53" xfId="500" applyFont="1" applyFill="1" applyBorder="1" applyAlignment="1">
      <alignment horizontal="center" vertical="center"/>
    </xf>
    <xf numFmtId="0" fontId="62" fillId="0" borderId="86" xfId="500" applyFont="1" applyBorder="1" applyAlignment="1">
      <alignment horizontal="center" vertical="center"/>
    </xf>
    <xf numFmtId="1" fontId="70" fillId="0" borderId="20" xfId="500" applyNumberFormat="1" applyFont="1" applyAlignment="1">
      <alignment vertical="center"/>
    </xf>
    <xf numFmtId="0" fontId="84" fillId="0" borderId="57" xfId="500" applyFont="1" applyBorder="1"/>
    <xf numFmtId="0" fontId="33" fillId="0" borderId="57" xfId="500" applyFont="1" applyBorder="1" applyAlignment="1">
      <alignment horizontal="center" vertical="center"/>
    </xf>
    <xf numFmtId="20" fontId="92" fillId="0" borderId="57" xfId="500" applyNumberFormat="1" applyFont="1" applyBorder="1" applyAlignment="1">
      <alignment horizontal="center" vertical="center"/>
    </xf>
    <xf numFmtId="0" fontId="93" fillId="0" borderId="57" xfId="500" applyFont="1" applyBorder="1" applyAlignment="1">
      <alignment vertical="center"/>
    </xf>
    <xf numFmtId="173" fontId="85" fillId="0" borderId="87" xfId="494" applyNumberFormat="1" applyFont="1" applyBorder="1" applyAlignment="1">
      <alignment horizontal="center" vertical="center"/>
    </xf>
    <xf numFmtId="0" fontId="94" fillId="0" borderId="20" xfId="500" applyFont="1" applyAlignment="1">
      <alignment horizontal="center" vertical="center"/>
    </xf>
    <xf numFmtId="0" fontId="95" fillId="0" borderId="75" xfId="500" applyFont="1" applyBorder="1" applyAlignment="1">
      <alignment horizontal="left"/>
    </xf>
    <xf numFmtId="0" fontId="48" fillId="0" borderId="20" xfId="500" applyFont="1" applyAlignment="1">
      <alignment horizontal="center" vertical="center"/>
    </xf>
    <xf numFmtId="0" fontId="1" fillId="0" borderId="20" xfId="500" applyAlignment="1">
      <alignment horizontal="center" vertical="center"/>
    </xf>
    <xf numFmtId="0" fontId="74" fillId="0" borderId="20" xfId="500" applyFont="1" applyAlignment="1">
      <alignment horizontal="left" vertical="center"/>
    </xf>
    <xf numFmtId="0" fontId="34" fillId="0" borderId="20" xfId="500" applyFont="1" applyAlignment="1">
      <alignment horizontal="center" vertical="center" wrapText="1"/>
    </xf>
    <xf numFmtId="20" fontId="34" fillId="0" borderId="20" xfId="500" applyNumberFormat="1" applyFont="1" applyAlignment="1">
      <alignment horizontal="center" vertical="center" wrapText="1"/>
    </xf>
    <xf numFmtId="0" fontId="48" fillId="0" borderId="20" xfId="500" applyFont="1" applyAlignment="1">
      <alignment vertical="center"/>
    </xf>
    <xf numFmtId="0" fontId="59" fillId="0" borderId="20" xfId="494" applyFont="1">
      <alignment vertical="center"/>
    </xf>
    <xf numFmtId="0" fontId="40" fillId="0" borderId="20" xfId="500" applyFont="1" applyAlignment="1">
      <alignment vertical="center"/>
    </xf>
    <xf numFmtId="0" fontId="62" fillId="0" borderId="20" xfId="500" applyFont="1" applyAlignment="1">
      <alignment vertical="center"/>
    </xf>
    <xf numFmtId="0" fontId="48" fillId="0" borderId="85" xfId="500" applyFont="1" applyBorder="1" applyAlignment="1">
      <alignment vertical="center"/>
    </xf>
    <xf numFmtId="0" fontId="48" fillId="0" borderId="88" xfId="500" applyFont="1" applyBorder="1" applyAlignment="1">
      <alignment vertical="center"/>
    </xf>
    <xf numFmtId="0" fontId="96" fillId="29" borderId="40" xfId="500" applyFont="1" applyFill="1" applyBorder="1" applyAlignment="1">
      <alignment horizontal="center" vertical="center"/>
    </xf>
    <xf numFmtId="0" fontId="70" fillId="29" borderId="40" xfId="500" applyFont="1" applyFill="1" applyBorder="1" applyAlignment="1">
      <alignment horizontal="center" vertical="center"/>
    </xf>
    <xf numFmtId="0" fontId="1" fillId="29" borderId="40" xfId="500" applyFill="1" applyBorder="1" applyAlignment="1">
      <alignment horizontal="center" vertical="center"/>
    </xf>
    <xf numFmtId="0" fontId="74" fillId="0" borderId="78" xfId="500" applyFont="1" applyBorder="1" applyAlignment="1">
      <alignment horizontal="left"/>
    </xf>
    <xf numFmtId="0" fontId="74" fillId="0" borderId="44" xfId="500" applyFont="1" applyBorder="1" applyAlignment="1">
      <alignment horizontal="left" vertical="top"/>
    </xf>
    <xf numFmtId="0" fontId="97" fillId="0" borderId="40" xfId="500" applyFont="1" applyBorder="1" applyAlignment="1">
      <alignment horizontal="center" vertical="center"/>
    </xf>
    <xf numFmtId="22" fontId="97" fillId="0" borderId="40" xfId="500" applyNumberFormat="1" applyFont="1" applyBorder="1" applyAlignment="1">
      <alignment horizontal="center" vertical="center"/>
    </xf>
    <xf numFmtId="0" fontId="97" fillId="31" borderId="40" xfId="500" applyFont="1" applyFill="1" applyBorder="1" applyAlignment="1">
      <alignment horizontal="center" vertical="center"/>
    </xf>
    <xf numFmtId="0" fontId="98" fillId="0" borderId="89" xfId="500" applyFont="1" applyBorder="1"/>
    <xf numFmtId="0" fontId="98" fillId="0" borderId="89" xfId="500" applyFont="1" applyBorder="1" applyAlignment="1">
      <alignment horizontal="center"/>
    </xf>
    <xf numFmtId="0" fontId="98" fillId="0" borderId="90" xfId="500" applyFont="1" applyBorder="1" applyAlignment="1">
      <alignment horizontal="center"/>
    </xf>
    <xf numFmtId="0" fontId="99" fillId="0" borderId="36" xfId="500" applyFont="1" applyBorder="1"/>
    <xf numFmtId="0" fontId="48" fillId="0" borderId="64" xfId="500" applyFont="1" applyBorder="1" applyAlignment="1">
      <alignment horizontal="center"/>
    </xf>
    <xf numFmtId="0" fontId="99" fillId="0" borderId="64" xfId="500" applyFont="1" applyBorder="1"/>
    <xf numFmtId="0" fontId="48" fillId="0" borderId="64" xfId="500" applyFont="1" applyBorder="1"/>
    <xf numFmtId="0" fontId="48" fillId="0" borderId="84" xfId="500" applyFont="1" applyBorder="1"/>
    <xf numFmtId="0" fontId="99" fillId="0" borderId="32" xfId="500" applyFont="1" applyBorder="1"/>
    <xf numFmtId="0" fontId="99" fillId="0" borderId="20" xfId="500" applyFont="1"/>
    <xf numFmtId="0" fontId="48" fillId="0" borderId="34" xfId="500" applyFont="1" applyBorder="1"/>
    <xf numFmtId="0" fontId="26" fillId="0" borderId="32" xfId="500" applyFont="1" applyBorder="1"/>
    <xf numFmtId="0" fontId="26" fillId="0" borderId="20" xfId="500" applyFont="1" applyAlignment="1">
      <alignment horizontal="center"/>
    </xf>
    <xf numFmtId="0" fontId="26" fillId="0" borderId="20" xfId="500" applyFont="1"/>
    <xf numFmtId="0" fontId="26" fillId="0" borderId="34" xfId="500" applyFont="1" applyBorder="1" applyAlignment="1">
      <alignment horizontal="center"/>
    </xf>
    <xf numFmtId="0" fontId="4" fillId="0" borderId="32" xfId="500" applyFont="1" applyBorder="1" applyAlignment="1">
      <alignment horizontal="left" vertical="center"/>
    </xf>
    <xf numFmtId="0" fontId="4" fillId="0" borderId="20" xfId="500" applyFont="1" applyAlignment="1">
      <alignment horizontal="left" vertical="center"/>
    </xf>
    <xf numFmtId="0" fontId="4" fillId="0" borderId="20" xfId="500" applyFont="1" applyAlignment="1" applyProtection="1">
      <alignment vertical="center"/>
      <protection locked="0"/>
    </xf>
    <xf numFmtId="0" fontId="26" fillId="0" borderId="34" xfId="500" applyFont="1" applyBorder="1"/>
    <xf numFmtId="0" fontId="4" fillId="0" borderId="91" xfId="500" applyFont="1" applyBorder="1" applyAlignment="1" applyProtection="1">
      <alignment vertical="center"/>
      <protection locked="0"/>
    </xf>
    <xf numFmtId="0" fontId="26" fillId="0" borderId="42" xfId="500" applyFont="1" applyBorder="1"/>
    <xf numFmtId="0" fontId="4" fillId="0" borderId="42" xfId="500" applyFont="1" applyBorder="1" applyAlignment="1" applyProtection="1">
      <alignment vertical="center"/>
      <protection locked="0"/>
    </xf>
    <xf numFmtId="0" fontId="25" fillId="0" borderId="92" xfId="500" applyFont="1" applyBorder="1"/>
  </cellXfs>
  <cellStyles count="502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Comma 2" xfId="501" xr:uid="{EDA84631-A6DB-4F15-AB05-0C61F4E5E2A7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6" xr:uid="{D6476F43-CB3C-42DA-B7F3-E8ACA8787937}"/>
    <cellStyle name="Normal 13" xfId="497" xr:uid="{B26DA6AD-E836-45F0-986D-15ABC414CBE8}"/>
    <cellStyle name="Normal 14" xfId="377" xr:uid="{00000000-0005-0000-0000-000079010000}"/>
    <cellStyle name="Normal 15" xfId="498" xr:uid="{19DAC30A-A09D-46D6-BDB7-A8F23DFDDD52}"/>
    <cellStyle name="Normal 16" xfId="499" xr:uid="{21C1C892-51F5-463A-9ABE-88C50F4CA906}"/>
    <cellStyle name="Normal 17" xfId="500" xr:uid="{2D4AC534-5668-450A-9ED6-0C3EA1CB2AE5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2" xr:uid="{284B31C6-FBB2-48BA-977C-5C5EAE58ADB8}"/>
    <cellStyle name="Normal 8" xfId="495" xr:uid="{B774610C-0383-49E6-A598-A344741A70F1}"/>
    <cellStyle name="Normal 9" xfId="490" xr:uid="{00000000-0005-0000-0000-0000EA010000}"/>
    <cellStyle name="Normal_8am report" xfId="1" xr:uid="{00000000-0005-0000-0000-000001000000}"/>
    <cellStyle name="Normal_8am report 2" xfId="493" xr:uid="{B449F5D0-5DC7-48A2-87CC-A0C6C359742A}"/>
    <cellStyle name="Normal_REPORT" xfId="2" xr:uid="{00000000-0005-0000-0000-000002000000}"/>
    <cellStyle name="Normal_REPORT 2" xfId="494" xr:uid="{98BBEE9A-1E31-4F65-9AF4-7B048F56D60D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7A5-44EA-891D-A06200D7326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A5-44EA-891D-A06200D7326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7A5-44EA-891D-A06200D7326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A5-44EA-891D-A06200D7326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7A5-44EA-891D-A06200D7326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A5-44EA-891D-A06200D7326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37A5-44EA-891D-A06200D7326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A5-44EA-891D-A06200D7326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111820.848</c:v>
                </c:pt>
                <c:pt idx="1">
                  <c:v>69379.797909999994</c:v>
                </c:pt>
                <c:pt idx="2">
                  <c:v>8863.2890000000007</c:v>
                </c:pt>
                <c:pt idx="3">
                  <c:v>0</c:v>
                </c:pt>
                <c:pt idx="4">
                  <c:v>954.54</c:v>
                </c:pt>
                <c:pt idx="5">
                  <c:v>3422.14768</c:v>
                </c:pt>
                <c:pt idx="6">
                  <c:v>33739.171000000002</c:v>
                </c:pt>
                <c:pt idx="7">
                  <c:v>407.04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A5-44EA-891D-A06200D73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2CC-4215-8AB7-FDC2DF66D43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CC-4215-8AB7-FDC2DF66D43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2CC-4215-8AB7-FDC2DF66D43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CC-4215-8AB7-FDC2DF66D43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2CC-4215-8AB7-FDC2DF66D43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CC-4215-8AB7-FDC2DF66D43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72CC-4215-8AB7-FDC2DF66D43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CC-4215-8AB7-FDC2DF66D43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397473227.80000001</c:v>
                </c:pt>
                <c:pt idx="1">
                  <c:v>489064932.58780003</c:v>
                </c:pt>
                <c:pt idx="2">
                  <c:v>166801621.16999999</c:v>
                </c:pt>
                <c:pt idx="3">
                  <c:v>0</c:v>
                </c:pt>
                <c:pt idx="4">
                  <c:v>95454</c:v>
                </c:pt>
                <c:pt idx="5">
                  <c:v>53662942.148000002</c:v>
                </c:pt>
                <c:pt idx="6">
                  <c:v>160865749.00999999</c:v>
                </c:pt>
                <c:pt idx="7">
                  <c:v>6349824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CC-4215-8AB7-FDC2DF66D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2252870</xdr:colOff>
      <xdr:row>0</xdr:row>
      <xdr:rowOff>149086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4B0E4D-CD55-420C-AE16-A9D27DC7E8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67609" y="14908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5848DF-7C2E-4B57-8127-E3478F9C31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4DE35A-6E05-4ED1-A900-DE5375C7E2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45029A-C25F-4191-A869-FF29285CC2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5A773F-FC62-404A-AB7A-DB86C34F82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89EB72E-BFB0-4791-8B96-CAD2A9EACAF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362031-F53B-4243-9EAB-27A8A45C54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229</v>
          </cell>
          <cell r="T4">
            <v>260</v>
          </cell>
          <cell r="V4">
            <v>128</v>
          </cell>
          <cell r="AC4">
            <v>400</v>
          </cell>
          <cell r="AG4">
            <v>43</v>
          </cell>
          <cell r="AH4">
            <v>182</v>
          </cell>
          <cell r="AL4">
            <v>29</v>
          </cell>
          <cell r="AM4">
            <v>50</v>
          </cell>
          <cell r="AP4">
            <v>325</v>
          </cell>
          <cell r="AS4">
            <v>300</v>
          </cell>
          <cell r="AU4">
            <v>12</v>
          </cell>
          <cell r="AW4">
            <v>30</v>
          </cell>
          <cell r="BA4">
            <v>61</v>
          </cell>
          <cell r="BD4">
            <v>208</v>
          </cell>
          <cell r="BH4">
            <v>2</v>
          </cell>
          <cell r="BJ4">
            <v>13</v>
          </cell>
          <cell r="BK4">
            <v>280</v>
          </cell>
          <cell r="BL4">
            <v>305</v>
          </cell>
          <cell r="BR4">
            <v>52</v>
          </cell>
          <cell r="BS4">
            <v>32</v>
          </cell>
          <cell r="BW4">
            <v>16</v>
          </cell>
          <cell r="BX4">
            <v>15</v>
          </cell>
          <cell r="BY4">
            <v>22</v>
          </cell>
          <cell r="BZ4">
            <v>17</v>
          </cell>
          <cell r="CA4">
            <v>29</v>
          </cell>
          <cell r="CG4">
            <v>8</v>
          </cell>
          <cell r="CK4">
            <v>17</v>
          </cell>
          <cell r="CS4">
            <v>269</v>
          </cell>
          <cell r="CY4">
            <v>10</v>
          </cell>
          <cell r="CZ4">
            <v>51</v>
          </cell>
          <cell r="DH4">
            <v>163</v>
          </cell>
          <cell r="DM4">
            <v>48</v>
          </cell>
          <cell r="DO4">
            <v>45</v>
          </cell>
          <cell r="DS4">
            <v>380</v>
          </cell>
          <cell r="EA4">
            <v>17</v>
          </cell>
          <cell r="ED4">
            <v>7</v>
          </cell>
          <cell r="EF4">
            <v>1055</v>
          </cell>
          <cell r="EJ4">
            <v>5150</v>
          </cell>
          <cell r="EY4">
            <v>220</v>
          </cell>
          <cell r="FC4">
            <v>200</v>
          </cell>
          <cell r="FF4">
            <v>140</v>
          </cell>
          <cell r="FG4">
            <v>7</v>
          </cell>
          <cell r="FM4">
            <v>914</v>
          </cell>
          <cell r="FO4">
            <v>289</v>
          </cell>
          <cell r="FP4">
            <v>880</v>
          </cell>
          <cell r="FR4">
            <v>72</v>
          </cell>
          <cell r="FT4">
            <v>208</v>
          </cell>
          <cell r="FZ4">
            <v>178</v>
          </cell>
          <cell r="GB4">
            <v>140</v>
          </cell>
          <cell r="GD4">
            <v>150</v>
          </cell>
          <cell r="GK4">
            <v>5</v>
          </cell>
        </row>
        <row r="5">
          <cell r="B5">
            <v>40</v>
          </cell>
          <cell r="H5">
            <v>229</v>
          </cell>
          <cell r="T5">
            <v>260</v>
          </cell>
          <cell r="V5">
            <v>128</v>
          </cell>
          <cell r="AC5">
            <v>353</v>
          </cell>
          <cell r="AG5">
            <v>40</v>
          </cell>
          <cell r="AH5">
            <v>181</v>
          </cell>
          <cell r="AL5">
            <v>29</v>
          </cell>
          <cell r="AM5">
            <v>50</v>
          </cell>
          <cell r="AP5">
            <v>325</v>
          </cell>
          <cell r="AS5">
            <v>300</v>
          </cell>
          <cell r="AU5">
            <v>20</v>
          </cell>
          <cell r="AW5">
            <v>30</v>
          </cell>
          <cell r="BA5">
            <v>61</v>
          </cell>
          <cell r="BD5">
            <v>208</v>
          </cell>
          <cell r="BH5">
            <v>2</v>
          </cell>
          <cell r="BJ5">
            <v>13</v>
          </cell>
          <cell r="BK5">
            <v>275</v>
          </cell>
          <cell r="BL5">
            <v>305</v>
          </cell>
          <cell r="BR5">
            <v>50</v>
          </cell>
          <cell r="BS5">
            <v>32</v>
          </cell>
          <cell r="BW5">
            <v>16</v>
          </cell>
          <cell r="BX5">
            <v>14</v>
          </cell>
          <cell r="BY5">
            <v>22</v>
          </cell>
          <cell r="BZ5">
            <v>17</v>
          </cell>
          <cell r="CA5">
            <v>29</v>
          </cell>
          <cell r="CS5">
            <v>284</v>
          </cell>
          <cell r="CY5">
            <v>10</v>
          </cell>
          <cell r="CZ5">
            <v>51</v>
          </cell>
          <cell r="DH5">
            <v>163</v>
          </cell>
          <cell r="DM5">
            <v>28</v>
          </cell>
          <cell r="DO5">
            <v>22</v>
          </cell>
          <cell r="DS5">
            <v>379</v>
          </cell>
          <cell r="EA5">
            <v>17</v>
          </cell>
          <cell r="ED5">
            <v>9</v>
          </cell>
          <cell r="EF5">
            <v>1005</v>
          </cell>
          <cell r="EJ5">
            <v>4997</v>
          </cell>
          <cell r="EY5">
            <v>220</v>
          </cell>
          <cell r="FC5">
            <v>150</v>
          </cell>
          <cell r="FF5">
            <v>140</v>
          </cell>
          <cell r="FG5">
            <v>7</v>
          </cell>
          <cell r="FM5">
            <v>727</v>
          </cell>
          <cell r="FO5">
            <v>289</v>
          </cell>
          <cell r="FP5">
            <v>780</v>
          </cell>
          <cell r="FR5">
            <v>72</v>
          </cell>
          <cell r="FT5">
            <v>210</v>
          </cell>
          <cell r="FZ5">
            <v>174</v>
          </cell>
          <cell r="GB5">
            <v>140</v>
          </cell>
          <cell r="GD5">
            <v>150</v>
          </cell>
          <cell r="GK5">
            <v>5</v>
          </cell>
        </row>
        <row r="6">
          <cell r="B6">
            <v>40</v>
          </cell>
          <cell r="H6">
            <v>229</v>
          </cell>
          <cell r="T6">
            <v>260</v>
          </cell>
          <cell r="V6">
            <v>128</v>
          </cell>
          <cell r="AC6">
            <v>305</v>
          </cell>
          <cell r="AG6">
            <v>37</v>
          </cell>
          <cell r="AH6">
            <v>188</v>
          </cell>
          <cell r="AL6">
            <v>29</v>
          </cell>
          <cell r="AM6">
            <v>50</v>
          </cell>
          <cell r="AP6">
            <v>325</v>
          </cell>
          <cell r="AS6">
            <v>300</v>
          </cell>
          <cell r="AU6">
            <v>20</v>
          </cell>
          <cell r="AW6">
            <v>30</v>
          </cell>
          <cell r="BA6">
            <v>10</v>
          </cell>
          <cell r="BD6">
            <v>208</v>
          </cell>
          <cell r="BH6">
            <v>2</v>
          </cell>
          <cell r="BJ6">
            <v>13</v>
          </cell>
          <cell r="BK6">
            <v>300</v>
          </cell>
          <cell r="BL6">
            <v>305</v>
          </cell>
          <cell r="BR6">
            <v>44</v>
          </cell>
          <cell r="BS6">
            <v>32</v>
          </cell>
          <cell r="BW6">
            <v>14</v>
          </cell>
          <cell r="BX6">
            <v>14</v>
          </cell>
          <cell r="BY6">
            <v>22</v>
          </cell>
          <cell r="BZ6">
            <v>17</v>
          </cell>
          <cell r="CA6">
            <v>29</v>
          </cell>
          <cell r="CS6">
            <v>271</v>
          </cell>
          <cell r="CY6">
            <v>10</v>
          </cell>
          <cell r="CZ6">
            <v>51</v>
          </cell>
          <cell r="DH6">
            <v>163</v>
          </cell>
          <cell r="DM6">
            <v>18</v>
          </cell>
          <cell r="DS6">
            <v>380</v>
          </cell>
          <cell r="DT6">
            <v>9</v>
          </cell>
          <cell r="ED6">
            <v>10</v>
          </cell>
          <cell r="EF6">
            <v>905</v>
          </cell>
          <cell r="EJ6">
            <v>4768</v>
          </cell>
          <cell r="EY6">
            <v>220</v>
          </cell>
          <cell r="FC6">
            <v>150</v>
          </cell>
          <cell r="FF6">
            <v>140</v>
          </cell>
          <cell r="FG6">
            <v>6</v>
          </cell>
          <cell r="FM6">
            <v>728</v>
          </cell>
          <cell r="FO6">
            <v>289</v>
          </cell>
          <cell r="FP6">
            <v>700</v>
          </cell>
          <cell r="FR6">
            <v>72</v>
          </cell>
          <cell r="FT6">
            <v>209</v>
          </cell>
          <cell r="FZ6">
            <v>173</v>
          </cell>
          <cell r="GB6">
            <v>140</v>
          </cell>
          <cell r="GD6">
            <v>150</v>
          </cell>
          <cell r="GK6">
            <v>5</v>
          </cell>
        </row>
        <row r="7">
          <cell r="B7">
            <v>40</v>
          </cell>
          <cell r="H7">
            <v>229</v>
          </cell>
          <cell r="T7">
            <v>260</v>
          </cell>
          <cell r="V7">
            <v>128</v>
          </cell>
          <cell r="AC7">
            <v>301</v>
          </cell>
          <cell r="AG7">
            <v>37</v>
          </cell>
          <cell r="AH7">
            <v>198</v>
          </cell>
          <cell r="AL7">
            <v>29</v>
          </cell>
          <cell r="AM7">
            <v>50</v>
          </cell>
          <cell r="AP7">
            <v>325</v>
          </cell>
          <cell r="AS7">
            <v>300</v>
          </cell>
          <cell r="AU7">
            <v>20</v>
          </cell>
          <cell r="AW7">
            <v>30</v>
          </cell>
          <cell r="BA7">
            <v>10</v>
          </cell>
          <cell r="BD7">
            <v>208</v>
          </cell>
          <cell r="BH7">
            <v>2</v>
          </cell>
          <cell r="BJ7">
            <v>13</v>
          </cell>
          <cell r="BK7">
            <v>310</v>
          </cell>
          <cell r="BL7">
            <v>305</v>
          </cell>
          <cell r="BR7">
            <v>40</v>
          </cell>
          <cell r="BS7">
            <v>39</v>
          </cell>
          <cell r="BW7">
            <v>10</v>
          </cell>
          <cell r="BX7">
            <v>14</v>
          </cell>
          <cell r="BY7">
            <v>22</v>
          </cell>
          <cell r="BZ7">
            <v>17</v>
          </cell>
          <cell r="CA7">
            <v>30</v>
          </cell>
          <cell r="CS7">
            <v>286</v>
          </cell>
          <cell r="CY7">
            <v>10</v>
          </cell>
          <cell r="CZ7">
            <v>51</v>
          </cell>
          <cell r="DH7">
            <v>163</v>
          </cell>
          <cell r="DM7">
            <v>9</v>
          </cell>
          <cell r="DS7">
            <v>380</v>
          </cell>
          <cell r="DT7">
            <v>9</v>
          </cell>
          <cell r="ED7">
            <v>8</v>
          </cell>
          <cell r="EF7">
            <v>905</v>
          </cell>
          <cell r="EJ7">
            <v>4788</v>
          </cell>
          <cell r="EY7">
            <v>220</v>
          </cell>
          <cell r="FC7">
            <v>150</v>
          </cell>
          <cell r="FF7">
            <v>140</v>
          </cell>
          <cell r="FG7">
            <v>5</v>
          </cell>
          <cell r="FM7">
            <v>634</v>
          </cell>
          <cell r="FO7">
            <v>297</v>
          </cell>
          <cell r="FP7">
            <v>600</v>
          </cell>
          <cell r="FR7">
            <v>73</v>
          </cell>
          <cell r="FT7">
            <v>210</v>
          </cell>
          <cell r="FZ7">
            <v>166</v>
          </cell>
          <cell r="GB7">
            <v>140</v>
          </cell>
          <cell r="GD7">
            <v>150</v>
          </cell>
          <cell r="GK7">
            <v>5</v>
          </cell>
        </row>
        <row r="8">
          <cell r="B8">
            <v>40</v>
          </cell>
          <cell r="H8">
            <v>229</v>
          </cell>
          <cell r="T8">
            <v>260</v>
          </cell>
          <cell r="V8">
            <v>128</v>
          </cell>
          <cell r="AC8">
            <v>301</v>
          </cell>
          <cell r="AG8">
            <v>37</v>
          </cell>
          <cell r="AH8">
            <v>183</v>
          </cell>
          <cell r="AL8">
            <v>29</v>
          </cell>
          <cell r="AM8">
            <v>50</v>
          </cell>
          <cell r="AP8">
            <v>325</v>
          </cell>
          <cell r="AS8">
            <v>300</v>
          </cell>
          <cell r="AU8">
            <v>20</v>
          </cell>
          <cell r="AW8">
            <v>30</v>
          </cell>
          <cell r="BA8">
            <v>10</v>
          </cell>
          <cell r="BD8">
            <v>208</v>
          </cell>
          <cell r="BH8">
            <v>2</v>
          </cell>
          <cell r="BJ8">
            <v>13</v>
          </cell>
          <cell r="BK8">
            <v>300</v>
          </cell>
          <cell r="BL8">
            <v>305</v>
          </cell>
          <cell r="BR8">
            <v>40</v>
          </cell>
          <cell r="BS8">
            <v>38</v>
          </cell>
          <cell r="BW8">
            <v>10</v>
          </cell>
          <cell r="BX8">
            <v>14</v>
          </cell>
          <cell r="BY8">
            <v>22</v>
          </cell>
          <cell r="BZ8">
            <v>17</v>
          </cell>
          <cell r="CA8">
            <v>30</v>
          </cell>
          <cell r="CG8">
            <v>2</v>
          </cell>
          <cell r="CS8">
            <v>271</v>
          </cell>
          <cell r="CY8">
            <v>10</v>
          </cell>
          <cell r="CZ8">
            <v>51</v>
          </cell>
          <cell r="DH8">
            <v>163</v>
          </cell>
          <cell r="DM8">
            <v>9</v>
          </cell>
          <cell r="DO8">
            <v>1</v>
          </cell>
          <cell r="DS8">
            <v>379</v>
          </cell>
          <cell r="DT8">
            <v>9</v>
          </cell>
          <cell r="ED8">
            <v>3</v>
          </cell>
          <cell r="EF8">
            <v>903</v>
          </cell>
          <cell r="EJ8">
            <v>4742</v>
          </cell>
          <cell r="EY8">
            <v>220</v>
          </cell>
          <cell r="FC8">
            <v>150</v>
          </cell>
          <cell r="FF8">
            <v>140</v>
          </cell>
          <cell r="FG8">
            <v>5</v>
          </cell>
          <cell r="FM8">
            <v>634</v>
          </cell>
          <cell r="FO8">
            <v>300</v>
          </cell>
          <cell r="FP8">
            <v>600</v>
          </cell>
          <cell r="FR8">
            <v>72</v>
          </cell>
          <cell r="FT8">
            <v>210</v>
          </cell>
          <cell r="FZ8">
            <v>157</v>
          </cell>
          <cell r="GB8">
            <v>140</v>
          </cell>
          <cell r="GD8">
            <v>150</v>
          </cell>
          <cell r="GK8">
            <v>5</v>
          </cell>
        </row>
        <row r="9">
          <cell r="B9">
            <v>40</v>
          </cell>
          <cell r="H9">
            <v>229</v>
          </cell>
          <cell r="T9">
            <v>260</v>
          </cell>
          <cell r="V9">
            <v>128</v>
          </cell>
          <cell r="AC9">
            <v>350</v>
          </cell>
          <cell r="AG9">
            <v>37</v>
          </cell>
          <cell r="AH9">
            <v>192</v>
          </cell>
          <cell r="AL9">
            <v>29</v>
          </cell>
          <cell r="AM9">
            <v>50</v>
          </cell>
          <cell r="AP9">
            <v>325</v>
          </cell>
          <cell r="AS9">
            <v>300</v>
          </cell>
          <cell r="AU9">
            <v>20</v>
          </cell>
          <cell r="AW9">
            <v>30</v>
          </cell>
          <cell r="BA9">
            <v>10</v>
          </cell>
          <cell r="BD9">
            <v>208</v>
          </cell>
          <cell r="BH9">
            <v>2</v>
          </cell>
          <cell r="BJ9">
            <v>13</v>
          </cell>
          <cell r="BK9">
            <v>305</v>
          </cell>
          <cell r="BL9">
            <v>305</v>
          </cell>
          <cell r="BR9">
            <v>50</v>
          </cell>
          <cell r="BS9">
            <v>38</v>
          </cell>
          <cell r="BW9">
            <v>10</v>
          </cell>
          <cell r="BX9">
            <v>17</v>
          </cell>
          <cell r="BY9">
            <v>22</v>
          </cell>
          <cell r="BZ9">
            <v>17</v>
          </cell>
          <cell r="CA9">
            <v>30</v>
          </cell>
          <cell r="CG9">
            <v>8</v>
          </cell>
          <cell r="CK9">
            <v>8</v>
          </cell>
          <cell r="CS9">
            <v>314</v>
          </cell>
          <cell r="CY9">
            <v>10</v>
          </cell>
          <cell r="CZ9">
            <v>51</v>
          </cell>
          <cell r="DH9">
            <v>163</v>
          </cell>
          <cell r="DM9">
            <v>18</v>
          </cell>
          <cell r="DO9">
            <v>2</v>
          </cell>
          <cell r="DS9">
            <v>333</v>
          </cell>
          <cell r="DT9">
            <v>9</v>
          </cell>
          <cell r="ED9">
            <v>6</v>
          </cell>
          <cell r="EF9">
            <v>1000</v>
          </cell>
          <cell r="EJ9">
            <v>4939</v>
          </cell>
          <cell r="EY9">
            <v>220</v>
          </cell>
          <cell r="FC9">
            <v>200</v>
          </cell>
          <cell r="FF9">
            <v>100</v>
          </cell>
          <cell r="FG9">
            <v>6</v>
          </cell>
          <cell r="FM9">
            <v>727</v>
          </cell>
          <cell r="FO9">
            <v>327</v>
          </cell>
          <cell r="FP9">
            <v>630</v>
          </cell>
          <cell r="FR9">
            <v>71</v>
          </cell>
          <cell r="FT9">
            <v>210</v>
          </cell>
          <cell r="FZ9">
            <v>153</v>
          </cell>
          <cell r="GB9">
            <v>172</v>
          </cell>
          <cell r="GD9">
            <v>167</v>
          </cell>
          <cell r="GK9">
            <v>5</v>
          </cell>
        </row>
        <row r="10">
          <cell r="B10">
            <v>40</v>
          </cell>
          <cell r="G10">
            <v>1</v>
          </cell>
          <cell r="H10">
            <v>229</v>
          </cell>
          <cell r="T10">
            <v>260</v>
          </cell>
          <cell r="V10">
            <v>195</v>
          </cell>
          <cell r="AC10">
            <v>456</v>
          </cell>
          <cell r="AG10">
            <v>37</v>
          </cell>
          <cell r="AH10">
            <v>203</v>
          </cell>
          <cell r="AL10">
            <v>29</v>
          </cell>
          <cell r="AM10">
            <v>51</v>
          </cell>
          <cell r="AP10">
            <v>325</v>
          </cell>
          <cell r="AS10">
            <v>300</v>
          </cell>
          <cell r="AU10">
            <v>13</v>
          </cell>
          <cell r="AV10">
            <v>0</v>
          </cell>
          <cell r="AW10">
            <v>30</v>
          </cell>
          <cell r="BA10">
            <v>10</v>
          </cell>
          <cell r="BD10">
            <v>209</v>
          </cell>
          <cell r="BH10">
            <v>2</v>
          </cell>
          <cell r="BJ10">
            <v>13</v>
          </cell>
          <cell r="BK10">
            <v>310</v>
          </cell>
          <cell r="BL10">
            <v>300</v>
          </cell>
          <cell r="BN10">
            <v>3</v>
          </cell>
          <cell r="BR10">
            <v>50</v>
          </cell>
          <cell r="BS10">
            <v>36</v>
          </cell>
          <cell r="BW10">
            <v>14</v>
          </cell>
          <cell r="BX10">
            <v>17</v>
          </cell>
          <cell r="BY10">
            <v>22</v>
          </cell>
          <cell r="BZ10">
            <v>17</v>
          </cell>
          <cell r="CA10">
            <v>30</v>
          </cell>
          <cell r="CG10">
            <v>17</v>
          </cell>
          <cell r="CH10">
            <v>16</v>
          </cell>
          <cell r="CK10">
            <v>23</v>
          </cell>
          <cell r="CS10">
            <v>309</v>
          </cell>
          <cell r="CY10">
            <v>10</v>
          </cell>
          <cell r="CZ10">
            <v>43</v>
          </cell>
          <cell r="DH10">
            <v>163</v>
          </cell>
          <cell r="DI10">
            <v>0</v>
          </cell>
          <cell r="DM10">
            <v>45</v>
          </cell>
          <cell r="DO10">
            <v>30</v>
          </cell>
          <cell r="DS10">
            <v>353</v>
          </cell>
          <cell r="DT10">
            <v>19</v>
          </cell>
          <cell r="DY10">
            <v>0</v>
          </cell>
          <cell r="ED10">
            <v>6</v>
          </cell>
          <cell r="EE10">
            <v>2</v>
          </cell>
          <cell r="EF10">
            <v>1100</v>
          </cell>
          <cell r="EJ10">
            <v>5338</v>
          </cell>
          <cell r="EV10">
            <v>1</v>
          </cell>
          <cell r="EY10">
            <v>220</v>
          </cell>
          <cell r="FC10">
            <v>200</v>
          </cell>
          <cell r="FD10">
            <v>0</v>
          </cell>
          <cell r="FF10">
            <v>140</v>
          </cell>
          <cell r="FG10">
            <v>6</v>
          </cell>
          <cell r="FM10">
            <v>915</v>
          </cell>
          <cell r="FO10">
            <v>325</v>
          </cell>
          <cell r="FP10">
            <v>780</v>
          </cell>
          <cell r="FR10">
            <v>71</v>
          </cell>
          <cell r="FT10">
            <v>210</v>
          </cell>
          <cell r="FX10">
            <v>0</v>
          </cell>
          <cell r="FY10">
            <v>0</v>
          </cell>
          <cell r="FZ10">
            <v>151</v>
          </cell>
          <cell r="GB10">
            <v>170</v>
          </cell>
          <cell r="GD10">
            <v>169</v>
          </cell>
          <cell r="GK10">
            <v>5</v>
          </cell>
          <cell r="GX10">
            <v>0</v>
          </cell>
          <cell r="GZ10">
            <v>0</v>
          </cell>
        </row>
        <row r="23">
          <cell r="B23">
            <v>40</v>
          </cell>
          <cell r="H23">
            <v>227</v>
          </cell>
          <cell r="T23">
            <v>300</v>
          </cell>
          <cell r="V23">
            <v>197</v>
          </cell>
          <cell r="AC23">
            <v>612</v>
          </cell>
          <cell r="AG23">
            <v>36</v>
          </cell>
          <cell r="AH23">
            <v>182</v>
          </cell>
          <cell r="AL23">
            <v>29</v>
          </cell>
          <cell r="AM23">
            <v>50</v>
          </cell>
          <cell r="AP23">
            <v>400</v>
          </cell>
          <cell r="AS23">
            <v>400</v>
          </cell>
          <cell r="AU23">
            <v>10</v>
          </cell>
          <cell r="AW23">
            <v>30</v>
          </cell>
          <cell r="BA23">
            <v>61</v>
          </cell>
          <cell r="BD23">
            <v>208</v>
          </cell>
          <cell r="BH23">
            <v>2</v>
          </cell>
          <cell r="BJ23">
            <v>13</v>
          </cell>
          <cell r="BK23">
            <v>285</v>
          </cell>
          <cell r="BL23">
            <v>330</v>
          </cell>
          <cell r="BM23">
            <v>17</v>
          </cell>
          <cell r="BN23">
            <v>24</v>
          </cell>
          <cell r="BR23">
            <v>58</v>
          </cell>
          <cell r="BS23">
            <v>21</v>
          </cell>
          <cell r="BW23">
            <v>14</v>
          </cell>
          <cell r="BX23">
            <v>21</v>
          </cell>
          <cell r="BY23">
            <v>22</v>
          </cell>
          <cell r="BZ23">
            <v>25</v>
          </cell>
          <cell r="CA23">
            <v>28</v>
          </cell>
          <cell r="CD23">
            <v>63</v>
          </cell>
          <cell r="CE23">
            <v>17</v>
          </cell>
          <cell r="CG23">
            <v>26</v>
          </cell>
          <cell r="CH23">
            <v>64</v>
          </cell>
          <cell r="CK23">
            <v>88</v>
          </cell>
          <cell r="CS23">
            <v>262</v>
          </cell>
          <cell r="CY23">
            <v>10</v>
          </cell>
          <cell r="CZ23">
            <v>51</v>
          </cell>
          <cell r="DB23">
            <v>28</v>
          </cell>
          <cell r="DH23">
            <v>163</v>
          </cell>
          <cell r="DJ23">
            <v>17</v>
          </cell>
          <cell r="DM23">
            <v>59</v>
          </cell>
          <cell r="DO23">
            <v>78</v>
          </cell>
          <cell r="DQ23">
            <v>17</v>
          </cell>
          <cell r="DS23">
            <v>324</v>
          </cell>
          <cell r="DT23">
            <v>19</v>
          </cell>
          <cell r="DW23">
            <v>17</v>
          </cell>
          <cell r="DZ23">
            <v>16</v>
          </cell>
          <cell r="EA23">
            <v>36</v>
          </cell>
          <cell r="ED23">
            <v>12</v>
          </cell>
          <cell r="EF23">
            <v>1112</v>
          </cell>
          <cell r="EH23">
            <v>17</v>
          </cell>
          <cell r="EJ23">
            <v>6138</v>
          </cell>
          <cell r="EX23">
            <v>17</v>
          </cell>
          <cell r="EY23">
            <v>220</v>
          </cell>
          <cell r="FC23">
            <v>307</v>
          </cell>
          <cell r="FF23">
            <v>140</v>
          </cell>
          <cell r="FG23">
            <v>6</v>
          </cell>
          <cell r="FM23">
            <v>910</v>
          </cell>
          <cell r="FO23">
            <v>293</v>
          </cell>
          <cell r="FP23">
            <v>1210</v>
          </cell>
          <cell r="FR23">
            <v>69</v>
          </cell>
          <cell r="FT23">
            <v>210</v>
          </cell>
          <cell r="FZ23">
            <v>189</v>
          </cell>
          <cell r="GB23">
            <v>203</v>
          </cell>
          <cell r="GD23">
            <v>199</v>
          </cell>
          <cell r="GK23">
            <v>11</v>
          </cell>
          <cell r="GY23">
            <v>53</v>
          </cell>
        </row>
        <row r="24">
          <cell r="B24">
            <v>40</v>
          </cell>
          <cell r="H24">
            <v>228</v>
          </cell>
          <cell r="T24">
            <v>335</v>
          </cell>
          <cell r="V24">
            <v>197</v>
          </cell>
          <cell r="AC24">
            <v>612</v>
          </cell>
          <cell r="AG24">
            <v>41</v>
          </cell>
          <cell r="AH24">
            <v>214</v>
          </cell>
          <cell r="AL24">
            <v>29</v>
          </cell>
          <cell r="AM24">
            <v>50</v>
          </cell>
          <cell r="AP24">
            <v>404</v>
          </cell>
          <cell r="AS24">
            <v>420</v>
          </cell>
          <cell r="AU24">
            <v>10</v>
          </cell>
          <cell r="AW24">
            <v>30</v>
          </cell>
          <cell r="BA24">
            <v>61</v>
          </cell>
          <cell r="BD24">
            <v>208</v>
          </cell>
          <cell r="BH24">
            <v>2</v>
          </cell>
          <cell r="BJ24">
            <v>13</v>
          </cell>
          <cell r="BK24">
            <v>340</v>
          </cell>
          <cell r="BL24">
            <v>330</v>
          </cell>
          <cell r="BN24">
            <v>24</v>
          </cell>
          <cell r="BR24">
            <v>56</v>
          </cell>
          <cell r="BS24">
            <v>26</v>
          </cell>
          <cell r="BW24">
            <v>17</v>
          </cell>
          <cell r="BX24">
            <v>21</v>
          </cell>
          <cell r="BY24">
            <v>22</v>
          </cell>
          <cell r="BZ24">
            <v>25</v>
          </cell>
          <cell r="CA24">
            <v>28</v>
          </cell>
          <cell r="CD24">
            <v>53</v>
          </cell>
          <cell r="CG24">
            <v>26</v>
          </cell>
          <cell r="CH24">
            <v>64</v>
          </cell>
          <cell r="CK24">
            <v>88</v>
          </cell>
          <cell r="CS24">
            <v>306</v>
          </cell>
          <cell r="CY24">
            <v>10</v>
          </cell>
          <cell r="CZ24">
            <v>51</v>
          </cell>
          <cell r="DH24">
            <v>163</v>
          </cell>
          <cell r="DM24">
            <v>59</v>
          </cell>
          <cell r="DO24">
            <v>78</v>
          </cell>
          <cell r="DS24">
            <v>400</v>
          </cell>
          <cell r="DT24">
            <v>19</v>
          </cell>
          <cell r="DZ24">
            <v>16</v>
          </cell>
          <cell r="EA24">
            <v>36</v>
          </cell>
          <cell r="ED24">
            <v>8</v>
          </cell>
          <cell r="EF24">
            <v>1113</v>
          </cell>
          <cell r="EH24">
            <v>17</v>
          </cell>
          <cell r="EJ24">
            <v>6290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909</v>
          </cell>
          <cell r="FO24">
            <v>294</v>
          </cell>
          <cell r="FP24">
            <v>1244</v>
          </cell>
          <cell r="FR24">
            <v>71</v>
          </cell>
          <cell r="FT24">
            <v>210</v>
          </cell>
          <cell r="FZ24">
            <v>191</v>
          </cell>
          <cell r="GB24">
            <v>203</v>
          </cell>
          <cell r="GD24">
            <v>201</v>
          </cell>
          <cell r="GK24">
            <v>8</v>
          </cell>
        </row>
        <row r="25">
          <cell r="B25">
            <v>40</v>
          </cell>
          <cell r="H25">
            <v>228</v>
          </cell>
          <cell r="T25">
            <v>335</v>
          </cell>
          <cell r="V25">
            <v>199</v>
          </cell>
          <cell r="AC25">
            <v>612</v>
          </cell>
          <cell r="AG25">
            <v>41</v>
          </cell>
          <cell r="AH25">
            <v>184</v>
          </cell>
          <cell r="AL25">
            <v>29</v>
          </cell>
          <cell r="AM25">
            <v>50</v>
          </cell>
          <cell r="AP25">
            <v>401</v>
          </cell>
          <cell r="AS25">
            <v>420</v>
          </cell>
          <cell r="AU25">
            <v>10</v>
          </cell>
          <cell r="AW25">
            <v>30</v>
          </cell>
          <cell r="BA25">
            <v>61</v>
          </cell>
          <cell r="BD25">
            <v>208</v>
          </cell>
          <cell r="BH25">
            <v>2</v>
          </cell>
          <cell r="BJ25">
            <v>13</v>
          </cell>
          <cell r="BK25">
            <v>315</v>
          </cell>
          <cell r="BL25">
            <v>320</v>
          </cell>
          <cell r="BN25">
            <v>24</v>
          </cell>
          <cell r="BR25">
            <v>56</v>
          </cell>
          <cell r="BS25">
            <v>27</v>
          </cell>
          <cell r="BW25">
            <v>17</v>
          </cell>
          <cell r="BX25">
            <v>21</v>
          </cell>
          <cell r="BY25">
            <v>22</v>
          </cell>
          <cell r="BZ25">
            <v>25</v>
          </cell>
          <cell r="CA25">
            <v>28</v>
          </cell>
          <cell r="CD25">
            <v>53</v>
          </cell>
          <cell r="CE25">
            <v>40</v>
          </cell>
          <cell r="CG25">
            <v>26</v>
          </cell>
          <cell r="CH25">
            <v>98</v>
          </cell>
          <cell r="CK25">
            <v>88</v>
          </cell>
          <cell r="CS25">
            <v>254</v>
          </cell>
          <cell r="CY25">
            <v>10</v>
          </cell>
          <cell r="CZ25">
            <v>51</v>
          </cell>
          <cell r="DB25">
            <v>6</v>
          </cell>
          <cell r="DH25">
            <v>163</v>
          </cell>
          <cell r="DM25">
            <v>59</v>
          </cell>
          <cell r="DO25">
            <v>68</v>
          </cell>
          <cell r="DQ25">
            <v>9</v>
          </cell>
          <cell r="DS25">
            <v>368</v>
          </cell>
          <cell r="DT25">
            <v>19</v>
          </cell>
          <cell r="DW25">
            <v>7</v>
          </cell>
          <cell r="DZ25">
            <v>28</v>
          </cell>
          <cell r="EA25">
            <v>36</v>
          </cell>
          <cell r="ED25">
            <v>8</v>
          </cell>
          <cell r="EF25">
            <v>1115</v>
          </cell>
          <cell r="EJ25">
            <v>6224</v>
          </cell>
          <cell r="EX25">
            <v>3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909</v>
          </cell>
          <cell r="FO25">
            <v>293</v>
          </cell>
          <cell r="FP25">
            <v>1244</v>
          </cell>
          <cell r="FR25">
            <v>71</v>
          </cell>
          <cell r="FT25">
            <v>210</v>
          </cell>
          <cell r="FZ25">
            <v>189</v>
          </cell>
          <cell r="GB25">
            <v>203</v>
          </cell>
          <cell r="GD25">
            <v>201</v>
          </cell>
          <cell r="GK25">
            <v>8</v>
          </cell>
          <cell r="GY25">
            <v>12</v>
          </cell>
        </row>
        <row r="26">
          <cell r="B26">
            <v>40</v>
          </cell>
          <cell r="H26">
            <v>229</v>
          </cell>
          <cell r="T26">
            <v>260</v>
          </cell>
          <cell r="V26">
            <v>199</v>
          </cell>
          <cell r="AC26">
            <v>612</v>
          </cell>
          <cell r="AG26">
            <v>38</v>
          </cell>
          <cell r="AH26">
            <v>182</v>
          </cell>
          <cell r="AL26">
            <v>29</v>
          </cell>
          <cell r="AM26">
            <v>50</v>
          </cell>
          <cell r="AP26">
            <v>402</v>
          </cell>
          <cell r="AS26">
            <v>350</v>
          </cell>
          <cell r="AU26">
            <v>12</v>
          </cell>
          <cell r="AW26">
            <v>30</v>
          </cell>
          <cell r="BA26">
            <v>61</v>
          </cell>
          <cell r="BD26">
            <v>202</v>
          </cell>
          <cell r="BH26">
            <v>2</v>
          </cell>
          <cell r="BJ26">
            <v>13</v>
          </cell>
          <cell r="BK26">
            <v>285</v>
          </cell>
          <cell r="BL26">
            <v>320</v>
          </cell>
          <cell r="BN26">
            <v>24</v>
          </cell>
          <cell r="BR26">
            <v>56</v>
          </cell>
          <cell r="BS26">
            <v>30</v>
          </cell>
          <cell r="BW26">
            <v>17</v>
          </cell>
          <cell r="BX26">
            <v>21</v>
          </cell>
          <cell r="BY26">
            <v>22</v>
          </cell>
          <cell r="BZ26">
            <v>25</v>
          </cell>
          <cell r="CA26">
            <v>28</v>
          </cell>
          <cell r="CD26">
            <v>53</v>
          </cell>
          <cell r="CE26">
            <v>54</v>
          </cell>
          <cell r="CG26">
            <v>26</v>
          </cell>
          <cell r="CH26">
            <v>98</v>
          </cell>
          <cell r="CK26">
            <v>88</v>
          </cell>
          <cell r="CS26">
            <v>287</v>
          </cell>
          <cell r="CY26">
            <v>10</v>
          </cell>
          <cell r="CZ26">
            <v>51</v>
          </cell>
          <cell r="DB26">
            <v>30</v>
          </cell>
          <cell r="DH26">
            <v>120</v>
          </cell>
          <cell r="DM26">
            <v>59</v>
          </cell>
          <cell r="DO26">
            <v>66</v>
          </cell>
          <cell r="DQ26">
            <v>47</v>
          </cell>
          <cell r="DS26">
            <v>370</v>
          </cell>
          <cell r="DT26">
            <v>19</v>
          </cell>
          <cell r="DW26">
            <v>35</v>
          </cell>
          <cell r="DZ26">
            <v>50</v>
          </cell>
          <cell r="EA26">
            <v>36</v>
          </cell>
          <cell r="ED26">
            <v>9</v>
          </cell>
          <cell r="EF26">
            <v>1111</v>
          </cell>
          <cell r="EJ26">
            <v>6158</v>
          </cell>
          <cell r="EX26">
            <v>54</v>
          </cell>
          <cell r="EY26">
            <v>220</v>
          </cell>
          <cell r="FC26">
            <v>307</v>
          </cell>
          <cell r="FF26">
            <v>140</v>
          </cell>
          <cell r="FG26">
            <v>8</v>
          </cell>
          <cell r="FM26">
            <v>909</v>
          </cell>
          <cell r="FO26">
            <v>293</v>
          </cell>
          <cell r="FP26">
            <v>1180</v>
          </cell>
          <cell r="FR26">
            <v>71</v>
          </cell>
          <cell r="FT26">
            <v>210</v>
          </cell>
          <cell r="FZ26">
            <v>186</v>
          </cell>
          <cell r="GB26">
            <v>202</v>
          </cell>
          <cell r="GD26">
            <v>201</v>
          </cell>
          <cell r="GK26">
            <v>8</v>
          </cell>
          <cell r="GY26">
            <v>53</v>
          </cell>
        </row>
        <row r="27">
          <cell r="B27">
            <v>40</v>
          </cell>
          <cell r="H27">
            <v>229</v>
          </cell>
          <cell r="T27">
            <v>260</v>
          </cell>
          <cell r="V27">
            <v>199</v>
          </cell>
          <cell r="AC27">
            <v>515</v>
          </cell>
          <cell r="AG27">
            <v>42</v>
          </cell>
          <cell r="AH27">
            <v>185</v>
          </cell>
          <cell r="AL27">
            <v>29</v>
          </cell>
          <cell r="AM27">
            <v>50</v>
          </cell>
          <cell r="AP27">
            <v>396</v>
          </cell>
          <cell r="AS27">
            <v>300</v>
          </cell>
          <cell r="AU27">
            <v>12</v>
          </cell>
          <cell r="AW27">
            <v>30</v>
          </cell>
          <cell r="BA27">
            <v>61</v>
          </cell>
          <cell r="BD27">
            <v>205</v>
          </cell>
          <cell r="BH27">
            <v>2</v>
          </cell>
          <cell r="BJ27">
            <v>13</v>
          </cell>
          <cell r="BK27">
            <v>285</v>
          </cell>
          <cell r="BL27">
            <v>316</v>
          </cell>
          <cell r="BN27">
            <v>24</v>
          </cell>
          <cell r="BR27">
            <v>58</v>
          </cell>
          <cell r="BS27">
            <v>30</v>
          </cell>
          <cell r="BW27">
            <v>17</v>
          </cell>
          <cell r="BX27">
            <v>16</v>
          </cell>
          <cell r="BY27">
            <v>22</v>
          </cell>
          <cell r="BZ27">
            <v>25</v>
          </cell>
          <cell r="CA27">
            <v>28</v>
          </cell>
          <cell r="CD27">
            <v>53</v>
          </cell>
          <cell r="CG27">
            <v>16</v>
          </cell>
          <cell r="CH27">
            <v>48</v>
          </cell>
          <cell r="CK27">
            <v>70</v>
          </cell>
          <cell r="CS27">
            <v>295</v>
          </cell>
          <cell r="CY27">
            <v>10</v>
          </cell>
          <cell r="CZ27">
            <v>51</v>
          </cell>
          <cell r="DH27">
            <v>120</v>
          </cell>
          <cell r="DM27">
            <v>59</v>
          </cell>
          <cell r="DO27">
            <v>76</v>
          </cell>
          <cell r="DS27">
            <v>369</v>
          </cell>
          <cell r="DT27">
            <v>19</v>
          </cell>
          <cell r="DZ27">
            <v>50</v>
          </cell>
          <cell r="EA27">
            <v>36</v>
          </cell>
          <cell r="ED27">
            <v>8</v>
          </cell>
          <cell r="EF27">
            <v>1130</v>
          </cell>
          <cell r="EJ27">
            <v>5799</v>
          </cell>
          <cell r="EX27">
            <v>54</v>
          </cell>
          <cell r="EY27">
            <v>220</v>
          </cell>
          <cell r="FC27">
            <v>200</v>
          </cell>
          <cell r="FF27">
            <v>140</v>
          </cell>
          <cell r="FG27">
            <v>7</v>
          </cell>
          <cell r="FM27">
            <v>910</v>
          </cell>
          <cell r="FO27">
            <v>294</v>
          </cell>
          <cell r="FP27">
            <v>1100</v>
          </cell>
          <cell r="FR27">
            <v>71</v>
          </cell>
          <cell r="FT27">
            <v>210</v>
          </cell>
          <cell r="FZ27">
            <v>187</v>
          </cell>
          <cell r="GB27">
            <v>204</v>
          </cell>
          <cell r="GD27">
            <v>201</v>
          </cell>
          <cell r="GK27">
            <v>8</v>
          </cell>
        </row>
        <row r="28">
          <cell r="B28">
            <v>40</v>
          </cell>
          <cell r="H28">
            <v>229</v>
          </cell>
          <cell r="T28">
            <v>260</v>
          </cell>
          <cell r="V28">
            <v>199</v>
          </cell>
          <cell r="AC28">
            <v>500</v>
          </cell>
          <cell r="AG28">
            <v>42</v>
          </cell>
          <cell r="AH28">
            <v>182</v>
          </cell>
          <cell r="AL28">
            <v>29</v>
          </cell>
          <cell r="AM28">
            <v>50</v>
          </cell>
          <cell r="AP28">
            <v>328</v>
          </cell>
          <cell r="AS28">
            <v>300</v>
          </cell>
          <cell r="AU28">
            <v>13</v>
          </cell>
          <cell r="AW28">
            <v>30</v>
          </cell>
          <cell r="BA28">
            <v>61</v>
          </cell>
          <cell r="BD28">
            <v>210</v>
          </cell>
          <cell r="BH28">
            <v>2</v>
          </cell>
          <cell r="BJ28">
            <v>13</v>
          </cell>
          <cell r="BK28">
            <v>280</v>
          </cell>
          <cell r="BL28">
            <v>305</v>
          </cell>
          <cell r="BN28">
            <v>24</v>
          </cell>
          <cell r="BR28">
            <v>54</v>
          </cell>
          <cell r="BS28">
            <v>30</v>
          </cell>
          <cell r="BW28">
            <v>17</v>
          </cell>
          <cell r="BX28">
            <v>16</v>
          </cell>
          <cell r="BY28">
            <v>22</v>
          </cell>
          <cell r="BZ28">
            <v>22</v>
          </cell>
          <cell r="CA28">
            <v>28</v>
          </cell>
          <cell r="CD28">
            <v>53</v>
          </cell>
          <cell r="CG28">
            <v>16</v>
          </cell>
          <cell r="CH28">
            <v>48</v>
          </cell>
          <cell r="CK28">
            <v>70</v>
          </cell>
          <cell r="CS28">
            <v>290</v>
          </cell>
          <cell r="CY28">
            <v>10</v>
          </cell>
          <cell r="CZ28">
            <v>51</v>
          </cell>
          <cell r="DH28">
            <v>163</v>
          </cell>
          <cell r="DM28">
            <v>48</v>
          </cell>
          <cell r="DO28">
            <v>78</v>
          </cell>
          <cell r="DS28">
            <v>379</v>
          </cell>
          <cell r="DT28">
            <v>19</v>
          </cell>
          <cell r="DZ28">
            <v>50</v>
          </cell>
          <cell r="EA28">
            <v>36</v>
          </cell>
          <cell r="ED28">
            <v>9</v>
          </cell>
          <cell r="EF28">
            <v>1133</v>
          </cell>
          <cell r="EJ28">
            <v>5739</v>
          </cell>
          <cell r="EX28">
            <v>54</v>
          </cell>
          <cell r="EY28">
            <v>220</v>
          </cell>
          <cell r="FC28">
            <v>200</v>
          </cell>
          <cell r="FF28">
            <v>140</v>
          </cell>
          <cell r="FG28">
            <v>7</v>
          </cell>
          <cell r="FM28">
            <v>915</v>
          </cell>
          <cell r="FO28">
            <v>294</v>
          </cell>
          <cell r="FP28">
            <v>1080</v>
          </cell>
          <cell r="FR28">
            <v>71</v>
          </cell>
          <cell r="FT28">
            <v>209</v>
          </cell>
          <cell r="FZ28">
            <v>186</v>
          </cell>
          <cell r="GB28">
            <v>205</v>
          </cell>
          <cell r="GD28">
            <v>201</v>
          </cell>
          <cell r="GK28">
            <v>8</v>
          </cell>
        </row>
        <row r="29">
          <cell r="B29">
            <v>40</v>
          </cell>
          <cell r="H29">
            <v>229</v>
          </cell>
          <cell r="T29">
            <v>260</v>
          </cell>
          <cell r="V29">
            <v>199</v>
          </cell>
          <cell r="AC29">
            <v>500</v>
          </cell>
          <cell r="AG29">
            <v>43</v>
          </cell>
          <cell r="AH29">
            <v>182</v>
          </cell>
          <cell r="AL29">
            <v>29</v>
          </cell>
          <cell r="AM29">
            <v>50</v>
          </cell>
          <cell r="AP29">
            <v>326</v>
          </cell>
          <cell r="AS29">
            <v>300</v>
          </cell>
          <cell r="AU29">
            <v>13</v>
          </cell>
          <cell r="AW29">
            <v>30</v>
          </cell>
          <cell r="BA29">
            <v>61</v>
          </cell>
          <cell r="BD29">
            <v>209</v>
          </cell>
          <cell r="BH29">
            <v>2</v>
          </cell>
          <cell r="BJ29">
            <v>13</v>
          </cell>
          <cell r="BK29">
            <v>280</v>
          </cell>
          <cell r="BL29">
            <v>305</v>
          </cell>
          <cell r="BN29">
            <v>24</v>
          </cell>
          <cell r="BR29">
            <v>50</v>
          </cell>
          <cell r="BS29">
            <v>32</v>
          </cell>
          <cell r="BW29">
            <v>14</v>
          </cell>
          <cell r="BX29">
            <v>15</v>
          </cell>
          <cell r="BY29">
            <v>22</v>
          </cell>
          <cell r="BZ29">
            <v>17</v>
          </cell>
          <cell r="CA29">
            <v>28</v>
          </cell>
          <cell r="CG29">
            <v>8</v>
          </cell>
          <cell r="CK29">
            <v>17</v>
          </cell>
          <cell r="CS29">
            <v>263</v>
          </cell>
          <cell r="CY29">
            <v>10</v>
          </cell>
          <cell r="CZ29">
            <v>51</v>
          </cell>
          <cell r="DH29">
            <v>163</v>
          </cell>
          <cell r="DM29">
            <v>48</v>
          </cell>
          <cell r="DO29">
            <v>67</v>
          </cell>
          <cell r="DS29">
            <v>380</v>
          </cell>
          <cell r="DT29">
            <v>19</v>
          </cell>
          <cell r="EA29">
            <v>17</v>
          </cell>
          <cell r="ED29">
            <v>9</v>
          </cell>
          <cell r="EF29">
            <v>1132</v>
          </cell>
          <cell r="EJ29">
            <v>5457</v>
          </cell>
          <cell r="EY29">
            <v>220</v>
          </cell>
          <cell r="FC29">
            <v>200</v>
          </cell>
          <cell r="FF29">
            <v>140</v>
          </cell>
          <cell r="FG29">
            <v>7</v>
          </cell>
          <cell r="FM29">
            <v>915</v>
          </cell>
          <cell r="FO29">
            <v>290</v>
          </cell>
          <cell r="FP29">
            <v>960</v>
          </cell>
          <cell r="FR29">
            <v>71</v>
          </cell>
          <cell r="FT29">
            <v>210</v>
          </cell>
          <cell r="FZ29">
            <v>185</v>
          </cell>
          <cell r="GB29">
            <v>202</v>
          </cell>
          <cell r="GD29">
            <v>199</v>
          </cell>
          <cell r="GK29">
            <v>8</v>
          </cell>
        </row>
        <row r="30">
          <cell r="B30">
            <v>954540</v>
          </cell>
          <cell r="F30">
            <v>0</v>
          </cell>
          <cell r="G30">
            <v>123390</v>
          </cell>
          <cell r="H30">
            <v>5387872</v>
          </cell>
          <cell r="M30">
            <v>0</v>
          </cell>
          <cell r="N30">
            <v>0</v>
          </cell>
          <cell r="O30">
            <v>30109</v>
          </cell>
          <cell r="Q30">
            <v>0</v>
          </cell>
          <cell r="T30">
            <v>7365021</v>
          </cell>
          <cell r="U30">
            <v>0</v>
          </cell>
          <cell r="V30">
            <v>4031272</v>
          </cell>
          <cell r="AC30">
            <v>10783635</v>
          </cell>
          <cell r="AG30">
            <v>903168</v>
          </cell>
          <cell r="AH30">
            <v>4744000</v>
          </cell>
          <cell r="AL30">
            <v>520320</v>
          </cell>
          <cell r="AM30">
            <v>1157940</v>
          </cell>
          <cell r="AP30">
            <v>4860000</v>
          </cell>
          <cell r="AS30">
            <v>8703000</v>
          </cell>
          <cell r="AU30">
            <v>243840</v>
          </cell>
          <cell r="AV30">
            <v>277340</v>
          </cell>
          <cell r="AW30">
            <v>715000</v>
          </cell>
          <cell r="BA30">
            <v>1177920</v>
          </cell>
          <cell r="BD30">
            <v>5270940</v>
          </cell>
          <cell r="BH30">
            <v>58224</v>
          </cell>
          <cell r="BJ30">
            <v>340368</v>
          </cell>
          <cell r="BK30">
            <v>7066000</v>
          </cell>
          <cell r="BL30">
            <v>7124200</v>
          </cell>
          <cell r="BM30">
            <v>59015</v>
          </cell>
          <cell r="BN30">
            <v>404640</v>
          </cell>
          <cell r="BR30">
            <v>1222080</v>
          </cell>
          <cell r="BS30">
            <v>521280</v>
          </cell>
          <cell r="BW30">
            <v>321920</v>
          </cell>
          <cell r="BX30">
            <v>443400</v>
          </cell>
          <cell r="BY30">
            <v>528480</v>
          </cell>
          <cell r="BZ30">
            <v>512280</v>
          </cell>
          <cell r="CA30">
            <v>689400</v>
          </cell>
          <cell r="CD30">
            <v>506520</v>
          </cell>
          <cell r="CE30">
            <v>224640</v>
          </cell>
          <cell r="CG30">
            <v>402720</v>
          </cell>
          <cell r="CH30">
            <v>655680</v>
          </cell>
          <cell r="CJ30">
            <v>0</v>
          </cell>
          <cell r="CK30">
            <v>1215360</v>
          </cell>
          <cell r="CL30">
            <v>18203</v>
          </cell>
          <cell r="CM30">
            <v>0</v>
          </cell>
          <cell r="CS30">
            <v>6880262</v>
          </cell>
          <cell r="CU30">
            <v>0</v>
          </cell>
          <cell r="CY30">
            <v>266904</v>
          </cell>
          <cell r="CZ30">
            <v>1030202</v>
          </cell>
          <cell r="DA30">
            <v>0</v>
          </cell>
          <cell r="DB30">
            <v>98400</v>
          </cell>
          <cell r="DC30">
            <v>0</v>
          </cell>
          <cell r="DG30">
            <v>450021</v>
          </cell>
          <cell r="DH30">
            <v>3526527</v>
          </cell>
          <cell r="DI30">
            <v>11100</v>
          </cell>
          <cell r="DJ30">
            <v>318960</v>
          </cell>
          <cell r="DM30">
            <v>1068000</v>
          </cell>
          <cell r="DO30">
            <v>1300896</v>
          </cell>
          <cell r="DP30">
            <v>0</v>
          </cell>
          <cell r="DQ30">
            <v>152160</v>
          </cell>
          <cell r="DR30">
            <v>41818</v>
          </cell>
          <cell r="DS30">
            <v>8832000</v>
          </cell>
          <cell r="DT30">
            <v>358800</v>
          </cell>
          <cell r="DU30">
            <v>0</v>
          </cell>
          <cell r="DV30">
            <v>0</v>
          </cell>
          <cell r="DW30">
            <v>129218</v>
          </cell>
          <cell r="DX30">
            <v>0</v>
          </cell>
          <cell r="DY30">
            <v>151960</v>
          </cell>
          <cell r="DZ30">
            <v>386880</v>
          </cell>
          <cell r="EA30">
            <v>506520</v>
          </cell>
          <cell r="EB30">
            <v>0</v>
          </cell>
          <cell r="ED30">
            <v>407040</v>
          </cell>
          <cell r="EE30">
            <v>388491</v>
          </cell>
          <cell r="EF30">
            <v>23927272</v>
          </cell>
          <cell r="EH30">
            <v>34800</v>
          </cell>
          <cell r="EJ30">
            <v>129831948</v>
          </cell>
          <cell r="EU30">
            <v>0</v>
          </cell>
          <cell r="EV30">
            <v>442800</v>
          </cell>
          <cell r="EX30">
            <v>294000</v>
          </cell>
          <cell r="EY30">
            <v>5146360</v>
          </cell>
          <cell r="FA30">
            <v>0</v>
          </cell>
          <cell r="FC30">
            <v>5367000</v>
          </cell>
          <cell r="FD30">
            <v>3029</v>
          </cell>
          <cell r="FF30">
            <v>2947000</v>
          </cell>
          <cell r="FG30">
            <v>138937</v>
          </cell>
          <cell r="FM30">
            <v>20811636</v>
          </cell>
          <cell r="FO30">
            <v>7005024</v>
          </cell>
          <cell r="FP30">
            <v>22837818</v>
          </cell>
          <cell r="FR30">
            <v>1676072</v>
          </cell>
          <cell r="FT30">
            <v>4788000</v>
          </cell>
          <cell r="FX30">
            <v>25680</v>
          </cell>
          <cell r="FY30">
            <v>312748</v>
          </cell>
          <cell r="FZ30">
            <v>4194364</v>
          </cell>
          <cell r="GB30">
            <v>4510491</v>
          </cell>
          <cell r="GD30">
            <v>4499036</v>
          </cell>
          <cell r="GK30">
            <v>157896</v>
          </cell>
          <cell r="GP30">
            <v>0</v>
          </cell>
          <cell r="GQ30">
            <v>50944</v>
          </cell>
          <cell r="GS30">
            <v>0</v>
          </cell>
          <cell r="GT30">
            <v>0</v>
          </cell>
          <cell r="GW30">
            <v>0</v>
          </cell>
          <cell r="GX30">
            <v>26119</v>
          </cell>
          <cell r="GY30">
            <v>173188</v>
          </cell>
          <cell r="GZ30">
            <v>170957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">
          <cell r="V7">
            <v>44209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EE7F5-DB27-4813-9AA4-F491B3C1EA6E}">
  <dimension ref="A1:O424"/>
  <sheetViews>
    <sheetView tabSelected="1" zoomScale="115" zoomScaleNormal="115" zoomScaleSheetLayoutView="85" workbookViewId="0">
      <selection activeCell="N3" sqref="N3"/>
    </sheetView>
  </sheetViews>
  <sheetFormatPr defaultRowHeight="15"/>
  <cols>
    <col min="1" max="1" width="4.7109375" style="64" customWidth="1"/>
    <col min="2" max="2" width="38.42578125" style="64" customWidth="1"/>
    <col min="3" max="3" width="9.42578125" style="64" customWidth="1"/>
    <col min="4" max="4" width="12.140625" style="64" customWidth="1"/>
    <col min="5" max="5" width="15.5703125" style="64" customWidth="1"/>
    <col min="6" max="6" width="9.5703125" style="64" customWidth="1"/>
    <col min="7" max="7" width="10.7109375" style="64" customWidth="1"/>
    <col min="8" max="13" width="12.7109375" style="64" customWidth="1"/>
    <col min="14" max="14" width="12.5703125" style="64" customWidth="1"/>
    <col min="15" max="15" width="32.140625" style="64" customWidth="1"/>
    <col min="16" max="16384" width="9.140625" style="64"/>
  </cols>
  <sheetData>
    <row r="1" spans="1:15" ht="21" customHeight="1">
      <c r="A1" s="140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5" ht="35.1" customHeight="1">
      <c r="A2" s="137"/>
      <c r="B2" s="137"/>
      <c r="C2" s="139" t="s">
        <v>0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137"/>
    </row>
    <row r="3" spans="1:15" ht="30" customHeight="1">
      <c r="A3" s="137"/>
      <c r="B3" s="137"/>
      <c r="C3" s="138" t="s">
        <v>1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137"/>
    </row>
    <row r="4" spans="1:15" ht="30" customHeight="1">
      <c r="A4" s="137"/>
      <c r="B4" s="137"/>
      <c r="C4" s="138" t="s">
        <v>814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137"/>
    </row>
    <row r="5" spans="1:15" ht="20.25" customHeight="1">
      <c r="A5" s="137"/>
      <c r="B5" s="137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</row>
    <row r="6" spans="1:15" ht="18.75" customHeight="1" thickBot="1">
      <c r="A6" s="135"/>
      <c r="B6" s="134" t="s">
        <v>3</v>
      </c>
      <c r="C6" s="133" t="s">
        <v>813</v>
      </c>
      <c r="D6" s="65"/>
      <c r="E6" s="132"/>
      <c r="F6" s="132"/>
      <c r="G6" s="132"/>
      <c r="H6" s="132"/>
      <c r="I6" s="132"/>
      <c r="J6" s="132"/>
      <c r="K6" s="132"/>
      <c r="L6" s="132"/>
      <c r="M6" s="132"/>
      <c r="N6" s="131"/>
    </row>
    <row r="7" spans="1:15" ht="15" customHeight="1" thickBot="1">
      <c r="A7" s="130" t="s">
        <v>812</v>
      </c>
      <c r="B7" s="114" t="s">
        <v>811</v>
      </c>
      <c r="C7" s="129" t="s">
        <v>40</v>
      </c>
      <c r="D7" s="114" t="s">
        <v>810</v>
      </c>
      <c r="E7" s="114" t="s">
        <v>809</v>
      </c>
      <c r="F7" s="127"/>
      <c r="G7" s="128" t="s">
        <v>808</v>
      </c>
      <c r="H7" s="128" t="s">
        <v>807</v>
      </c>
      <c r="I7" s="73"/>
      <c r="J7" s="128" t="s">
        <v>806</v>
      </c>
      <c r="K7" s="73"/>
      <c r="L7" s="128" t="s">
        <v>805</v>
      </c>
      <c r="M7" s="73"/>
      <c r="N7" s="114" t="s">
        <v>804</v>
      </c>
      <c r="O7" s="127"/>
    </row>
    <row r="8" spans="1:15" ht="15" customHeight="1" thickBot="1">
      <c r="A8" s="121"/>
      <c r="B8" s="121"/>
      <c r="C8" s="123"/>
      <c r="D8" s="121"/>
      <c r="E8" s="123"/>
      <c r="F8" s="122"/>
      <c r="G8" s="121"/>
      <c r="H8" s="126" t="s">
        <v>4</v>
      </c>
      <c r="I8" s="124" t="s">
        <v>803</v>
      </c>
      <c r="J8" s="125" t="str">
        <f>C6</f>
        <v>16-01-2025</v>
      </c>
      <c r="K8" s="124" t="s">
        <v>803</v>
      </c>
      <c r="L8" s="125" t="str">
        <f>J8</f>
        <v>16-01-2025</v>
      </c>
      <c r="M8" s="124" t="s">
        <v>803</v>
      </c>
      <c r="N8" s="123"/>
      <c r="O8" s="122"/>
    </row>
    <row r="9" spans="1:15" ht="15.75" customHeight="1" thickBot="1">
      <c r="A9" s="121"/>
      <c r="B9" s="120"/>
      <c r="C9" s="119"/>
      <c r="D9" s="118"/>
      <c r="E9" s="116"/>
      <c r="F9" s="89"/>
      <c r="G9" s="118"/>
      <c r="H9" s="117" t="s">
        <v>802</v>
      </c>
      <c r="I9" s="117" t="s">
        <v>801</v>
      </c>
      <c r="J9" s="117" t="s">
        <v>802</v>
      </c>
      <c r="K9" s="117" t="s">
        <v>801</v>
      </c>
      <c r="L9" s="117" t="s">
        <v>802</v>
      </c>
      <c r="M9" s="117" t="s">
        <v>801</v>
      </c>
      <c r="N9" s="116"/>
      <c r="O9" s="89"/>
    </row>
    <row r="10" spans="1:15" ht="18.75" customHeight="1" thickBot="1">
      <c r="A10" s="115"/>
      <c r="B10" s="114"/>
      <c r="C10" s="73"/>
      <c r="D10" s="111"/>
      <c r="E10" s="113" t="s">
        <v>800</v>
      </c>
      <c r="F10" s="112" t="s">
        <v>7</v>
      </c>
      <c r="G10" s="112" t="s">
        <v>7</v>
      </c>
      <c r="H10" s="111" t="s">
        <v>7</v>
      </c>
      <c r="I10" s="111" t="s">
        <v>7</v>
      </c>
      <c r="J10" s="111" t="s">
        <v>7</v>
      </c>
      <c r="K10" s="111" t="s">
        <v>7</v>
      </c>
      <c r="L10" s="111" t="s">
        <v>7</v>
      </c>
      <c r="M10" s="111" t="s">
        <v>7</v>
      </c>
      <c r="N10" s="110"/>
      <c r="O10" s="73"/>
    </row>
    <row r="11" spans="1:15" ht="18" customHeight="1" thickBot="1">
      <c r="A11" s="108" t="s">
        <v>799</v>
      </c>
      <c r="B11" s="109" t="s">
        <v>798</v>
      </c>
      <c r="C11" s="108" t="s">
        <v>21</v>
      </c>
      <c r="D11" s="108" t="s">
        <v>351</v>
      </c>
      <c r="E11" s="108" t="s">
        <v>797</v>
      </c>
      <c r="F11" s="108">
        <v>260</v>
      </c>
      <c r="G11" s="108">
        <v>260</v>
      </c>
      <c r="H11" s="108">
        <v>0</v>
      </c>
      <c r="I11" s="108">
        <v>0</v>
      </c>
      <c r="J11" s="108">
        <v>0</v>
      </c>
      <c r="K11" s="108">
        <v>0</v>
      </c>
      <c r="L11" s="108">
        <v>0</v>
      </c>
      <c r="M11" s="108">
        <v>0</v>
      </c>
      <c r="N11" s="107" t="s">
        <v>796</v>
      </c>
      <c r="O11" s="104"/>
    </row>
    <row r="12" spans="1:15" ht="18" customHeight="1" thickBot="1">
      <c r="A12" s="108" t="s">
        <v>795</v>
      </c>
      <c r="B12" s="109" t="s">
        <v>794</v>
      </c>
      <c r="C12" s="108" t="s">
        <v>21</v>
      </c>
      <c r="D12" s="108" t="s">
        <v>351</v>
      </c>
      <c r="E12" s="108" t="s">
        <v>756</v>
      </c>
      <c r="F12" s="108">
        <v>210</v>
      </c>
      <c r="G12" s="108">
        <v>174.8</v>
      </c>
      <c r="H12" s="108">
        <v>0</v>
      </c>
      <c r="I12" s="108">
        <v>0</v>
      </c>
      <c r="J12" s="108">
        <v>0</v>
      </c>
      <c r="K12" s="108">
        <v>0</v>
      </c>
      <c r="L12" s="108">
        <v>0</v>
      </c>
      <c r="M12" s="108">
        <v>0</v>
      </c>
      <c r="N12" s="107" t="s">
        <v>793</v>
      </c>
      <c r="O12" s="104"/>
    </row>
    <row r="13" spans="1:15" ht="18" customHeight="1" thickBot="1">
      <c r="A13" s="108"/>
      <c r="B13" s="109" t="s">
        <v>792</v>
      </c>
      <c r="C13" s="108" t="s">
        <v>21</v>
      </c>
      <c r="D13" s="108" t="s">
        <v>351</v>
      </c>
      <c r="E13" s="108" t="s">
        <v>756</v>
      </c>
      <c r="F13" s="108">
        <v>210</v>
      </c>
      <c r="G13" s="108">
        <v>174.8</v>
      </c>
      <c r="H13" s="108">
        <v>0</v>
      </c>
      <c r="I13" s="108">
        <v>0</v>
      </c>
      <c r="J13" s="108">
        <v>174.8</v>
      </c>
      <c r="K13" s="108">
        <v>174.8</v>
      </c>
      <c r="L13" s="108">
        <v>0</v>
      </c>
      <c r="M13" s="108">
        <v>0</v>
      </c>
      <c r="N13" s="107" t="s">
        <v>335</v>
      </c>
      <c r="O13" s="104"/>
    </row>
    <row r="14" spans="1:15" ht="18" customHeight="1" thickBot="1">
      <c r="A14" s="108" t="s">
        <v>791</v>
      </c>
      <c r="B14" s="109" t="s">
        <v>790</v>
      </c>
      <c r="C14" s="108" t="s">
        <v>21</v>
      </c>
      <c r="D14" s="108" t="s">
        <v>351</v>
      </c>
      <c r="E14" s="108" t="s">
        <v>789</v>
      </c>
      <c r="F14" s="108">
        <v>365</v>
      </c>
      <c r="G14" s="108">
        <v>365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8">
        <v>0</v>
      </c>
      <c r="N14" s="107" t="s">
        <v>788</v>
      </c>
      <c r="O14" s="104"/>
    </row>
    <row r="15" spans="1:15" ht="18" customHeight="1" thickBot="1">
      <c r="A15" s="108" t="s">
        <v>787</v>
      </c>
      <c r="B15" s="109" t="s">
        <v>786</v>
      </c>
      <c r="C15" s="108" t="s">
        <v>21</v>
      </c>
      <c r="D15" s="108" t="s">
        <v>340</v>
      </c>
      <c r="E15" s="108" t="s">
        <v>785</v>
      </c>
      <c r="F15" s="108">
        <v>108</v>
      </c>
      <c r="G15" s="108">
        <v>97.7</v>
      </c>
      <c r="H15" s="108">
        <v>0</v>
      </c>
      <c r="I15" s="108">
        <v>0</v>
      </c>
      <c r="J15" s="108">
        <v>97.3</v>
      </c>
      <c r="K15" s="108">
        <v>97.3</v>
      </c>
      <c r="L15" s="108">
        <v>0.01</v>
      </c>
      <c r="M15" s="108">
        <v>0.01</v>
      </c>
      <c r="N15" s="107" t="s">
        <v>784</v>
      </c>
      <c r="O15" s="104"/>
    </row>
    <row r="16" spans="1:15" ht="18" customHeight="1" thickBot="1">
      <c r="A16" s="108" t="s">
        <v>783</v>
      </c>
      <c r="B16" s="109" t="s">
        <v>782</v>
      </c>
      <c r="C16" s="108" t="s">
        <v>21</v>
      </c>
      <c r="D16" s="108" t="s">
        <v>781</v>
      </c>
      <c r="E16" s="108" t="s">
        <v>780</v>
      </c>
      <c r="F16" s="108">
        <v>32</v>
      </c>
      <c r="G16" s="108">
        <v>40</v>
      </c>
      <c r="H16" s="108">
        <v>0</v>
      </c>
      <c r="I16" s="108">
        <v>0</v>
      </c>
      <c r="J16" s="108">
        <v>0</v>
      </c>
      <c r="K16" s="108">
        <v>0</v>
      </c>
      <c r="L16" s="108">
        <v>0</v>
      </c>
      <c r="M16" s="108">
        <v>0</v>
      </c>
      <c r="N16" s="107" t="s">
        <v>335</v>
      </c>
      <c r="O16" s="104"/>
    </row>
    <row r="17" spans="1:15" ht="18" customHeight="1" thickBot="1">
      <c r="A17" s="108" t="s">
        <v>779</v>
      </c>
      <c r="B17" s="109" t="s">
        <v>778</v>
      </c>
      <c r="C17" s="108" t="s">
        <v>21</v>
      </c>
      <c r="D17" s="108" t="s">
        <v>561</v>
      </c>
      <c r="E17" s="108" t="s">
        <v>777</v>
      </c>
      <c r="F17" s="108">
        <v>412</v>
      </c>
      <c r="G17" s="108">
        <v>400.37</v>
      </c>
      <c r="H17" s="108">
        <v>0</v>
      </c>
      <c r="I17" s="108">
        <v>400</v>
      </c>
      <c r="J17" s="108">
        <v>400.37</v>
      </c>
      <c r="K17" s="108">
        <v>400.37</v>
      </c>
      <c r="L17" s="108">
        <v>300</v>
      </c>
      <c r="M17" s="108">
        <v>300</v>
      </c>
      <c r="N17" s="107" t="s">
        <v>776</v>
      </c>
      <c r="O17" s="104"/>
    </row>
    <row r="18" spans="1:15" ht="18" customHeight="1" thickBot="1">
      <c r="A18" s="108"/>
      <c r="B18" s="109" t="s">
        <v>775</v>
      </c>
      <c r="C18" s="108" t="s">
        <v>21</v>
      </c>
      <c r="D18" s="108" t="s">
        <v>340</v>
      </c>
      <c r="E18" s="108" t="s">
        <v>774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8">
        <v>0</v>
      </c>
      <c r="N18" s="107" t="s">
        <v>335</v>
      </c>
      <c r="O18" s="104"/>
    </row>
    <row r="19" spans="1:15" ht="18" customHeight="1" thickBot="1">
      <c r="A19" s="108" t="s">
        <v>773</v>
      </c>
      <c r="B19" s="109" t="s">
        <v>772</v>
      </c>
      <c r="C19" s="108" t="s">
        <v>21</v>
      </c>
      <c r="D19" s="108" t="s">
        <v>340</v>
      </c>
      <c r="E19" s="108" t="s">
        <v>771</v>
      </c>
      <c r="F19" s="108">
        <v>450</v>
      </c>
      <c r="G19" s="108">
        <v>450</v>
      </c>
      <c r="H19" s="108">
        <v>420</v>
      </c>
      <c r="I19" s="108">
        <v>400</v>
      </c>
      <c r="J19" s="108">
        <v>450</v>
      </c>
      <c r="K19" s="108">
        <v>450</v>
      </c>
      <c r="L19" s="108">
        <v>420</v>
      </c>
      <c r="M19" s="108">
        <v>420</v>
      </c>
      <c r="N19" s="107" t="s">
        <v>335</v>
      </c>
      <c r="O19" s="104"/>
    </row>
    <row r="20" spans="1:15" ht="18" customHeight="1" thickBot="1">
      <c r="A20" s="108" t="s">
        <v>770</v>
      </c>
      <c r="B20" s="109" t="s">
        <v>769</v>
      </c>
      <c r="C20" s="108" t="s">
        <v>21</v>
      </c>
      <c r="D20" s="108" t="s">
        <v>340</v>
      </c>
      <c r="E20" s="108" t="s">
        <v>768</v>
      </c>
      <c r="F20" s="108">
        <v>335</v>
      </c>
      <c r="G20" s="108">
        <v>335</v>
      </c>
      <c r="H20" s="108">
        <v>312</v>
      </c>
      <c r="I20" s="108">
        <v>262</v>
      </c>
      <c r="J20" s="108">
        <v>335</v>
      </c>
      <c r="K20" s="108">
        <v>335</v>
      </c>
      <c r="L20" s="108">
        <v>301</v>
      </c>
      <c r="M20" s="108">
        <v>301</v>
      </c>
      <c r="N20" s="107" t="s">
        <v>436</v>
      </c>
      <c r="O20" s="104"/>
    </row>
    <row r="21" spans="1:15" ht="18" customHeight="1" thickBot="1">
      <c r="A21" s="108" t="s">
        <v>767</v>
      </c>
      <c r="B21" s="109" t="s">
        <v>766</v>
      </c>
      <c r="C21" s="108" t="s">
        <v>23</v>
      </c>
      <c r="D21" s="108" t="s">
        <v>340</v>
      </c>
      <c r="E21" s="108" t="s">
        <v>765</v>
      </c>
      <c r="F21" s="108">
        <v>55</v>
      </c>
      <c r="G21" s="108">
        <v>55</v>
      </c>
      <c r="H21" s="108">
        <v>0</v>
      </c>
      <c r="I21" s="108">
        <v>0</v>
      </c>
      <c r="J21" s="108">
        <v>55</v>
      </c>
      <c r="K21" s="108">
        <v>55</v>
      </c>
      <c r="L21" s="108">
        <v>55</v>
      </c>
      <c r="M21" s="108">
        <v>55</v>
      </c>
      <c r="N21" s="107" t="s">
        <v>335</v>
      </c>
      <c r="O21" s="104"/>
    </row>
    <row r="22" spans="1:15" ht="18" customHeight="1" thickBot="1">
      <c r="A22" s="108" t="s">
        <v>764</v>
      </c>
      <c r="B22" s="109" t="s">
        <v>763</v>
      </c>
      <c r="C22" s="108" t="s">
        <v>23</v>
      </c>
      <c r="D22" s="108" t="s">
        <v>410</v>
      </c>
      <c r="E22" s="108" t="s">
        <v>762</v>
      </c>
      <c r="F22" s="108">
        <v>100</v>
      </c>
      <c r="G22" s="108">
        <v>75.239999999999995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8">
        <v>0</v>
      </c>
      <c r="N22" s="107" t="s">
        <v>335</v>
      </c>
      <c r="O22" s="104"/>
    </row>
    <row r="23" spans="1:15" ht="18" customHeight="1" thickBot="1">
      <c r="A23" s="108" t="s">
        <v>761</v>
      </c>
      <c r="B23" s="109" t="s">
        <v>760</v>
      </c>
      <c r="C23" s="108" t="s">
        <v>21</v>
      </c>
      <c r="D23" s="108" t="s">
        <v>387</v>
      </c>
      <c r="E23" s="108" t="s">
        <v>759</v>
      </c>
      <c r="F23" s="108">
        <v>22</v>
      </c>
      <c r="G23" s="108">
        <v>22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8">
        <v>0</v>
      </c>
      <c r="N23" s="107" t="s">
        <v>335</v>
      </c>
      <c r="O23" s="104"/>
    </row>
    <row r="24" spans="1:15" ht="18" customHeight="1" thickBot="1">
      <c r="A24" s="108" t="s">
        <v>758</v>
      </c>
      <c r="B24" s="109" t="s">
        <v>757</v>
      </c>
      <c r="C24" s="108" t="s">
        <v>21</v>
      </c>
      <c r="D24" s="108" t="s">
        <v>351</v>
      </c>
      <c r="E24" s="108" t="s">
        <v>756</v>
      </c>
      <c r="F24" s="108">
        <v>210</v>
      </c>
      <c r="G24" s="108">
        <v>93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8">
        <v>0</v>
      </c>
      <c r="N24" s="107" t="s">
        <v>755</v>
      </c>
      <c r="O24" s="104"/>
    </row>
    <row r="25" spans="1:15" ht="18" customHeight="1" thickBot="1">
      <c r="A25" s="108" t="s">
        <v>754</v>
      </c>
      <c r="B25" s="109" t="s">
        <v>753</v>
      </c>
      <c r="C25" s="108" t="s">
        <v>21</v>
      </c>
      <c r="D25" s="108" t="s">
        <v>561</v>
      </c>
      <c r="E25" s="108" t="s">
        <v>752</v>
      </c>
      <c r="F25" s="108">
        <v>210</v>
      </c>
      <c r="G25" s="108">
        <v>210</v>
      </c>
      <c r="H25" s="108">
        <v>0</v>
      </c>
      <c r="I25" s="108">
        <v>0</v>
      </c>
      <c r="J25" s="108">
        <v>210</v>
      </c>
      <c r="K25" s="108">
        <v>210</v>
      </c>
      <c r="L25" s="108">
        <v>0</v>
      </c>
      <c r="M25" s="108">
        <v>0</v>
      </c>
      <c r="N25" s="107" t="s">
        <v>335</v>
      </c>
      <c r="O25" s="104"/>
    </row>
    <row r="26" spans="1:15" ht="18" customHeight="1" thickBot="1">
      <c r="A26" s="108" t="s">
        <v>751</v>
      </c>
      <c r="B26" s="109" t="s">
        <v>750</v>
      </c>
      <c r="C26" s="108" t="s">
        <v>21</v>
      </c>
      <c r="D26" s="108" t="s">
        <v>561</v>
      </c>
      <c r="E26" s="108" t="s">
        <v>749</v>
      </c>
      <c r="F26" s="108">
        <v>335</v>
      </c>
      <c r="G26" s="108">
        <v>335</v>
      </c>
      <c r="H26" s="108">
        <v>300</v>
      </c>
      <c r="I26" s="108">
        <v>300</v>
      </c>
      <c r="J26" s="108">
        <v>335</v>
      </c>
      <c r="K26" s="108">
        <v>335</v>
      </c>
      <c r="L26" s="108">
        <v>335</v>
      </c>
      <c r="M26" s="108">
        <v>335</v>
      </c>
      <c r="N26" s="107" t="s">
        <v>335</v>
      </c>
      <c r="O26" s="104"/>
    </row>
    <row r="27" spans="1:15" ht="18" customHeight="1" thickBot="1">
      <c r="A27" s="108" t="s">
        <v>748</v>
      </c>
      <c r="B27" s="109" t="s">
        <v>747</v>
      </c>
      <c r="C27" s="108" t="s">
        <v>23</v>
      </c>
      <c r="D27" s="108" t="s">
        <v>340</v>
      </c>
      <c r="E27" s="108" t="s">
        <v>380</v>
      </c>
      <c r="F27" s="108">
        <v>102</v>
      </c>
      <c r="G27" s="108">
        <v>102</v>
      </c>
      <c r="H27" s="108">
        <v>0</v>
      </c>
      <c r="I27" s="108">
        <v>0</v>
      </c>
      <c r="J27" s="108">
        <v>0</v>
      </c>
      <c r="K27" s="108">
        <v>8</v>
      </c>
      <c r="L27" s="108">
        <v>0</v>
      </c>
      <c r="M27" s="108">
        <v>8</v>
      </c>
      <c r="N27" s="107" t="s">
        <v>335</v>
      </c>
      <c r="O27" s="104"/>
    </row>
    <row r="28" spans="1:15" ht="18" customHeight="1" thickBot="1">
      <c r="A28" s="108" t="s">
        <v>746</v>
      </c>
      <c r="B28" s="109" t="s">
        <v>745</v>
      </c>
      <c r="C28" s="108" t="s">
        <v>23</v>
      </c>
      <c r="D28" s="108" t="s">
        <v>340</v>
      </c>
      <c r="E28" s="108" t="s">
        <v>744</v>
      </c>
      <c r="F28" s="108">
        <v>51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8">
        <v>0</v>
      </c>
      <c r="N28" s="107" t="s">
        <v>335</v>
      </c>
      <c r="O28" s="104"/>
    </row>
    <row r="29" spans="1:15" ht="18" customHeight="1" thickBot="1">
      <c r="A29" s="108" t="s">
        <v>743</v>
      </c>
      <c r="B29" s="109" t="s">
        <v>742</v>
      </c>
      <c r="C29" s="108" t="s">
        <v>23</v>
      </c>
      <c r="D29" s="108" t="s">
        <v>340</v>
      </c>
      <c r="E29" s="108" t="s">
        <v>741</v>
      </c>
      <c r="F29" s="108">
        <v>54</v>
      </c>
      <c r="G29" s="108">
        <v>53.97</v>
      </c>
      <c r="H29" s="108">
        <v>0</v>
      </c>
      <c r="I29" s="108">
        <v>17</v>
      </c>
      <c r="J29" s="108">
        <v>53.97</v>
      </c>
      <c r="K29" s="108">
        <v>53.97</v>
      </c>
      <c r="L29" s="108">
        <v>53.97</v>
      </c>
      <c r="M29" s="108">
        <v>53.97</v>
      </c>
      <c r="N29" s="107" t="s">
        <v>335</v>
      </c>
      <c r="O29" s="104"/>
    </row>
    <row r="30" spans="1:15" ht="18" customHeight="1" thickBot="1">
      <c r="A30" s="108" t="s">
        <v>738</v>
      </c>
      <c r="B30" s="109" t="s">
        <v>740</v>
      </c>
      <c r="C30" s="108" t="s">
        <v>23</v>
      </c>
      <c r="D30" s="108" t="s">
        <v>689</v>
      </c>
      <c r="E30" s="108" t="s">
        <v>739</v>
      </c>
      <c r="F30" s="108">
        <v>149</v>
      </c>
      <c r="G30" s="108">
        <v>149.36000000000001</v>
      </c>
      <c r="H30" s="108">
        <v>24</v>
      </c>
      <c r="I30" s="108">
        <v>64</v>
      </c>
      <c r="J30" s="108">
        <v>149</v>
      </c>
      <c r="K30" s="108">
        <v>149</v>
      </c>
      <c r="L30" s="108">
        <v>149</v>
      </c>
      <c r="M30" s="108">
        <v>149</v>
      </c>
      <c r="N30" s="107" t="s">
        <v>335</v>
      </c>
      <c r="O30" s="104"/>
    </row>
    <row r="31" spans="1:15" ht="18" customHeight="1" thickBot="1">
      <c r="A31" s="108" t="s">
        <v>738</v>
      </c>
      <c r="B31" s="109" t="s">
        <v>737</v>
      </c>
      <c r="C31" s="108" t="s">
        <v>23</v>
      </c>
      <c r="D31" s="108" t="s">
        <v>340</v>
      </c>
      <c r="E31" s="108" t="s">
        <v>734</v>
      </c>
      <c r="F31" s="108">
        <v>55</v>
      </c>
      <c r="G31" s="108">
        <v>55</v>
      </c>
      <c r="H31" s="108">
        <v>38</v>
      </c>
      <c r="I31" s="108">
        <v>0</v>
      </c>
      <c r="J31" s="108">
        <v>55</v>
      </c>
      <c r="K31" s="108">
        <v>55</v>
      </c>
      <c r="L31" s="108">
        <v>55</v>
      </c>
      <c r="M31" s="108">
        <v>55</v>
      </c>
      <c r="N31" s="107" t="s">
        <v>335</v>
      </c>
      <c r="O31" s="104"/>
    </row>
    <row r="32" spans="1:15" ht="18" customHeight="1" thickBot="1">
      <c r="A32" s="108" t="s">
        <v>736</v>
      </c>
      <c r="B32" s="109" t="s">
        <v>735</v>
      </c>
      <c r="C32" s="108" t="s">
        <v>23</v>
      </c>
      <c r="D32" s="108" t="s">
        <v>340</v>
      </c>
      <c r="E32" s="108" t="s">
        <v>734</v>
      </c>
      <c r="F32" s="108">
        <v>55</v>
      </c>
      <c r="G32" s="108">
        <v>55</v>
      </c>
      <c r="H32" s="108">
        <v>0</v>
      </c>
      <c r="I32" s="108">
        <v>17</v>
      </c>
      <c r="J32" s="108">
        <v>55</v>
      </c>
      <c r="K32" s="108">
        <v>55</v>
      </c>
      <c r="L32" s="108">
        <v>55</v>
      </c>
      <c r="M32" s="108">
        <v>55</v>
      </c>
      <c r="N32" s="107" t="s">
        <v>335</v>
      </c>
      <c r="O32" s="104"/>
    </row>
    <row r="33" spans="1:15" ht="18" customHeight="1" thickBot="1">
      <c r="A33" s="108" t="s">
        <v>733</v>
      </c>
      <c r="B33" s="109" t="s">
        <v>732</v>
      </c>
      <c r="C33" s="108" t="s">
        <v>23</v>
      </c>
      <c r="D33" s="108" t="s">
        <v>340</v>
      </c>
      <c r="E33" s="108" t="s">
        <v>731</v>
      </c>
      <c r="F33" s="108">
        <v>108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8">
        <v>0</v>
      </c>
      <c r="N33" s="107" t="s">
        <v>335</v>
      </c>
      <c r="O33" s="104"/>
    </row>
    <row r="34" spans="1:15" ht="18" customHeight="1" thickBot="1">
      <c r="A34" s="108" t="s">
        <v>729</v>
      </c>
      <c r="B34" s="109" t="s">
        <v>730</v>
      </c>
      <c r="C34" s="108" t="s">
        <v>21</v>
      </c>
      <c r="D34" s="108" t="s">
        <v>340</v>
      </c>
      <c r="E34" s="108"/>
      <c r="F34" s="108">
        <v>44.75</v>
      </c>
      <c r="G34" s="108">
        <v>33.75</v>
      </c>
      <c r="H34" s="108">
        <v>21</v>
      </c>
      <c r="I34" s="108">
        <v>21</v>
      </c>
      <c r="J34" s="108">
        <v>30</v>
      </c>
      <c r="K34" s="108">
        <v>30</v>
      </c>
      <c r="L34" s="108">
        <v>25</v>
      </c>
      <c r="M34" s="108">
        <v>25</v>
      </c>
      <c r="N34" s="107" t="s">
        <v>555</v>
      </c>
      <c r="O34" s="104"/>
    </row>
    <row r="35" spans="1:15" ht="18" customHeight="1" thickBot="1">
      <c r="A35" s="108" t="s">
        <v>729</v>
      </c>
      <c r="B35" s="109" t="s">
        <v>728</v>
      </c>
      <c r="C35" s="108" t="s">
        <v>21</v>
      </c>
      <c r="D35" s="108" t="s">
        <v>340</v>
      </c>
      <c r="E35" s="108" t="s">
        <v>727</v>
      </c>
      <c r="F35" s="108">
        <v>24.3</v>
      </c>
      <c r="G35" s="108">
        <v>23</v>
      </c>
      <c r="H35" s="108">
        <v>22</v>
      </c>
      <c r="I35" s="108">
        <v>22</v>
      </c>
      <c r="J35" s="108">
        <v>23</v>
      </c>
      <c r="K35" s="108">
        <v>23</v>
      </c>
      <c r="L35" s="108">
        <v>23</v>
      </c>
      <c r="M35" s="108">
        <v>23</v>
      </c>
      <c r="N35" s="107" t="s">
        <v>335</v>
      </c>
      <c r="O35" s="104"/>
    </row>
    <row r="36" spans="1:15" ht="18" customHeight="1" thickBot="1">
      <c r="A36" s="108" t="s">
        <v>726</v>
      </c>
      <c r="B36" s="109" t="s">
        <v>725</v>
      </c>
      <c r="C36" s="108" t="s">
        <v>21</v>
      </c>
      <c r="D36" s="108" t="s">
        <v>340</v>
      </c>
      <c r="E36" s="108" t="s">
        <v>722</v>
      </c>
      <c r="F36" s="108">
        <v>33</v>
      </c>
      <c r="G36" s="108">
        <v>33</v>
      </c>
      <c r="H36" s="108">
        <v>25</v>
      </c>
      <c r="I36" s="108">
        <v>25</v>
      </c>
      <c r="J36" s="108">
        <v>33</v>
      </c>
      <c r="K36" s="108">
        <v>33</v>
      </c>
      <c r="L36" s="108">
        <v>33</v>
      </c>
      <c r="M36" s="108">
        <v>33</v>
      </c>
      <c r="N36" s="107" t="s">
        <v>335</v>
      </c>
      <c r="O36" s="104"/>
    </row>
    <row r="37" spans="1:15" ht="18" customHeight="1" thickBot="1">
      <c r="A37" s="108" t="s">
        <v>724</v>
      </c>
      <c r="B37" s="109" t="s">
        <v>723</v>
      </c>
      <c r="C37" s="108" t="s">
        <v>21</v>
      </c>
      <c r="D37" s="108" t="s">
        <v>340</v>
      </c>
      <c r="E37" s="108" t="s">
        <v>722</v>
      </c>
      <c r="F37" s="108">
        <v>33</v>
      </c>
      <c r="G37" s="108">
        <v>33</v>
      </c>
      <c r="H37" s="108">
        <v>27</v>
      </c>
      <c r="I37" s="108">
        <v>28</v>
      </c>
      <c r="J37" s="108">
        <v>33</v>
      </c>
      <c r="K37" s="108">
        <v>33</v>
      </c>
      <c r="L37" s="108">
        <v>33</v>
      </c>
      <c r="M37" s="108">
        <v>33</v>
      </c>
      <c r="N37" s="107" t="s">
        <v>555</v>
      </c>
      <c r="O37" s="104"/>
    </row>
    <row r="38" spans="1:15" ht="18" customHeight="1" thickBot="1">
      <c r="A38" s="108" t="s">
        <v>721</v>
      </c>
      <c r="B38" s="109" t="s">
        <v>720</v>
      </c>
      <c r="C38" s="108" t="s">
        <v>23</v>
      </c>
      <c r="D38" s="108" t="s">
        <v>557</v>
      </c>
      <c r="E38" s="108" t="s">
        <v>415</v>
      </c>
      <c r="F38" s="108">
        <v>52</v>
      </c>
      <c r="G38" s="108">
        <v>52.19</v>
      </c>
      <c r="H38" s="108">
        <v>26</v>
      </c>
      <c r="I38" s="108">
        <v>26</v>
      </c>
      <c r="J38" s="108">
        <v>52.19</v>
      </c>
      <c r="K38" s="108">
        <v>52.19</v>
      </c>
      <c r="L38" s="108">
        <v>52.19</v>
      </c>
      <c r="M38" s="108">
        <v>52.19</v>
      </c>
      <c r="N38" s="107" t="s">
        <v>335</v>
      </c>
      <c r="O38" s="104"/>
    </row>
    <row r="39" spans="1:15" ht="18" customHeight="1" thickBot="1">
      <c r="A39" s="108" t="s">
        <v>719</v>
      </c>
      <c r="B39" s="109" t="s">
        <v>718</v>
      </c>
      <c r="C39" s="108" t="s">
        <v>21</v>
      </c>
      <c r="D39" s="108" t="s">
        <v>351</v>
      </c>
      <c r="E39" s="108" t="s">
        <v>717</v>
      </c>
      <c r="F39" s="108">
        <v>105</v>
      </c>
      <c r="G39" s="108">
        <v>105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  <c r="N39" s="107" t="s">
        <v>716</v>
      </c>
      <c r="O39" s="104"/>
    </row>
    <row r="40" spans="1:15" ht="18" customHeight="1" thickBot="1">
      <c r="A40" s="108" t="s">
        <v>715</v>
      </c>
      <c r="B40" s="109" t="s">
        <v>714</v>
      </c>
      <c r="C40" s="108" t="s">
        <v>23</v>
      </c>
      <c r="D40" s="108" t="s">
        <v>340</v>
      </c>
      <c r="E40" s="108" t="s">
        <v>713</v>
      </c>
      <c r="F40" s="108">
        <v>300</v>
      </c>
      <c r="G40" s="108">
        <v>300</v>
      </c>
      <c r="H40" s="108">
        <v>0</v>
      </c>
      <c r="I40" s="108">
        <v>0</v>
      </c>
      <c r="J40" s="108">
        <v>300</v>
      </c>
      <c r="K40" s="108">
        <v>300</v>
      </c>
      <c r="L40" s="108">
        <v>300</v>
      </c>
      <c r="M40" s="108">
        <v>300</v>
      </c>
      <c r="N40" s="107" t="s">
        <v>335</v>
      </c>
      <c r="O40" s="104"/>
    </row>
    <row r="41" spans="1:15" ht="18" customHeight="1" thickBot="1">
      <c r="A41" s="108" t="s">
        <v>712</v>
      </c>
      <c r="B41" s="109" t="s">
        <v>711</v>
      </c>
      <c r="C41" s="108" t="s">
        <v>23</v>
      </c>
      <c r="D41" s="108" t="s">
        <v>340</v>
      </c>
      <c r="E41" s="108" t="s">
        <v>710</v>
      </c>
      <c r="F41" s="108">
        <v>149</v>
      </c>
      <c r="G41" s="108">
        <v>150</v>
      </c>
      <c r="H41" s="108">
        <v>50</v>
      </c>
      <c r="I41" s="108">
        <v>78</v>
      </c>
      <c r="J41" s="108">
        <v>149</v>
      </c>
      <c r="K41" s="108">
        <v>149</v>
      </c>
      <c r="L41" s="108">
        <v>149</v>
      </c>
      <c r="M41" s="108">
        <v>149</v>
      </c>
      <c r="N41" s="107" t="s">
        <v>335</v>
      </c>
      <c r="O41" s="104"/>
    </row>
    <row r="42" spans="1:15" ht="18" customHeight="1" thickBot="1">
      <c r="A42" s="108" t="s">
        <v>709</v>
      </c>
      <c r="B42" s="109" t="s">
        <v>708</v>
      </c>
      <c r="C42" s="108" t="s">
        <v>23</v>
      </c>
      <c r="D42" s="108" t="s">
        <v>557</v>
      </c>
      <c r="E42" s="108" t="s">
        <v>664</v>
      </c>
      <c r="F42" s="108">
        <v>105</v>
      </c>
      <c r="G42" s="108">
        <v>105</v>
      </c>
      <c r="H42" s="108">
        <v>70</v>
      </c>
      <c r="I42" s="108">
        <v>88</v>
      </c>
      <c r="J42" s="108">
        <v>105</v>
      </c>
      <c r="K42" s="108">
        <v>105</v>
      </c>
      <c r="L42" s="108">
        <v>105</v>
      </c>
      <c r="M42" s="108">
        <v>105</v>
      </c>
      <c r="N42" s="107" t="s">
        <v>335</v>
      </c>
      <c r="O42" s="104"/>
    </row>
    <row r="43" spans="1:15" ht="18" customHeight="1" thickBot="1">
      <c r="A43" s="108" t="s">
        <v>707</v>
      </c>
      <c r="B43" s="109" t="s">
        <v>706</v>
      </c>
      <c r="C43" s="108" t="s">
        <v>23</v>
      </c>
      <c r="D43" s="108" t="s">
        <v>340</v>
      </c>
      <c r="E43" s="108" t="s">
        <v>705</v>
      </c>
      <c r="F43" s="108">
        <v>104</v>
      </c>
      <c r="G43" s="108">
        <v>104</v>
      </c>
      <c r="H43" s="108">
        <v>0</v>
      </c>
      <c r="I43" s="108">
        <v>0</v>
      </c>
      <c r="J43" s="108">
        <v>104</v>
      </c>
      <c r="K43" s="108">
        <v>104</v>
      </c>
      <c r="L43" s="108">
        <v>0</v>
      </c>
      <c r="M43" s="108">
        <v>0</v>
      </c>
      <c r="N43" s="107" t="s">
        <v>467</v>
      </c>
      <c r="O43" s="104"/>
    </row>
    <row r="44" spans="1:15" ht="18" customHeight="1" thickBot="1">
      <c r="A44" s="108" t="s">
        <v>704</v>
      </c>
      <c r="B44" s="109" t="s">
        <v>703</v>
      </c>
      <c r="C44" s="108" t="s">
        <v>23</v>
      </c>
      <c r="D44" s="108" t="s">
        <v>340</v>
      </c>
      <c r="E44" s="108" t="s">
        <v>688</v>
      </c>
      <c r="F44" s="108">
        <v>162</v>
      </c>
      <c r="G44" s="108">
        <v>162</v>
      </c>
      <c r="H44" s="108">
        <v>0</v>
      </c>
      <c r="I44" s="108">
        <v>17</v>
      </c>
      <c r="J44" s="108">
        <v>162</v>
      </c>
      <c r="K44" s="108">
        <v>162</v>
      </c>
      <c r="L44" s="108">
        <v>162</v>
      </c>
      <c r="M44" s="108">
        <v>162</v>
      </c>
      <c r="N44" s="107" t="s">
        <v>335</v>
      </c>
      <c r="O44" s="104"/>
    </row>
    <row r="45" spans="1:15" ht="18" customHeight="1" thickBot="1">
      <c r="A45" s="108" t="s">
        <v>702</v>
      </c>
      <c r="B45" s="109" t="s">
        <v>701</v>
      </c>
      <c r="C45" s="108" t="s">
        <v>26</v>
      </c>
      <c r="D45" s="108" t="s">
        <v>340</v>
      </c>
      <c r="E45" s="108"/>
      <c r="F45" s="108">
        <v>35</v>
      </c>
      <c r="G45" s="108">
        <v>35</v>
      </c>
      <c r="H45" s="108">
        <v>29</v>
      </c>
      <c r="I45" s="108">
        <v>0</v>
      </c>
      <c r="J45" s="108">
        <v>29</v>
      </c>
      <c r="K45" s="108">
        <v>0</v>
      </c>
      <c r="L45" s="108">
        <v>29</v>
      </c>
      <c r="M45" s="108">
        <v>0</v>
      </c>
      <c r="N45" s="107" t="s">
        <v>335</v>
      </c>
      <c r="O45" s="104"/>
    </row>
    <row r="46" spans="1:15" ht="18" customHeight="1" thickBot="1">
      <c r="A46" s="108" t="s">
        <v>700</v>
      </c>
      <c r="B46" s="109" t="s">
        <v>699</v>
      </c>
      <c r="C46" s="108" t="s">
        <v>23</v>
      </c>
      <c r="D46" s="108" t="s">
        <v>340</v>
      </c>
      <c r="E46" s="108" t="s">
        <v>698</v>
      </c>
      <c r="F46" s="108">
        <v>55</v>
      </c>
      <c r="G46" s="108">
        <v>36.090000000000003</v>
      </c>
      <c r="H46" s="108">
        <v>36</v>
      </c>
      <c r="I46" s="108">
        <v>36</v>
      </c>
      <c r="J46" s="108">
        <v>36</v>
      </c>
      <c r="K46" s="108">
        <v>36</v>
      </c>
      <c r="L46" s="108">
        <v>36</v>
      </c>
      <c r="M46" s="108">
        <v>36</v>
      </c>
      <c r="N46" s="107" t="s">
        <v>697</v>
      </c>
      <c r="O46" s="104"/>
    </row>
    <row r="47" spans="1:15" ht="18" customHeight="1" thickBot="1">
      <c r="A47" s="108" t="s">
        <v>696</v>
      </c>
      <c r="B47" s="109" t="s">
        <v>695</v>
      </c>
      <c r="C47" s="108" t="s">
        <v>21</v>
      </c>
      <c r="D47" s="108" t="s">
        <v>340</v>
      </c>
      <c r="E47" s="108"/>
      <c r="F47" s="108">
        <v>584</v>
      </c>
      <c r="G47" s="108">
        <v>584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8">
        <v>0</v>
      </c>
      <c r="N47" s="107" t="s">
        <v>335</v>
      </c>
      <c r="O47" s="104"/>
    </row>
    <row r="48" spans="1:15" ht="18" customHeight="1" thickBot="1">
      <c r="A48" s="108" t="s">
        <v>694</v>
      </c>
      <c r="B48" s="109" t="s">
        <v>693</v>
      </c>
      <c r="C48" s="108" t="s">
        <v>395</v>
      </c>
      <c r="D48" s="108" t="s">
        <v>340</v>
      </c>
      <c r="E48" s="108"/>
      <c r="F48" s="108">
        <v>583</v>
      </c>
      <c r="G48" s="108">
        <v>583</v>
      </c>
      <c r="H48" s="108">
        <v>0</v>
      </c>
      <c r="I48" s="108">
        <v>0</v>
      </c>
      <c r="J48" s="108">
        <v>583</v>
      </c>
      <c r="K48" s="108">
        <v>583</v>
      </c>
      <c r="L48" s="108">
        <v>0.01</v>
      </c>
      <c r="M48" s="108">
        <v>0.01</v>
      </c>
      <c r="N48" s="107" t="s">
        <v>398</v>
      </c>
      <c r="O48" s="104"/>
    </row>
    <row r="49" spans="1:15" ht="18" customHeight="1" thickBot="1">
      <c r="A49" s="108"/>
      <c r="B49" s="109" t="s">
        <v>692</v>
      </c>
      <c r="C49" s="108" t="s">
        <v>21</v>
      </c>
      <c r="D49" s="108" t="s">
        <v>340</v>
      </c>
      <c r="E49" s="108" t="s">
        <v>691</v>
      </c>
      <c r="F49" s="108">
        <v>0</v>
      </c>
      <c r="G49" s="108">
        <v>0</v>
      </c>
      <c r="H49" s="108">
        <v>0</v>
      </c>
      <c r="I49" s="108">
        <v>0</v>
      </c>
      <c r="J49" s="108">
        <v>0</v>
      </c>
      <c r="K49" s="108">
        <v>0</v>
      </c>
      <c r="L49" s="108">
        <v>0</v>
      </c>
      <c r="M49" s="108">
        <v>0</v>
      </c>
      <c r="N49" s="107" t="s">
        <v>335</v>
      </c>
      <c r="O49" s="104"/>
    </row>
    <row r="50" spans="1:15" ht="18" customHeight="1" thickBot="1">
      <c r="A50" s="108"/>
      <c r="B50" s="109" t="s">
        <v>690</v>
      </c>
      <c r="C50" s="108" t="s">
        <v>23</v>
      </c>
      <c r="D50" s="108" t="s">
        <v>689</v>
      </c>
      <c r="E50" s="108" t="s">
        <v>688</v>
      </c>
      <c r="F50" s="108">
        <v>0</v>
      </c>
      <c r="G50" s="108">
        <v>0</v>
      </c>
      <c r="H50" s="108">
        <v>0</v>
      </c>
      <c r="I50" s="108">
        <v>17</v>
      </c>
      <c r="J50" s="108">
        <v>0</v>
      </c>
      <c r="K50" s="108">
        <v>0</v>
      </c>
      <c r="L50" s="108">
        <v>0</v>
      </c>
      <c r="M50" s="108">
        <v>0</v>
      </c>
      <c r="N50" s="107" t="s">
        <v>335</v>
      </c>
      <c r="O50" s="104"/>
    </row>
    <row r="51" spans="1:15" ht="18" customHeight="1" thickBot="1">
      <c r="A51" s="105" t="s">
        <v>687</v>
      </c>
      <c r="B51" s="104"/>
      <c r="C51" s="104"/>
      <c r="D51" s="104"/>
      <c r="E51" s="104"/>
      <c r="F51" s="106">
        <v>6257.05</v>
      </c>
      <c r="G51" s="106">
        <v>5842.27</v>
      </c>
      <c r="H51" s="106">
        <v>1400</v>
      </c>
      <c r="I51" s="106">
        <v>1818</v>
      </c>
      <c r="J51" s="106">
        <v>4009.63</v>
      </c>
      <c r="K51" s="106">
        <v>3988.63</v>
      </c>
      <c r="L51" s="106">
        <v>2671.18</v>
      </c>
      <c r="M51" s="106">
        <v>2650.18</v>
      </c>
      <c r="N51" s="105"/>
      <c r="O51" s="104"/>
    </row>
    <row r="52" spans="1:15" ht="18" customHeight="1" thickBot="1">
      <c r="A52" s="108" t="s">
        <v>686</v>
      </c>
      <c r="B52" s="109" t="s">
        <v>685</v>
      </c>
      <c r="C52" s="108" t="s">
        <v>21</v>
      </c>
      <c r="D52" s="108" t="s">
        <v>351</v>
      </c>
      <c r="E52" s="108" t="s">
        <v>684</v>
      </c>
      <c r="F52" s="108">
        <v>420</v>
      </c>
      <c r="G52" s="108">
        <v>360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8">
        <v>0</v>
      </c>
      <c r="N52" s="107" t="s">
        <v>683</v>
      </c>
      <c r="O52" s="104"/>
    </row>
    <row r="53" spans="1:15" ht="18" customHeight="1" thickBot="1">
      <c r="A53" s="108" t="s">
        <v>682</v>
      </c>
      <c r="B53" s="109" t="s">
        <v>681</v>
      </c>
      <c r="C53" s="108" t="s">
        <v>23</v>
      </c>
      <c r="D53" s="108" t="s">
        <v>340</v>
      </c>
      <c r="E53" s="108" t="s">
        <v>680</v>
      </c>
      <c r="F53" s="108">
        <v>25</v>
      </c>
      <c r="G53" s="108">
        <v>25.5</v>
      </c>
      <c r="H53" s="108">
        <v>0</v>
      </c>
      <c r="I53" s="108">
        <v>0</v>
      </c>
      <c r="J53" s="108">
        <v>25.5</v>
      </c>
      <c r="K53" s="108">
        <v>25.5</v>
      </c>
      <c r="L53" s="108">
        <v>25.5</v>
      </c>
      <c r="M53" s="108">
        <v>25.5</v>
      </c>
      <c r="N53" s="107" t="s">
        <v>335</v>
      </c>
      <c r="O53" s="104"/>
    </row>
    <row r="54" spans="1:15" ht="18" customHeight="1" thickBot="1">
      <c r="A54" s="108" t="s">
        <v>679</v>
      </c>
      <c r="B54" s="109" t="s">
        <v>678</v>
      </c>
      <c r="C54" s="108" t="s">
        <v>26</v>
      </c>
      <c r="D54" s="108" t="s">
        <v>340</v>
      </c>
      <c r="E54" s="108"/>
      <c r="F54" s="108">
        <v>20</v>
      </c>
      <c r="G54" s="108">
        <v>20</v>
      </c>
      <c r="H54" s="108">
        <v>19</v>
      </c>
      <c r="I54" s="108">
        <v>0</v>
      </c>
      <c r="J54" s="108">
        <v>19</v>
      </c>
      <c r="K54" s="108">
        <v>0</v>
      </c>
      <c r="L54" s="108">
        <v>19</v>
      </c>
      <c r="M54" s="108">
        <v>0</v>
      </c>
      <c r="N54" s="107" t="s">
        <v>335</v>
      </c>
      <c r="O54" s="104"/>
    </row>
    <row r="55" spans="1:15" ht="18" customHeight="1" thickBot="1">
      <c r="A55" s="108" t="s">
        <v>677</v>
      </c>
      <c r="B55" s="109" t="s">
        <v>676</v>
      </c>
      <c r="C55" s="108" t="s">
        <v>23</v>
      </c>
      <c r="D55" s="108" t="s">
        <v>340</v>
      </c>
      <c r="E55" s="108" t="s">
        <v>675</v>
      </c>
      <c r="F55" s="108">
        <v>50</v>
      </c>
      <c r="G55" s="108">
        <v>50</v>
      </c>
      <c r="H55" s="108">
        <v>0</v>
      </c>
      <c r="I55" s="108">
        <v>28</v>
      </c>
      <c r="J55" s="108">
        <v>50</v>
      </c>
      <c r="K55" s="108">
        <v>50</v>
      </c>
      <c r="L55" s="108">
        <v>50</v>
      </c>
      <c r="M55" s="108">
        <v>50</v>
      </c>
      <c r="N55" s="107" t="s">
        <v>335</v>
      </c>
      <c r="O55" s="104"/>
    </row>
    <row r="56" spans="1:15" ht="18" customHeight="1" thickBot="1">
      <c r="A56" s="108" t="s">
        <v>674</v>
      </c>
      <c r="B56" s="109" t="s">
        <v>673</v>
      </c>
      <c r="C56" s="108" t="s">
        <v>25</v>
      </c>
      <c r="D56" s="108" t="s">
        <v>351</v>
      </c>
      <c r="E56" s="108" t="s">
        <v>672</v>
      </c>
      <c r="F56" s="108">
        <v>230</v>
      </c>
      <c r="G56" s="108">
        <v>230</v>
      </c>
      <c r="H56" s="108">
        <v>40</v>
      </c>
      <c r="I56" s="108">
        <v>40</v>
      </c>
      <c r="J56" s="108">
        <v>40</v>
      </c>
      <c r="K56" s="108">
        <v>40</v>
      </c>
      <c r="L56" s="108">
        <v>40</v>
      </c>
      <c r="M56" s="108">
        <v>40</v>
      </c>
      <c r="N56" s="107" t="s">
        <v>335</v>
      </c>
      <c r="O56" s="104"/>
    </row>
    <row r="57" spans="1:15" ht="18" customHeight="1" thickBot="1">
      <c r="A57" s="108" t="s">
        <v>671</v>
      </c>
      <c r="B57" s="109" t="s">
        <v>670</v>
      </c>
      <c r="C57" s="108" t="s">
        <v>395</v>
      </c>
      <c r="D57" s="108" t="s">
        <v>351</v>
      </c>
      <c r="E57" s="108" t="s">
        <v>402</v>
      </c>
      <c r="F57" s="108">
        <v>225</v>
      </c>
      <c r="G57" s="108">
        <v>225</v>
      </c>
      <c r="H57" s="108">
        <v>227</v>
      </c>
      <c r="I57" s="108">
        <v>227</v>
      </c>
      <c r="J57" s="108">
        <v>225</v>
      </c>
      <c r="K57" s="108">
        <v>225</v>
      </c>
      <c r="L57" s="108">
        <v>225</v>
      </c>
      <c r="M57" s="108">
        <v>225</v>
      </c>
      <c r="N57" s="107" t="s">
        <v>335</v>
      </c>
      <c r="O57" s="104"/>
    </row>
    <row r="58" spans="1:15" ht="18" customHeight="1" thickBot="1">
      <c r="A58" s="108" t="s">
        <v>669</v>
      </c>
      <c r="B58" s="109" t="s">
        <v>668</v>
      </c>
      <c r="C58" s="108" t="s">
        <v>395</v>
      </c>
      <c r="D58" s="108" t="s">
        <v>351</v>
      </c>
      <c r="E58" s="108" t="s">
        <v>667</v>
      </c>
      <c r="F58" s="108">
        <v>150</v>
      </c>
      <c r="G58" s="108">
        <v>126.5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07" t="s">
        <v>335</v>
      </c>
      <c r="O58" s="104"/>
    </row>
    <row r="59" spans="1:15" ht="18" customHeight="1" thickBot="1">
      <c r="A59" s="108" t="s">
        <v>666</v>
      </c>
      <c r="B59" s="109" t="s">
        <v>665</v>
      </c>
      <c r="C59" s="108" t="s">
        <v>23</v>
      </c>
      <c r="D59" s="108" t="s">
        <v>340</v>
      </c>
      <c r="E59" s="108" t="s">
        <v>664</v>
      </c>
      <c r="F59" s="108">
        <v>105</v>
      </c>
      <c r="G59" s="108">
        <v>105</v>
      </c>
      <c r="H59" s="108">
        <v>0</v>
      </c>
      <c r="I59" s="108">
        <v>0</v>
      </c>
      <c r="J59" s="108">
        <v>105</v>
      </c>
      <c r="K59" s="108">
        <v>105</v>
      </c>
      <c r="L59" s="108">
        <v>105</v>
      </c>
      <c r="M59" s="108">
        <v>105</v>
      </c>
      <c r="N59" s="107" t="s">
        <v>663</v>
      </c>
      <c r="O59" s="104"/>
    </row>
    <row r="60" spans="1:15" ht="18" customHeight="1" thickBot="1">
      <c r="A60" s="108" t="s">
        <v>662</v>
      </c>
      <c r="B60" s="109" t="s">
        <v>661</v>
      </c>
      <c r="C60" s="108" t="s">
        <v>23</v>
      </c>
      <c r="D60" s="108" t="s">
        <v>351</v>
      </c>
      <c r="E60" s="108" t="s">
        <v>660</v>
      </c>
      <c r="F60" s="108">
        <v>98</v>
      </c>
      <c r="G60" s="108">
        <v>94</v>
      </c>
      <c r="H60" s="108">
        <v>0</v>
      </c>
      <c r="I60" s="108">
        <v>0</v>
      </c>
      <c r="J60" s="108">
        <v>64</v>
      </c>
      <c r="K60" s="108">
        <v>64</v>
      </c>
      <c r="L60" s="108">
        <v>64</v>
      </c>
      <c r="M60" s="108">
        <v>64</v>
      </c>
      <c r="N60" s="107" t="s">
        <v>356</v>
      </c>
      <c r="O60" s="104"/>
    </row>
    <row r="61" spans="1:15" ht="18" customHeight="1" thickBot="1">
      <c r="A61" s="108" t="s">
        <v>659</v>
      </c>
      <c r="B61" s="109" t="s">
        <v>658</v>
      </c>
      <c r="C61" s="108" t="s">
        <v>23</v>
      </c>
      <c r="D61" s="108" t="s">
        <v>351</v>
      </c>
      <c r="E61" s="108" t="s">
        <v>657</v>
      </c>
      <c r="F61" s="108">
        <v>102</v>
      </c>
      <c r="G61" s="108">
        <v>98</v>
      </c>
      <c r="H61" s="108">
        <v>0</v>
      </c>
      <c r="I61" s="108">
        <v>0</v>
      </c>
      <c r="J61" s="108">
        <v>85</v>
      </c>
      <c r="K61" s="108">
        <v>85</v>
      </c>
      <c r="L61" s="108">
        <v>85</v>
      </c>
      <c r="M61" s="108">
        <v>85</v>
      </c>
      <c r="N61" s="107" t="s">
        <v>335</v>
      </c>
      <c r="O61" s="104"/>
    </row>
    <row r="62" spans="1:15" ht="18" customHeight="1" thickBot="1">
      <c r="A62" s="108" t="s">
        <v>656</v>
      </c>
      <c r="B62" s="109" t="s">
        <v>655</v>
      </c>
      <c r="C62" s="108" t="s">
        <v>23</v>
      </c>
      <c r="D62" s="108" t="s">
        <v>340</v>
      </c>
      <c r="E62" s="108" t="s">
        <v>654</v>
      </c>
      <c r="F62" s="108">
        <v>100</v>
      </c>
      <c r="G62" s="108">
        <v>100</v>
      </c>
      <c r="H62" s="108">
        <v>0</v>
      </c>
      <c r="I62" s="108">
        <v>0</v>
      </c>
      <c r="J62" s="108">
        <v>100</v>
      </c>
      <c r="K62" s="108">
        <v>100</v>
      </c>
      <c r="L62" s="108">
        <v>100</v>
      </c>
      <c r="M62" s="108">
        <v>100</v>
      </c>
      <c r="N62" s="107" t="s">
        <v>335</v>
      </c>
      <c r="O62" s="104"/>
    </row>
    <row r="63" spans="1:15" ht="18" customHeight="1" thickBot="1">
      <c r="A63" s="108"/>
      <c r="B63" s="109" t="s">
        <v>653</v>
      </c>
      <c r="C63" s="108" t="s">
        <v>21</v>
      </c>
      <c r="D63" s="108" t="s">
        <v>340</v>
      </c>
      <c r="E63" s="108" t="s">
        <v>652</v>
      </c>
      <c r="F63" s="108">
        <v>0</v>
      </c>
      <c r="G63" s="108">
        <v>0</v>
      </c>
      <c r="H63" s="108">
        <v>5</v>
      </c>
      <c r="I63" s="108">
        <v>21</v>
      </c>
      <c r="J63" s="108">
        <v>0</v>
      </c>
      <c r="K63" s="108">
        <v>0</v>
      </c>
      <c r="L63" s="108">
        <v>0</v>
      </c>
      <c r="M63" s="108">
        <v>0</v>
      </c>
      <c r="N63" s="107" t="s">
        <v>335</v>
      </c>
      <c r="O63" s="104"/>
    </row>
    <row r="64" spans="1:15" ht="18" customHeight="1" thickBot="1">
      <c r="A64" s="108" t="s">
        <v>651</v>
      </c>
      <c r="B64" s="109" t="s">
        <v>650</v>
      </c>
      <c r="C64" s="108" t="s">
        <v>23</v>
      </c>
      <c r="D64" s="108" t="s">
        <v>340</v>
      </c>
      <c r="E64" s="108" t="s">
        <v>649</v>
      </c>
      <c r="F64" s="108">
        <v>108</v>
      </c>
      <c r="G64" s="108">
        <v>108</v>
      </c>
      <c r="H64" s="108">
        <v>0</v>
      </c>
      <c r="I64" s="108">
        <v>0</v>
      </c>
      <c r="J64" s="108">
        <v>108</v>
      </c>
      <c r="K64" s="108">
        <v>108</v>
      </c>
      <c r="L64" s="108">
        <v>108</v>
      </c>
      <c r="M64" s="108">
        <v>108</v>
      </c>
      <c r="N64" s="107" t="s">
        <v>467</v>
      </c>
      <c r="O64" s="104"/>
    </row>
    <row r="65" spans="1:15" ht="18" customHeight="1" thickBot="1">
      <c r="A65" s="108" t="s">
        <v>648</v>
      </c>
      <c r="B65" s="109" t="s">
        <v>647</v>
      </c>
      <c r="C65" s="108" t="s">
        <v>26</v>
      </c>
      <c r="D65" s="108" t="s">
        <v>351</v>
      </c>
      <c r="E65" s="108"/>
      <c r="F65" s="108">
        <v>7</v>
      </c>
      <c r="G65" s="108">
        <v>7</v>
      </c>
      <c r="H65" s="108">
        <v>0</v>
      </c>
      <c r="I65" s="108">
        <v>0</v>
      </c>
      <c r="J65" s="108">
        <v>3.87</v>
      </c>
      <c r="K65" s="108">
        <v>0</v>
      </c>
      <c r="L65" s="108">
        <v>3.87</v>
      </c>
      <c r="M65" s="108">
        <v>0</v>
      </c>
      <c r="N65" s="107" t="s">
        <v>335</v>
      </c>
      <c r="O65" s="104"/>
    </row>
    <row r="66" spans="1:15" ht="18" customHeight="1" thickBot="1">
      <c r="A66" s="108" t="s">
        <v>646</v>
      </c>
      <c r="B66" s="109" t="s">
        <v>645</v>
      </c>
      <c r="C66" s="108" t="s">
        <v>23</v>
      </c>
      <c r="D66" s="108" t="s">
        <v>340</v>
      </c>
      <c r="E66" s="108" t="s">
        <v>644</v>
      </c>
      <c r="F66" s="108">
        <v>300</v>
      </c>
      <c r="G66" s="108">
        <v>300</v>
      </c>
      <c r="H66" s="108">
        <v>0</v>
      </c>
      <c r="I66" s="108">
        <v>0</v>
      </c>
      <c r="J66" s="108">
        <v>300</v>
      </c>
      <c r="K66" s="108">
        <v>300</v>
      </c>
      <c r="L66" s="108">
        <v>300</v>
      </c>
      <c r="M66" s="108">
        <v>300</v>
      </c>
      <c r="N66" s="107" t="s">
        <v>335</v>
      </c>
      <c r="O66" s="104"/>
    </row>
    <row r="67" spans="1:15" ht="18" customHeight="1" thickBot="1">
      <c r="A67" s="108" t="s">
        <v>643</v>
      </c>
      <c r="B67" s="109" t="s">
        <v>642</v>
      </c>
      <c r="C67" s="108" t="s">
        <v>23</v>
      </c>
      <c r="D67" s="108" t="s">
        <v>340</v>
      </c>
      <c r="E67" s="108" t="s">
        <v>641</v>
      </c>
      <c r="F67" s="108">
        <v>54.36</v>
      </c>
      <c r="G67" s="108">
        <v>54.36</v>
      </c>
      <c r="H67" s="108">
        <v>0</v>
      </c>
      <c r="I67" s="108">
        <v>0</v>
      </c>
      <c r="J67" s="108">
        <v>54.36</v>
      </c>
      <c r="K67" s="108">
        <v>54.36</v>
      </c>
      <c r="L67" s="108">
        <v>54.36</v>
      </c>
      <c r="M67" s="108">
        <v>54.36</v>
      </c>
      <c r="N67" s="107" t="s">
        <v>335</v>
      </c>
      <c r="O67" s="104"/>
    </row>
    <row r="68" spans="1:15" ht="18" customHeight="1" thickBot="1">
      <c r="A68" s="108" t="s">
        <v>640</v>
      </c>
      <c r="B68" s="109" t="s">
        <v>639</v>
      </c>
      <c r="C68" s="108" t="s">
        <v>23</v>
      </c>
      <c r="D68" s="108" t="s">
        <v>340</v>
      </c>
      <c r="E68" s="108" t="s">
        <v>638</v>
      </c>
      <c r="F68" s="108">
        <v>110</v>
      </c>
      <c r="G68" s="108">
        <v>110</v>
      </c>
      <c r="H68" s="108">
        <v>0</v>
      </c>
      <c r="I68" s="108">
        <v>0</v>
      </c>
      <c r="J68" s="108">
        <v>110</v>
      </c>
      <c r="K68" s="108">
        <v>110</v>
      </c>
      <c r="L68" s="108">
        <v>110</v>
      </c>
      <c r="M68" s="108">
        <v>110</v>
      </c>
      <c r="N68" s="107" t="s">
        <v>335</v>
      </c>
      <c r="O68" s="104"/>
    </row>
    <row r="69" spans="1:15" ht="18" customHeight="1" thickBot="1">
      <c r="A69" s="108" t="s">
        <v>637</v>
      </c>
      <c r="B69" s="109" t="s">
        <v>636</v>
      </c>
      <c r="C69" s="108" t="s">
        <v>23</v>
      </c>
      <c r="D69" s="108" t="s">
        <v>340</v>
      </c>
      <c r="E69" s="108" t="s">
        <v>635</v>
      </c>
      <c r="F69" s="108">
        <v>100</v>
      </c>
      <c r="G69" s="108">
        <v>100</v>
      </c>
      <c r="H69" s="108">
        <v>0</v>
      </c>
      <c r="I69" s="108">
        <v>0</v>
      </c>
      <c r="J69" s="108">
        <v>100</v>
      </c>
      <c r="K69" s="108">
        <v>100</v>
      </c>
      <c r="L69" s="108">
        <v>100</v>
      </c>
      <c r="M69" s="108">
        <v>100</v>
      </c>
      <c r="N69" s="107" t="s">
        <v>335</v>
      </c>
      <c r="O69" s="104"/>
    </row>
    <row r="70" spans="1:15" ht="18" customHeight="1" thickBot="1">
      <c r="A70" s="108" t="s">
        <v>634</v>
      </c>
      <c r="B70" s="109" t="s">
        <v>633</v>
      </c>
      <c r="C70" s="108" t="s">
        <v>23</v>
      </c>
      <c r="D70" s="108" t="s">
        <v>340</v>
      </c>
      <c r="E70" s="108" t="s">
        <v>632</v>
      </c>
      <c r="F70" s="108">
        <v>116</v>
      </c>
      <c r="G70" s="108">
        <v>116</v>
      </c>
      <c r="H70" s="108">
        <v>0</v>
      </c>
      <c r="I70" s="108">
        <v>17</v>
      </c>
      <c r="J70" s="108">
        <v>116</v>
      </c>
      <c r="K70" s="108">
        <v>116</v>
      </c>
      <c r="L70" s="108">
        <v>116</v>
      </c>
      <c r="M70" s="108">
        <v>116</v>
      </c>
      <c r="N70" s="107" t="s">
        <v>467</v>
      </c>
      <c r="O70" s="104"/>
    </row>
    <row r="71" spans="1:15" ht="18" customHeight="1" thickBot="1">
      <c r="A71" s="108" t="s">
        <v>631</v>
      </c>
      <c r="B71" s="109" t="s">
        <v>630</v>
      </c>
      <c r="C71" s="108" t="s">
        <v>629</v>
      </c>
      <c r="D71" s="108" t="s">
        <v>340</v>
      </c>
      <c r="E71" s="108" t="s">
        <v>628</v>
      </c>
      <c r="F71" s="108">
        <v>163</v>
      </c>
      <c r="G71" s="108">
        <v>159.86000000000001</v>
      </c>
      <c r="H71" s="108">
        <v>0</v>
      </c>
      <c r="I71" s="108">
        <v>0</v>
      </c>
      <c r="J71" s="108">
        <v>159.86000000000001</v>
      </c>
      <c r="K71" s="108">
        <v>159.86000000000001</v>
      </c>
      <c r="L71" s="108">
        <v>159.86000000000001</v>
      </c>
      <c r="M71" s="108">
        <v>159.86000000000001</v>
      </c>
      <c r="N71" s="107" t="s">
        <v>335</v>
      </c>
      <c r="O71" s="104"/>
    </row>
    <row r="72" spans="1:15" ht="18" customHeight="1" thickBot="1">
      <c r="A72" s="108" t="s">
        <v>627</v>
      </c>
      <c r="B72" s="109" t="s">
        <v>626</v>
      </c>
      <c r="C72" s="108" t="s">
        <v>22</v>
      </c>
      <c r="D72" s="108" t="s">
        <v>340</v>
      </c>
      <c r="E72" s="108" t="s">
        <v>625</v>
      </c>
      <c r="F72" s="108">
        <v>1224</v>
      </c>
      <c r="G72" s="108">
        <v>1224</v>
      </c>
      <c r="H72" s="108">
        <v>470</v>
      </c>
      <c r="I72" s="108">
        <v>612</v>
      </c>
      <c r="J72" s="108">
        <v>1224</v>
      </c>
      <c r="K72" s="108">
        <v>1224</v>
      </c>
      <c r="L72" s="108">
        <v>612</v>
      </c>
      <c r="M72" s="108">
        <v>612</v>
      </c>
      <c r="N72" s="107" t="s">
        <v>624</v>
      </c>
      <c r="O72" s="104"/>
    </row>
    <row r="73" spans="1:15" ht="18" customHeight="1" thickBot="1">
      <c r="A73" s="108" t="s">
        <v>623</v>
      </c>
      <c r="B73" s="109" t="s">
        <v>622</v>
      </c>
      <c r="C73" s="108" t="s">
        <v>28</v>
      </c>
      <c r="D73" s="108" t="s">
        <v>351</v>
      </c>
      <c r="E73" s="108"/>
      <c r="F73" s="108">
        <v>60</v>
      </c>
      <c r="G73" s="108">
        <v>60</v>
      </c>
      <c r="H73" s="108">
        <v>7</v>
      </c>
      <c r="I73" s="108">
        <v>12</v>
      </c>
      <c r="J73" s="108">
        <v>0</v>
      </c>
      <c r="K73" s="108">
        <v>7</v>
      </c>
      <c r="L73" s="108">
        <v>0</v>
      </c>
      <c r="M73" s="108">
        <v>7</v>
      </c>
      <c r="N73" s="107" t="s">
        <v>335</v>
      </c>
      <c r="O73" s="104"/>
    </row>
    <row r="74" spans="1:15" ht="18" customHeight="1" thickBot="1">
      <c r="A74" s="108" t="s">
        <v>621</v>
      </c>
      <c r="B74" s="109" t="s">
        <v>620</v>
      </c>
      <c r="C74" s="108" t="s">
        <v>22</v>
      </c>
      <c r="D74" s="108" t="s">
        <v>619</v>
      </c>
      <c r="E74" s="108" t="s">
        <v>618</v>
      </c>
      <c r="F74" s="108">
        <v>1150</v>
      </c>
      <c r="G74" s="108">
        <v>1200</v>
      </c>
      <c r="H74" s="108">
        <v>1150</v>
      </c>
      <c r="I74" s="108">
        <v>1112</v>
      </c>
      <c r="J74" s="108">
        <v>1150</v>
      </c>
      <c r="K74" s="108">
        <v>1150</v>
      </c>
      <c r="L74" s="108">
        <v>1150</v>
      </c>
      <c r="M74" s="108">
        <v>1150</v>
      </c>
      <c r="N74" s="107" t="s">
        <v>335</v>
      </c>
      <c r="O74" s="104"/>
    </row>
    <row r="75" spans="1:15" ht="18" customHeight="1" thickBot="1">
      <c r="A75" s="105" t="s">
        <v>617</v>
      </c>
      <c r="B75" s="104"/>
      <c r="C75" s="104"/>
      <c r="D75" s="104"/>
      <c r="E75" s="104"/>
      <c r="F75" s="106">
        <v>4917.3599999999997</v>
      </c>
      <c r="G75" s="106">
        <v>4873.22</v>
      </c>
      <c r="H75" s="106">
        <v>1918</v>
      </c>
      <c r="I75" s="106">
        <v>2069</v>
      </c>
      <c r="J75" s="106">
        <v>4039.59</v>
      </c>
      <c r="K75" s="106">
        <v>4023.72</v>
      </c>
      <c r="L75" s="106">
        <v>3427.59</v>
      </c>
      <c r="M75" s="106">
        <v>3411.72</v>
      </c>
      <c r="N75" s="105"/>
      <c r="O75" s="104"/>
    </row>
    <row r="76" spans="1:15" ht="18" customHeight="1" thickBot="1">
      <c r="A76" s="108" t="s">
        <v>616</v>
      </c>
      <c r="B76" s="109" t="s">
        <v>615</v>
      </c>
      <c r="C76" s="108" t="s">
        <v>21</v>
      </c>
      <c r="D76" s="108" t="s">
        <v>603</v>
      </c>
      <c r="E76" s="108" t="s">
        <v>614</v>
      </c>
      <c r="F76" s="108">
        <v>221</v>
      </c>
      <c r="G76" s="108">
        <v>221.43</v>
      </c>
      <c r="H76" s="108">
        <v>225</v>
      </c>
      <c r="I76" s="108">
        <v>182</v>
      </c>
      <c r="J76" s="108">
        <v>221</v>
      </c>
      <c r="K76" s="108">
        <v>221</v>
      </c>
      <c r="L76" s="108">
        <v>205</v>
      </c>
      <c r="M76" s="108">
        <v>205</v>
      </c>
      <c r="N76" s="107" t="s">
        <v>436</v>
      </c>
      <c r="O76" s="104"/>
    </row>
    <row r="77" spans="1:15" ht="18" customHeight="1" thickBot="1">
      <c r="A77" s="108" t="s">
        <v>613</v>
      </c>
      <c r="B77" s="109" t="s">
        <v>612</v>
      </c>
      <c r="C77" s="108" t="s">
        <v>21</v>
      </c>
      <c r="D77" s="108" t="s">
        <v>603</v>
      </c>
      <c r="E77" s="108" t="s">
        <v>609</v>
      </c>
      <c r="F77" s="108">
        <v>360</v>
      </c>
      <c r="G77" s="108">
        <v>353.35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08">
        <v>0</v>
      </c>
      <c r="N77" s="107" t="s">
        <v>522</v>
      </c>
      <c r="O77" s="104"/>
    </row>
    <row r="78" spans="1:15" ht="18" customHeight="1" thickBot="1">
      <c r="A78" s="108" t="s">
        <v>611</v>
      </c>
      <c r="B78" s="109" t="s">
        <v>610</v>
      </c>
      <c r="C78" s="108" t="s">
        <v>21</v>
      </c>
      <c r="D78" s="108" t="s">
        <v>603</v>
      </c>
      <c r="E78" s="108" t="s">
        <v>609</v>
      </c>
      <c r="F78" s="108">
        <v>360</v>
      </c>
      <c r="G78" s="108">
        <v>356.56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8">
        <v>0</v>
      </c>
      <c r="N78" s="107" t="s">
        <v>522</v>
      </c>
      <c r="O78" s="104"/>
    </row>
    <row r="79" spans="1:15" ht="18" customHeight="1" thickBot="1">
      <c r="A79" s="108" t="s">
        <v>608</v>
      </c>
      <c r="B79" s="109" t="s">
        <v>607</v>
      </c>
      <c r="C79" s="108" t="s">
        <v>21</v>
      </c>
      <c r="D79" s="108" t="s">
        <v>603</v>
      </c>
      <c r="E79" s="108" t="s">
        <v>606</v>
      </c>
      <c r="F79" s="108">
        <v>400</v>
      </c>
      <c r="G79" s="108">
        <v>393</v>
      </c>
      <c r="H79" s="108">
        <v>0</v>
      </c>
      <c r="I79" s="108">
        <v>0</v>
      </c>
      <c r="J79" s="108">
        <v>0</v>
      </c>
      <c r="K79" s="108">
        <v>0</v>
      </c>
      <c r="L79" s="108">
        <v>0</v>
      </c>
      <c r="M79" s="108">
        <v>0</v>
      </c>
      <c r="N79" s="107" t="s">
        <v>522</v>
      </c>
      <c r="O79" s="104"/>
    </row>
    <row r="80" spans="1:15" ht="18" customHeight="1" thickBot="1">
      <c r="A80" s="108" t="s">
        <v>605</v>
      </c>
      <c r="B80" s="109" t="s">
        <v>604</v>
      </c>
      <c r="C80" s="108" t="s">
        <v>21</v>
      </c>
      <c r="D80" s="108" t="s">
        <v>603</v>
      </c>
      <c r="E80" s="108" t="s">
        <v>602</v>
      </c>
      <c r="F80" s="108">
        <v>53</v>
      </c>
      <c r="G80" s="108">
        <v>46.94</v>
      </c>
      <c r="H80" s="108">
        <v>25</v>
      </c>
      <c r="I80" s="108">
        <v>36</v>
      </c>
      <c r="J80" s="108">
        <v>46.94</v>
      </c>
      <c r="K80" s="108">
        <v>46.94</v>
      </c>
      <c r="L80" s="108">
        <v>45</v>
      </c>
      <c r="M80" s="108">
        <v>45</v>
      </c>
      <c r="N80" s="107" t="s">
        <v>335</v>
      </c>
      <c r="O80" s="104"/>
    </row>
    <row r="81" spans="1:15" ht="18" customHeight="1" thickBot="1">
      <c r="A81" s="108" t="s">
        <v>601</v>
      </c>
      <c r="B81" s="109" t="s">
        <v>600</v>
      </c>
      <c r="C81" s="108" t="s">
        <v>21</v>
      </c>
      <c r="D81" s="108" t="s">
        <v>410</v>
      </c>
      <c r="E81" s="108" t="s">
        <v>599</v>
      </c>
      <c r="F81" s="108">
        <v>55</v>
      </c>
      <c r="G81" s="108">
        <v>55</v>
      </c>
      <c r="H81" s="108">
        <v>14</v>
      </c>
      <c r="I81" s="108">
        <v>29</v>
      </c>
      <c r="J81" s="108">
        <v>30</v>
      </c>
      <c r="K81" s="108">
        <v>30</v>
      </c>
      <c r="L81" s="108">
        <v>30</v>
      </c>
      <c r="M81" s="108">
        <v>30</v>
      </c>
      <c r="N81" s="107" t="s">
        <v>335</v>
      </c>
      <c r="O81" s="104"/>
    </row>
    <row r="82" spans="1:15" ht="18" customHeight="1" thickBot="1">
      <c r="A82" s="108" t="s">
        <v>598</v>
      </c>
      <c r="B82" s="109" t="s">
        <v>597</v>
      </c>
      <c r="C82" s="108" t="s">
        <v>21</v>
      </c>
      <c r="D82" s="108" t="s">
        <v>340</v>
      </c>
      <c r="E82" s="108" t="s">
        <v>596</v>
      </c>
      <c r="F82" s="108">
        <v>195</v>
      </c>
      <c r="G82" s="108">
        <v>195</v>
      </c>
      <c r="H82" s="108">
        <v>195</v>
      </c>
      <c r="I82" s="108">
        <v>197</v>
      </c>
      <c r="J82" s="108">
        <v>195</v>
      </c>
      <c r="K82" s="108">
        <v>195</v>
      </c>
      <c r="L82" s="108">
        <v>195</v>
      </c>
      <c r="M82" s="108">
        <v>195</v>
      </c>
      <c r="N82" s="107" t="s">
        <v>335</v>
      </c>
      <c r="O82" s="104"/>
    </row>
    <row r="83" spans="1:15" ht="18" customHeight="1" thickBot="1">
      <c r="A83" s="108" t="s">
        <v>595</v>
      </c>
      <c r="B83" s="109" t="s">
        <v>594</v>
      </c>
      <c r="C83" s="108" t="s">
        <v>21</v>
      </c>
      <c r="D83" s="108" t="s">
        <v>340</v>
      </c>
      <c r="E83" s="108" t="s">
        <v>593</v>
      </c>
      <c r="F83" s="108">
        <v>51</v>
      </c>
      <c r="G83" s="108">
        <v>51</v>
      </c>
      <c r="H83" s="108">
        <v>51</v>
      </c>
      <c r="I83" s="108">
        <v>51</v>
      </c>
      <c r="J83" s="108">
        <v>51</v>
      </c>
      <c r="K83" s="108">
        <v>51</v>
      </c>
      <c r="L83" s="108">
        <v>51</v>
      </c>
      <c r="M83" s="108">
        <v>51</v>
      </c>
      <c r="N83" s="107" t="s">
        <v>335</v>
      </c>
      <c r="O83" s="104"/>
    </row>
    <row r="84" spans="1:15" ht="18" customHeight="1" thickBot="1">
      <c r="A84" s="108" t="s">
        <v>592</v>
      </c>
      <c r="B84" s="109" t="s">
        <v>591</v>
      </c>
      <c r="C84" s="108" t="s">
        <v>23</v>
      </c>
      <c r="D84" s="108" t="s">
        <v>340</v>
      </c>
      <c r="E84" s="108" t="s">
        <v>590</v>
      </c>
      <c r="F84" s="108">
        <v>150</v>
      </c>
      <c r="G84" s="108">
        <v>150</v>
      </c>
      <c r="H84" s="108">
        <v>0</v>
      </c>
      <c r="I84" s="108">
        <v>0</v>
      </c>
      <c r="J84" s="108">
        <v>150</v>
      </c>
      <c r="K84" s="108">
        <v>150</v>
      </c>
      <c r="L84" s="108">
        <v>150</v>
      </c>
      <c r="M84" s="108">
        <v>150</v>
      </c>
      <c r="N84" s="107" t="s">
        <v>335</v>
      </c>
      <c r="O84" s="104"/>
    </row>
    <row r="85" spans="1:15" ht="18" customHeight="1" thickBot="1">
      <c r="A85" s="108" t="s">
        <v>589</v>
      </c>
      <c r="B85" s="109" t="s">
        <v>588</v>
      </c>
      <c r="C85" s="108" t="s">
        <v>23</v>
      </c>
      <c r="D85" s="108" t="s">
        <v>351</v>
      </c>
      <c r="E85" s="108" t="s">
        <v>383</v>
      </c>
      <c r="F85" s="108">
        <v>52</v>
      </c>
      <c r="G85" s="108">
        <v>47</v>
      </c>
      <c r="H85" s="108">
        <v>0</v>
      </c>
      <c r="I85" s="108">
        <v>0</v>
      </c>
      <c r="J85" s="108">
        <v>47</v>
      </c>
      <c r="K85" s="108">
        <v>47</v>
      </c>
      <c r="L85" s="108">
        <v>47</v>
      </c>
      <c r="M85" s="108">
        <v>47</v>
      </c>
      <c r="N85" s="107" t="s">
        <v>356</v>
      </c>
      <c r="O85" s="104"/>
    </row>
    <row r="86" spans="1:15" ht="18" customHeight="1" thickBot="1">
      <c r="A86" s="108" t="s">
        <v>587</v>
      </c>
      <c r="B86" s="109" t="s">
        <v>586</v>
      </c>
      <c r="C86" s="108" t="s">
        <v>21</v>
      </c>
      <c r="D86" s="108" t="s">
        <v>351</v>
      </c>
      <c r="E86" s="108" t="s">
        <v>585</v>
      </c>
      <c r="F86" s="108">
        <v>163</v>
      </c>
      <c r="G86" s="108">
        <v>163</v>
      </c>
      <c r="H86" s="108">
        <v>50</v>
      </c>
      <c r="I86" s="108">
        <v>50</v>
      </c>
      <c r="J86" s="108">
        <v>163</v>
      </c>
      <c r="K86" s="108">
        <v>163</v>
      </c>
      <c r="L86" s="108">
        <v>50</v>
      </c>
      <c r="M86" s="108">
        <v>50</v>
      </c>
      <c r="N86" s="107" t="s">
        <v>335</v>
      </c>
      <c r="O86" s="104"/>
    </row>
    <row r="87" spans="1:15" ht="18" customHeight="1" thickBot="1">
      <c r="A87" s="108" t="s">
        <v>584</v>
      </c>
      <c r="B87" s="109" t="s">
        <v>583</v>
      </c>
      <c r="C87" s="108" t="s">
        <v>23</v>
      </c>
      <c r="D87" s="108" t="s">
        <v>340</v>
      </c>
      <c r="E87" s="108" t="s">
        <v>582</v>
      </c>
      <c r="F87" s="108">
        <v>200</v>
      </c>
      <c r="G87" s="108">
        <v>200</v>
      </c>
      <c r="H87" s="108">
        <v>0</v>
      </c>
      <c r="I87" s="108">
        <v>17</v>
      </c>
      <c r="J87" s="108">
        <v>200</v>
      </c>
      <c r="K87" s="108">
        <v>200</v>
      </c>
      <c r="L87" s="108">
        <v>200</v>
      </c>
      <c r="M87" s="108">
        <v>200</v>
      </c>
      <c r="N87" s="107" t="s">
        <v>335</v>
      </c>
      <c r="O87" s="104"/>
    </row>
    <row r="88" spans="1:15" ht="18" customHeight="1" thickBot="1">
      <c r="A88" s="108" t="s">
        <v>581</v>
      </c>
      <c r="B88" s="109" t="s">
        <v>580</v>
      </c>
      <c r="C88" s="108" t="s">
        <v>21</v>
      </c>
      <c r="D88" s="108" t="s">
        <v>387</v>
      </c>
      <c r="E88" s="108" t="s">
        <v>386</v>
      </c>
      <c r="F88" s="108">
        <v>11</v>
      </c>
      <c r="G88" s="108">
        <v>11</v>
      </c>
      <c r="H88" s="108">
        <v>0</v>
      </c>
      <c r="I88" s="108">
        <v>0</v>
      </c>
      <c r="J88" s="108">
        <v>0</v>
      </c>
      <c r="K88" s="108">
        <v>0</v>
      </c>
      <c r="L88" s="108">
        <v>0</v>
      </c>
      <c r="M88" s="108">
        <v>0</v>
      </c>
      <c r="N88" s="107" t="s">
        <v>335</v>
      </c>
      <c r="O88" s="104"/>
    </row>
    <row r="89" spans="1:15" ht="18" customHeight="1" thickBot="1">
      <c r="A89" s="108"/>
      <c r="B89" s="109" t="s">
        <v>579</v>
      </c>
      <c r="C89" s="108" t="s">
        <v>27</v>
      </c>
      <c r="D89" s="108" t="s">
        <v>27</v>
      </c>
      <c r="E89" s="108"/>
      <c r="F89" s="108">
        <v>160</v>
      </c>
      <c r="G89" s="108">
        <v>160</v>
      </c>
      <c r="H89" s="108">
        <v>50</v>
      </c>
      <c r="I89" s="108">
        <v>58</v>
      </c>
      <c r="J89" s="108">
        <v>90</v>
      </c>
      <c r="K89" s="108">
        <v>90</v>
      </c>
      <c r="L89" s="108">
        <v>90</v>
      </c>
      <c r="M89" s="108">
        <v>90</v>
      </c>
      <c r="N89" s="107" t="s">
        <v>335</v>
      </c>
      <c r="O89" s="104"/>
    </row>
    <row r="90" spans="1:15" ht="18" customHeight="1" thickBot="1">
      <c r="A90" s="108" t="s">
        <v>578</v>
      </c>
      <c r="B90" s="109" t="s">
        <v>577</v>
      </c>
      <c r="C90" s="108" t="s">
        <v>23</v>
      </c>
      <c r="D90" s="108" t="s">
        <v>340</v>
      </c>
      <c r="E90" s="108" t="s">
        <v>383</v>
      </c>
      <c r="F90" s="108">
        <v>52.2</v>
      </c>
      <c r="G90" s="108">
        <v>52.2</v>
      </c>
      <c r="H90" s="108">
        <v>0</v>
      </c>
      <c r="I90" s="108">
        <v>0</v>
      </c>
      <c r="J90" s="108">
        <v>52.2</v>
      </c>
      <c r="K90" s="108">
        <v>52.2</v>
      </c>
      <c r="L90" s="108">
        <v>52.2</v>
      </c>
      <c r="M90" s="108">
        <v>52.2</v>
      </c>
      <c r="N90" s="107" t="s">
        <v>335</v>
      </c>
      <c r="O90" s="104"/>
    </row>
    <row r="91" spans="1:15" ht="18" customHeight="1" thickBot="1">
      <c r="A91" s="108" t="s">
        <v>576</v>
      </c>
      <c r="B91" s="109" t="s">
        <v>575</v>
      </c>
      <c r="C91" s="108" t="s">
        <v>21</v>
      </c>
      <c r="D91" s="108" t="s">
        <v>387</v>
      </c>
      <c r="E91" s="108" t="s">
        <v>574</v>
      </c>
      <c r="F91" s="108">
        <v>25</v>
      </c>
      <c r="G91" s="108">
        <v>25</v>
      </c>
      <c r="H91" s="108">
        <v>12</v>
      </c>
      <c r="I91" s="108">
        <v>14</v>
      </c>
      <c r="J91" s="108">
        <v>20.83</v>
      </c>
      <c r="K91" s="108">
        <v>20.83</v>
      </c>
      <c r="L91" s="108">
        <v>18</v>
      </c>
      <c r="M91" s="108">
        <v>18</v>
      </c>
      <c r="N91" s="107" t="s">
        <v>418</v>
      </c>
      <c r="O91" s="104"/>
    </row>
    <row r="92" spans="1:15" ht="18" customHeight="1" thickBot="1">
      <c r="A92" s="108" t="s">
        <v>573</v>
      </c>
      <c r="B92" s="109" t="s">
        <v>572</v>
      </c>
      <c r="C92" s="108" t="s">
        <v>23</v>
      </c>
      <c r="D92" s="108" t="s">
        <v>340</v>
      </c>
      <c r="E92" s="108" t="s">
        <v>571</v>
      </c>
      <c r="F92" s="108">
        <v>114</v>
      </c>
      <c r="G92" s="108">
        <v>114</v>
      </c>
      <c r="H92" s="108">
        <v>0</v>
      </c>
      <c r="I92" s="108">
        <v>0</v>
      </c>
      <c r="J92" s="108">
        <v>114</v>
      </c>
      <c r="K92" s="108">
        <v>114</v>
      </c>
      <c r="L92" s="108">
        <v>114</v>
      </c>
      <c r="M92" s="108">
        <v>114</v>
      </c>
      <c r="N92" s="107" t="s">
        <v>335</v>
      </c>
      <c r="O92" s="104"/>
    </row>
    <row r="93" spans="1:15" ht="18" customHeight="1" thickBot="1">
      <c r="A93" s="108" t="s">
        <v>570</v>
      </c>
      <c r="B93" s="109" t="s">
        <v>569</v>
      </c>
      <c r="C93" s="108" t="s">
        <v>23</v>
      </c>
      <c r="D93" s="108" t="s">
        <v>340</v>
      </c>
      <c r="E93" s="108" t="s">
        <v>568</v>
      </c>
      <c r="F93" s="108">
        <v>113</v>
      </c>
      <c r="G93" s="108">
        <v>113</v>
      </c>
      <c r="H93" s="108">
        <v>0</v>
      </c>
      <c r="I93" s="108">
        <v>63</v>
      </c>
      <c r="J93" s="108">
        <v>113</v>
      </c>
      <c r="K93" s="108">
        <v>113</v>
      </c>
      <c r="L93" s="108">
        <v>113</v>
      </c>
      <c r="M93" s="108">
        <v>113</v>
      </c>
      <c r="N93" s="107" t="s">
        <v>567</v>
      </c>
      <c r="O93" s="104"/>
    </row>
    <row r="94" spans="1:15" ht="18" customHeight="1" thickBot="1">
      <c r="A94" s="108" t="s">
        <v>566</v>
      </c>
      <c r="B94" s="109" t="s">
        <v>565</v>
      </c>
      <c r="C94" s="108" t="s">
        <v>23</v>
      </c>
      <c r="D94" s="108" t="s">
        <v>340</v>
      </c>
      <c r="E94" s="108" t="s">
        <v>564</v>
      </c>
      <c r="F94" s="108">
        <v>115</v>
      </c>
      <c r="G94" s="108">
        <v>115</v>
      </c>
      <c r="H94" s="108">
        <v>0</v>
      </c>
      <c r="I94" s="108">
        <v>16</v>
      </c>
      <c r="J94" s="108">
        <v>115</v>
      </c>
      <c r="K94" s="108">
        <v>115</v>
      </c>
      <c r="L94" s="108">
        <v>115</v>
      </c>
      <c r="M94" s="108">
        <v>115</v>
      </c>
      <c r="N94" s="107" t="s">
        <v>335</v>
      </c>
      <c r="O94" s="104"/>
    </row>
    <row r="95" spans="1:15" ht="18" customHeight="1" thickBot="1">
      <c r="A95" s="108" t="s">
        <v>563</v>
      </c>
      <c r="B95" s="109" t="s">
        <v>562</v>
      </c>
      <c r="C95" s="108" t="s">
        <v>26</v>
      </c>
      <c r="D95" s="108" t="s">
        <v>561</v>
      </c>
      <c r="E95" s="108"/>
      <c r="F95" s="108">
        <v>75</v>
      </c>
      <c r="G95" s="108">
        <v>75</v>
      </c>
      <c r="H95" s="108">
        <v>67</v>
      </c>
      <c r="I95" s="108">
        <v>0</v>
      </c>
      <c r="J95" s="108">
        <v>60</v>
      </c>
      <c r="K95" s="108">
        <v>0</v>
      </c>
      <c r="L95" s="108">
        <v>60</v>
      </c>
      <c r="M95" s="108">
        <v>0</v>
      </c>
      <c r="N95" s="107" t="s">
        <v>335</v>
      </c>
      <c r="O95" s="104"/>
    </row>
    <row r="96" spans="1:15" ht="18" customHeight="1" thickBot="1">
      <c r="A96" s="105" t="s">
        <v>560</v>
      </c>
      <c r="B96" s="104"/>
      <c r="C96" s="104"/>
      <c r="D96" s="104"/>
      <c r="E96" s="104"/>
      <c r="F96" s="106">
        <v>2925.2</v>
      </c>
      <c r="G96" s="106">
        <v>2897.48</v>
      </c>
      <c r="H96" s="106">
        <v>689</v>
      </c>
      <c r="I96" s="106">
        <v>713</v>
      </c>
      <c r="J96" s="106">
        <v>1668.97</v>
      </c>
      <c r="K96" s="106">
        <v>1608.97</v>
      </c>
      <c r="L96" s="106">
        <v>1535.2</v>
      </c>
      <c r="M96" s="106">
        <v>1475.2</v>
      </c>
      <c r="N96" s="105"/>
      <c r="O96" s="104"/>
    </row>
    <row r="97" spans="1:15" ht="18" customHeight="1" thickBot="1">
      <c r="A97" s="108" t="s">
        <v>559</v>
      </c>
      <c r="B97" s="109" t="s">
        <v>558</v>
      </c>
      <c r="C97" s="108" t="s">
        <v>21</v>
      </c>
      <c r="D97" s="108" t="s">
        <v>557</v>
      </c>
      <c r="E97" s="108" t="s">
        <v>556</v>
      </c>
      <c r="F97" s="108">
        <v>210</v>
      </c>
      <c r="G97" s="108">
        <v>210</v>
      </c>
      <c r="H97" s="108">
        <v>5</v>
      </c>
      <c r="I97" s="108">
        <v>10</v>
      </c>
      <c r="J97" s="108">
        <v>210</v>
      </c>
      <c r="K97" s="108">
        <v>210</v>
      </c>
      <c r="L97" s="108">
        <v>23</v>
      </c>
      <c r="M97" s="108">
        <v>23</v>
      </c>
      <c r="N97" s="107" t="s">
        <v>555</v>
      </c>
      <c r="O97" s="104"/>
    </row>
    <row r="98" spans="1:15" ht="18" customHeight="1" thickBot="1">
      <c r="A98" s="108" t="s">
        <v>554</v>
      </c>
      <c r="B98" s="109" t="s">
        <v>553</v>
      </c>
      <c r="C98" s="108" t="s">
        <v>23</v>
      </c>
      <c r="D98" s="108" t="s">
        <v>340</v>
      </c>
      <c r="E98" s="108"/>
      <c r="F98" s="108">
        <v>95</v>
      </c>
      <c r="G98" s="108">
        <v>95</v>
      </c>
      <c r="H98" s="108">
        <v>0</v>
      </c>
      <c r="I98" s="108">
        <v>0</v>
      </c>
      <c r="J98" s="108">
        <v>0</v>
      </c>
      <c r="K98" s="108">
        <v>0</v>
      </c>
      <c r="L98" s="108">
        <v>0</v>
      </c>
      <c r="M98" s="108">
        <v>0</v>
      </c>
      <c r="N98" s="107" t="s">
        <v>335</v>
      </c>
      <c r="O98" s="104"/>
    </row>
    <row r="99" spans="1:15" ht="18" customHeight="1" thickBot="1">
      <c r="A99" s="108" t="s">
        <v>552</v>
      </c>
      <c r="B99" s="109" t="s">
        <v>551</v>
      </c>
      <c r="C99" s="108" t="s">
        <v>26</v>
      </c>
      <c r="D99" s="108" t="s">
        <v>340</v>
      </c>
      <c r="E99" s="108"/>
      <c r="F99" s="108">
        <v>3</v>
      </c>
      <c r="G99" s="108">
        <v>2.71</v>
      </c>
      <c r="H99" s="108">
        <v>2</v>
      </c>
      <c r="I99" s="108">
        <v>0</v>
      </c>
      <c r="J99" s="108">
        <v>2</v>
      </c>
      <c r="K99" s="108">
        <v>0</v>
      </c>
      <c r="L99" s="108">
        <v>2</v>
      </c>
      <c r="M99" s="108">
        <v>0</v>
      </c>
      <c r="N99" s="107" t="s">
        <v>335</v>
      </c>
      <c r="O99" s="104"/>
    </row>
    <row r="100" spans="1:15" ht="18" customHeight="1" thickBot="1">
      <c r="A100" s="108" t="s">
        <v>550</v>
      </c>
      <c r="B100" s="109" t="s">
        <v>549</v>
      </c>
      <c r="C100" s="108" t="s">
        <v>23</v>
      </c>
      <c r="D100" s="108" t="s">
        <v>340</v>
      </c>
      <c r="E100" s="108" t="s">
        <v>548</v>
      </c>
      <c r="F100" s="108">
        <v>200</v>
      </c>
      <c r="G100" s="108">
        <v>200</v>
      </c>
      <c r="H100" s="108">
        <v>59</v>
      </c>
      <c r="I100" s="108">
        <v>59</v>
      </c>
      <c r="J100" s="108">
        <v>200</v>
      </c>
      <c r="K100" s="108">
        <v>200</v>
      </c>
      <c r="L100" s="108">
        <v>69</v>
      </c>
      <c r="M100" s="108">
        <v>69</v>
      </c>
      <c r="N100" s="107" t="s">
        <v>335</v>
      </c>
      <c r="O100" s="104"/>
    </row>
    <row r="101" spans="1:15" ht="18" customHeight="1" thickBot="1">
      <c r="A101" s="108" t="s">
        <v>547</v>
      </c>
      <c r="B101" s="109" t="s">
        <v>546</v>
      </c>
      <c r="C101" s="108" t="s">
        <v>23</v>
      </c>
      <c r="D101" s="108" t="s">
        <v>340</v>
      </c>
      <c r="E101" s="108" t="s">
        <v>545</v>
      </c>
      <c r="F101" s="108">
        <v>115</v>
      </c>
      <c r="G101" s="108">
        <v>115</v>
      </c>
      <c r="H101" s="108">
        <v>18</v>
      </c>
      <c r="I101" s="108">
        <v>19</v>
      </c>
      <c r="J101" s="108">
        <v>115</v>
      </c>
      <c r="K101" s="108">
        <v>115</v>
      </c>
      <c r="L101" s="108">
        <v>19</v>
      </c>
      <c r="M101" s="108">
        <v>19</v>
      </c>
      <c r="N101" s="107" t="s">
        <v>335</v>
      </c>
      <c r="O101" s="104"/>
    </row>
    <row r="102" spans="1:15" ht="18" customHeight="1" thickBot="1">
      <c r="A102" s="108" t="s">
        <v>544</v>
      </c>
      <c r="B102" s="109" t="s">
        <v>543</v>
      </c>
      <c r="C102" s="108" t="s">
        <v>26</v>
      </c>
      <c r="D102" s="108" t="s">
        <v>340</v>
      </c>
      <c r="E102" s="108"/>
      <c r="F102" s="108">
        <v>50</v>
      </c>
      <c r="G102" s="108">
        <v>50</v>
      </c>
      <c r="H102" s="108">
        <v>44.36</v>
      </c>
      <c r="I102" s="108">
        <v>0</v>
      </c>
      <c r="J102" s="108">
        <v>44.6</v>
      </c>
      <c r="K102" s="108">
        <v>0</v>
      </c>
      <c r="L102" s="108">
        <v>44.6</v>
      </c>
      <c r="M102" s="108">
        <v>0</v>
      </c>
      <c r="N102" s="107" t="s">
        <v>335</v>
      </c>
      <c r="O102" s="104"/>
    </row>
    <row r="103" spans="1:15" ht="18" customHeight="1" thickBot="1">
      <c r="A103" s="108" t="s">
        <v>542</v>
      </c>
      <c r="B103" s="109" t="s">
        <v>541</v>
      </c>
      <c r="C103" s="108" t="s">
        <v>23</v>
      </c>
      <c r="D103" s="108" t="s">
        <v>340</v>
      </c>
      <c r="E103" s="108" t="s">
        <v>540</v>
      </c>
      <c r="F103" s="108">
        <v>22</v>
      </c>
      <c r="G103" s="108">
        <v>22</v>
      </c>
      <c r="H103" s="108">
        <v>24</v>
      </c>
      <c r="I103" s="108">
        <v>24</v>
      </c>
      <c r="J103" s="108">
        <v>22</v>
      </c>
      <c r="K103" s="108">
        <v>22</v>
      </c>
      <c r="L103" s="108">
        <v>22</v>
      </c>
      <c r="M103" s="108">
        <v>22</v>
      </c>
      <c r="N103" s="107" t="s">
        <v>539</v>
      </c>
      <c r="O103" s="104"/>
    </row>
    <row r="104" spans="1:15" ht="18" customHeight="1" thickBot="1">
      <c r="A104" s="108" t="s">
        <v>538</v>
      </c>
      <c r="B104" s="109" t="s">
        <v>537</v>
      </c>
      <c r="C104" s="108" t="s">
        <v>23</v>
      </c>
      <c r="D104" s="108" t="s">
        <v>340</v>
      </c>
      <c r="E104" s="108" t="s">
        <v>536</v>
      </c>
      <c r="F104" s="108">
        <v>54.5</v>
      </c>
      <c r="G104" s="108">
        <v>54.5</v>
      </c>
      <c r="H104" s="108">
        <v>0</v>
      </c>
      <c r="I104" s="108">
        <v>0</v>
      </c>
      <c r="J104" s="108">
        <v>54.5</v>
      </c>
      <c r="K104" s="108">
        <v>54.5</v>
      </c>
      <c r="L104" s="108">
        <v>54.5</v>
      </c>
      <c r="M104" s="108">
        <v>54.5</v>
      </c>
      <c r="N104" s="107" t="s">
        <v>335</v>
      </c>
      <c r="O104" s="104"/>
    </row>
    <row r="105" spans="1:15" ht="18" customHeight="1" thickBot="1">
      <c r="A105" s="105" t="s">
        <v>535</v>
      </c>
      <c r="B105" s="104"/>
      <c r="C105" s="104"/>
      <c r="D105" s="104"/>
      <c r="E105" s="104"/>
      <c r="F105" s="106">
        <v>749.5</v>
      </c>
      <c r="G105" s="106">
        <v>749.21</v>
      </c>
      <c r="H105" s="106">
        <v>152.36000000000001</v>
      </c>
      <c r="I105" s="106">
        <v>112</v>
      </c>
      <c r="J105" s="106">
        <v>648.1</v>
      </c>
      <c r="K105" s="106">
        <v>601.5</v>
      </c>
      <c r="L105" s="106">
        <v>234.1</v>
      </c>
      <c r="M105" s="106">
        <v>187.5</v>
      </c>
      <c r="N105" s="105"/>
      <c r="O105" s="104"/>
    </row>
    <row r="106" spans="1:15" ht="18" customHeight="1" thickBot="1">
      <c r="A106" s="108" t="s">
        <v>534</v>
      </c>
      <c r="B106" s="109" t="s">
        <v>533</v>
      </c>
      <c r="C106" s="108" t="s">
        <v>21</v>
      </c>
      <c r="D106" s="108" t="s">
        <v>351</v>
      </c>
      <c r="E106" s="108" t="s">
        <v>532</v>
      </c>
      <c r="F106" s="108">
        <v>97</v>
      </c>
      <c r="G106" s="108">
        <v>80</v>
      </c>
      <c r="H106" s="108">
        <v>30</v>
      </c>
      <c r="I106" s="108">
        <v>30</v>
      </c>
      <c r="J106" s="108">
        <v>30</v>
      </c>
      <c r="K106" s="108">
        <v>30</v>
      </c>
      <c r="L106" s="108">
        <v>30</v>
      </c>
      <c r="M106" s="108">
        <v>30</v>
      </c>
      <c r="N106" s="107" t="s">
        <v>398</v>
      </c>
      <c r="O106" s="104"/>
    </row>
    <row r="107" spans="1:15" ht="18" customHeight="1" thickBot="1">
      <c r="A107" s="108" t="s">
        <v>531</v>
      </c>
      <c r="B107" s="109" t="s">
        <v>530</v>
      </c>
      <c r="C107" s="108" t="s">
        <v>21</v>
      </c>
      <c r="D107" s="108" t="s">
        <v>351</v>
      </c>
      <c r="E107" s="108" t="s">
        <v>529</v>
      </c>
      <c r="F107" s="108">
        <v>104</v>
      </c>
      <c r="G107" s="108">
        <v>90</v>
      </c>
      <c r="H107" s="108">
        <v>0</v>
      </c>
      <c r="I107" s="108">
        <v>0</v>
      </c>
      <c r="J107" s="108">
        <v>0</v>
      </c>
      <c r="K107" s="108">
        <v>0</v>
      </c>
      <c r="L107" s="108">
        <v>0</v>
      </c>
      <c r="M107" s="108">
        <v>0</v>
      </c>
      <c r="N107" s="107" t="s">
        <v>398</v>
      </c>
      <c r="O107" s="104"/>
    </row>
    <row r="108" spans="1:15" ht="18" customHeight="1" thickBot="1">
      <c r="A108" s="108" t="s">
        <v>528</v>
      </c>
      <c r="B108" s="109" t="s">
        <v>527</v>
      </c>
      <c r="C108" s="108" t="s">
        <v>21</v>
      </c>
      <c r="D108" s="108" t="s">
        <v>340</v>
      </c>
      <c r="E108" s="108" t="s">
        <v>526</v>
      </c>
      <c r="F108" s="108">
        <v>163</v>
      </c>
      <c r="G108" s="108">
        <v>163</v>
      </c>
      <c r="H108" s="108">
        <v>163</v>
      </c>
      <c r="I108" s="108">
        <v>163</v>
      </c>
      <c r="J108" s="108">
        <v>163</v>
      </c>
      <c r="K108" s="108">
        <v>163</v>
      </c>
      <c r="L108" s="108">
        <v>163</v>
      </c>
      <c r="M108" s="108">
        <v>163</v>
      </c>
      <c r="N108" s="107" t="s">
        <v>335</v>
      </c>
      <c r="O108" s="104"/>
    </row>
    <row r="109" spans="1:15" ht="18" customHeight="1" thickBot="1">
      <c r="A109" s="108" t="s">
        <v>525</v>
      </c>
      <c r="B109" s="109" t="s">
        <v>524</v>
      </c>
      <c r="C109" s="108" t="s">
        <v>21</v>
      </c>
      <c r="D109" s="108" t="s">
        <v>351</v>
      </c>
      <c r="E109" s="108" t="s">
        <v>523</v>
      </c>
      <c r="F109" s="108">
        <v>330</v>
      </c>
      <c r="G109" s="108">
        <v>330</v>
      </c>
      <c r="H109" s="108">
        <v>0</v>
      </c>
      <c r="I109" s="108">
        <v>0</v>
      </c>
      <c r="J109" s="108">
        <v>0</v>
      </c>
      <c r="K109" s="108">
        <v>0</v>
      </c>
      <c r="L109" s="108">
        <v>0</v>
      </c>
      <c r="M109" s="108">
        <v>0</v>
      </c>
      <c r="N109" s="107" t="s">
        <v>522</v>
      </c>
      <c r="O109" s="104"/>
    </row>
    <row r="110" spans="1:15" ht="18" customHeight="1" thickBot="1">
      <c r="A110" s="108" t="s">
        <v>521</v>
      </c>
      <c r="B110" s="109" t="s">
        <v>520</v>
      </c>
      <c r="C110" s="108" t="s">
        <v>21</v>
      </c>
      <c r="D110" s="108" t="s">
        <v>446</v>
      </c>
      <c r="E110" s="108" t="s">
        <v>519</v>
      </c>
      <c r="F110" s="108">
        <v>50</v>
      </c>
      <c r="G110" s="108">
        <v>47.997999999999998</v>
      </c>
      <c r="H110" s="108">
        <v>10</v>
      </c>
      <c r="I110" s="108">
        <v>10</v>
      </c>
      <c r="J110" s="108">
        <v>44</v>
      </c>
      <c r="K110" s="108">
        <v>44</v>
      </c>
      <c r="L110" s="108">
        <v>10</v>
      </c>
      <c r="M110" s="108">
        <v>10</v>
      </c>
      <c r="N110" s="107" t="s">
        <v>335</v>
      </c>
      <c r="O110" s="104"/>
    </row>
    <row r="111" spans="1:15" ht="18" customHeight="1" thickBot="1">
      <c r="A111" s="108" t="s">
        <v>518</v>
      </c>
      <c r="B111" s="109" t="s">
        <v>517</v>
      </c>
      <c r="C111" s="108" t="s">
        <v>21</v>
      </c>
      <c r="D111" s="108" t="s">
        <v>387</v>
      </c>
      <c r="E111" s="108" t="s">
        <v>386</v>
      </c>
      <c r="F111" s="108">
        <v>11</v>
      </c>
      <c r="G111" s="108">
        <v>11</v>
      </c>
      <c r="H111" s="108">
        <v>2</v>
      </c>
      <c r="I111" s="108">
        <v>2</v>
      </c>
      <c r="J111" s="108">
        <v>2.5</v>
      </c>
      <c r="K111" s="108">
        <v>2.5</v>
      </c>
      <c r="L111" s="108">
        <v>2</v>
      </c>
      <c r="M111" s="108">
        <v>2</v>
      </c>
      <c r="N111" s="107" t="s">
        <v>356</v>
      </c>
      <c r="O111" s="104"/>
    </row>
    <row r="112" spans="1:15" ht="18" customHeight="1" thickBot="1">
      <c r="A112" s="108" t="s">
        <v>516</v>
      </c>
      <c r="B112" s="109" t="s">
        <v>515</v>
      </c>
      <c r="C112" s="108" t="s">
        <v>21</v>
      </c>
      <c r="D112" s="108" t="s">
        <v>351</v>
      </c>
      <c r="E112" s="108" t="s">
        <v>514</v>
      </c>
      <c r="F112" s="108">
        <v>70</v>
      </c>
      <c r="G112" s="108">
        <v>66.569999999999993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8">
        <v>0</v>
      </c>
      <c r="N112" s="107" t="s">
        <v>335</v>
      </c>
      <c r="O112" s="104"/>
    </row>
    <row r="113" spans="1:15" ht="18" customHeight="1" thickBot="1">
      <c r="A113" s="108" t="s">
        <v>513</v>
      </c>
      <c r="B113" s="109" t="s">
        <v>512</v>
      </c>
      <c r="C113" s="108" t="s">
        <v>21</v>
      </c>
      <c r="D113" s="108" t="s">
        <v>511</v>
      </c>
      <c r="E113" s="108" t="s">
        <v>510</v>
      </c>
      <c r="F113" s="108">
        <v>86</v>
      </c>
      <c r="G113" s="108">
        <v>86</v>
      </c>
      <c r="H113" s="108">
        <v>61</v>
      </c>
      <c r="I113" s="108">
        <v>61</v>
      </c>
      <c r="J113" s="108">
        <v>86</v>
      </c>
      <c r="K113" s="108">
        <v>86</v>
      </c>
      <c r="L113" s="108">
        <v>86</v>
      </c>
      <c r="M113" s="108">
        <v>86</v>
      </c>
      <c r="N113" s="107" t="s">
        <v>335</v>
      </c>
      <c r="O113" s="104"/>
    </row>
    <row r="114" spans="1:15" ht="18" customHeight="1" thickBot="1">
      <c r="A114" s="108" t="s">
        <v>509</v>
      </c>
      <c r="B114" s="109" t="s">
        <v>508</v>
      </c>
      <c r="C114" s="108" t="s">
        <v>21</v>
      </c>
      <c r="D114" s="108" t="s">
        <v>351</v>
      </c>
      <c r="E114" s="108" t="s">
        <v>419</v>
      </c>
      <c r="F114" s="108">
        <v>100</v>
      </c>
      <c r="G114" s="108">
        <v>100</v>
      </c>
      <c r="H114" s="108">
        <v>0</v>
      </c>
      <c r="I114" s="108">
        <v>0</v>
      </c>
      <c r="J114" s="108">
        <v>0</v>
      </c>
      <c r="K114" s="108">
        <v>0</v>
      </c>
      <c r="L114" s="108">
        <v>0</v>
      </c>
      <c r="M114" s="108">
        <v>0</v>
      </c>
      <c r="N114" s="107" t="s">
        <v>335</v>
      </c>
      <c r="O114" s="104"/>
    </row>
    <row r="115" spans="1:15" ht="18" customHeight="1" thickBot="1">
      <c r="A115" s="108" t="s">
        <v>507</v>
      </c>
      <c r="B115" s="109" t="s">
        <v>506</v>
      </c>
      <c r="C115" s="108" t="s">
        <v>21</v>
      </c>
      <c r="D115" s="108" t="s">
        <v>351</v>
      </c>
      <c r="E115" s="108" t="s">
        <v>505</v>
      </c>
      <c r="F115" s="108">
        <v>231</v>
      </c>
      <c r="G115" s="108">
        <v>225</v>
      </c>
      <c r="H115" s="108">
        <v>207</v>
      </c>
      <c r="I115" s="108">
        <v>208</v>
      </c>
      <c r="J115" s="108">
        <v>210</v>
      </c>
      <c r="K115" s="108">
        <v>210</v>
      </c>
      <c r="L115" s="108">
        <v>210</v>
      </c>
      <c r="M115" s="108">
        <v>210</v>
      </c>
      <c r="N115" s="107" t="s">
        <v>335</v>
      </c>
      <c r="O115" s="104"/>
    </row>
    <row r="116" spans="1:15" ht="18" customHeight="1" thickBot="1">
      <c r="A116" s="108" t="s">
        <v>504</v>
      </c>
      <c r="B116" s="109" t="s">
        <v>503</v>
      </c>
      <c r="C116" s="108" t="s">
        <v>21</v>
      </c>
      <c r="D116" s="108" t="s">
        <v>351</v>
      </c>
      <c r="E116" s="108" t="s">
        <v>350</v>
      </c>
      <c r="F116" s="108">
        <v>20</v>
      </c>
      <c r="G116" s="108">
        <v>20</v>
      </c>
      <c r="H116" s="108">
        <v>0</v>
      </c>
      <c r="I116" s="108">
        <v>0</v>
      </c>
      <c r="J116" s="108">
        <v>20</v>
      </c>
      <c r="K116" s="108">
        <v>20</v>
      </c>
      <c r="L116" s="108">
        <v>0.01</v>
      </c>
      <c r="M116" s="108">
        <v>0.01</v>
      </c>
      <c r="N116" s="107" t="s">
        <v>335</v>
      </c>
      <c r="O116" s="104"/>
    </row>
    <row r="117" spans="1:15" ht="18" customHeight="1" thickBot="1">
      <c r="A117" s="108" t="s">
        <v>502</v>
      </c>
      <c r="B117" s="109" t="s">
        <v>501</v>
      </c>
      <c r="C117" s="108" t="s">
        <v>21</v>
      </c>
      <c r="D117" s="108" t="s">
        <v>387</v>
      </c>
      <c r="E117" s="108" t="s">
        <v>500</v>
      </c>
      <c r="F117" s="108">
        <v>25</v>
      </c>
      <c r="G117" s="108">
        <v>25</v>
      </c>
      <c r="H117" s="108">
        <v>13</v>
      </c>
      <c r="I117" s="108">
        <v>13</v>
      </c>
      <c r="J117" s="108">
        <v>0</v>
      </c>
      <c r="K117" s="108">
        <v>0</v>
      </c>
      <c r="L117" s="108">
        <v>13</v>
      </c>
      <c r="M117" s="108">
        <v>13</v>
      </c>
      <c r="N117" s="107" t="s">
        <v>335</v>
      </c>
      <c r="O117" s="104"/>
    </row>
    <row r="118" spans="1:15" ht="18" customHeight="1" thickBot="1">
      <c r="A118" s="108" t="s">
        <v>499</v>
      </c>
      <c r="B118" s="109" t="s">
        <v>498</v>
      </c>
      <c r="C118" s="108" t="s">
        <v>21</v>
      </c>
      <c r="D118" s="108" t="s">
        <v>340</v>
      </c>
      <c r="E118" s="108" t="s">
        <v>497</v>
      </c>
      <c r="F118" s="108">
        <v>341</v>
      </c>
      <c r="G118" s="108">
        <v>341</v>
      </c>
      <c r="H118" s="108">
        <v>285</v>
      </c>
      <c r="I118" s="108">
        <v>285</v>
      </c>
      <c r="J118" s="108">
        <v>341</v>
      </c>
      <c r="K118" s="108">
        <v>341</v>
      </c>
      <c r="L118" s="108">
        <v>307</v>
      </c>
      <c r="M118" s="108">
        <v>307</v>
      </c>
      <c r="N118" s="107" t="s">
        <v>436</v>
      </c>
      <c r="O118" s="104"/>
    </row>
    <row r="119" spans="1:15" ht="18" customHeight="1" thickBot="1">
      <c r="A119" s="108" t="s">
        <v>496</v>
      </c>
      <c r="B119" s="109" t="s">
        <v>495</v>
      </c>
      <c r="C119" s="108" t="s">
        <v>21</v>
      </c>
      <c r="D119" s="108" t="s">
        <v>351</v>
      </c>
      <c r="E119" s="108" t="s">
        <v>494</v>
      </c>
      <c r="F119" s="108">
        <v>400</v>
      </c>
      <c r="G119" s="108">
        <v>400</v>
      </c>
      <c r="H119" s="108">
        <v>333</v>
      </c>
      <c r="I119" s="108">
        <v>324</v>
      </c>
      <c r="J119" s="108">
        <v>385</v>
      </c>
      <c r="K119" s="108">
        <v>385</v>
      </c>
      <c r="L119" s="108">
        <v>357</v>
      </c>
      <c r="M119" s="108">
        <v>357</v>
      </c>
      <c r="N119" s="107" t="s">
        <v>436</v>
      </c>
      <c r="O119" s="104"/>
    </row>
    <row r="120" spans="1:15" ht="18" customHeight="1" thickBot="1">
      <c r="A120" s="108" t="s">
        <v>493</v>
      </c>
      <c r="B120" s="109" t="s">
        <v>492</v>
      </c>
      <c r="C120" s="108" t="s">
        <v>21</v>
      </c>
      <c r="D120" s="108" t="s">
        <v>351</v>
      </c>
      <c r="E120" s="108" t="s">
        <v>491</v>
      </c>
      <c r="F120" s="108">
        <v>383</v>
      </c>
      <c r="G120" s="108">
        <v>383</v>
      </c>
      <c r="H120" s="108">
        <v>330</v>
      </c>
      <c r="I120" s="108">
        <v>330</v>
      </c>
      <c r="J120" s="108">
        <v>383</v>
      </c>
      <c r="K120" s="108">
        <v>383</v>
      </c>
      <c r="L120" s="108">
        <v>353</v>
      </c>
      <c r="M120" s="108">
        <v>353</v>
      </c>
      <c r="N120" s="107" t="s">
        <v>436</v>
      </c>
      <c r="O120" s="104"/>
    </row>
    <row r="121" spans="1:15" ht="18" customHeight="1" thickBot="1">
      <c r="A121" s="105" t="s">
        <v>490</v>
      </c>
      <c r="B121" s="104"/>
      <c r="C121" s="104"/>
      <c r="D121" s="104"/>
      <c r="E121" s="104"/>
      <c r="F121" s="106">
        <v>2411</v>
      </c>
      <c r="G121" s="106">
        <v>2368.5680000000002</v>
      </c>
      <c r="H121" s="106">
        <v>1434</v>
      </c>
      <c r="I121" s="106">
        <v>1426</v>
      </c>
      <c r="J121" s="106">
        <v>1664.5</v>
      </c>
      <c r="K121" s="106">
        <v>1664.5</v>
      </c>
      <c r="L121" s="106">
        <v>1531.01</v>
      </c>
      <c r="M121" s="106">
        <v>1531.01</v>
      </c>
      <c r="N121" s="105"/>
      <c r="O121" s="104"/>
    </row>
    <row r="122" spans="1:15" ht="18" customHeight="1" thickBot="1">
      <c r="A122" s="108" t="s">
        <v>464</v>
      </c>
      <c r="B122" s="109" t="s">
        <v>489</v>
      </c>
      <c r="C122" s="108" t="s">
        <v>24</v>
      </c>
      <c r="D122" s="108" t="s">
        <v>351</v>
      </c>
      <c r="E122" s="108" t="s">
        <v>488</v>
      </c>
      <c r="F122" s="108">
        <v>20</v>
      </c>
      <c r="G122" s="108">
        <v>16</v>
      </c>
      <c r="H122" s="108">
        <v>0</v>
      </c>
      <c r="I122" s="108">
        <v>0</v>
      </c>
      <c r="J122" s="108">
        <v>0</v>
      </c>
      <c r="K122" s="108">
        <v>0</v>
      </c>
      <c r="L122" s="108">
        <v>0</v>
      </c>
      <c r="M122" s="108">
        <v>0</v>
      </c>
      <c r="N122" s="107" t="s">
        <v>335</v>
      </c>
      <c r="O122" s="104"/>
    </row>
    <row r="123" spans="1:15" ht="18" customHeight="1" thickBot="1">
      <c r="A123" s="108" t="s">
        <v>370</v>
      </c>
      <c r="B123" s="109" t="s">
        <v>487</v>
      </c>
      <c r="C123" s="108" t="s">
        <v>27</v>
      </c>
      <c r="D123" s="108" t="s">
        <v>27</v>
      </c>
      <c r="E123" s="108" t="s">
        <v>486</v>
      </c>
      <c r="F123" s="108">
        <v>1000</v>
      </c>
      <c r="G123" s="108">
        <v>1000</v>
      </c>
      <c r="H123" s="108">
        <v>909</v>
      </c>
      <c r="I123" s="108">
        <v>910</v>
      </c>
      <c r="J123" s="108">
        <v>1000</v>
      </c>
      <c r="K123" s="108">
        <v>1000</v>
      </c>
      <c r="L123" s="108">
        <v>1000</v>
      </c>
      <c r="M123" s="108">
        <v>1000</v>
      </c>
      <c r="N123" s="107" t="s">
        <v>335</v>
      </c>
      <c r="O123" s="104"/>
    </row>
    <row r="124" spans="1:15" ht="18" customHeight="1" thickBot="1">
      <c r="A124" s="108" t="s">
        <v>485</v>
      </c>
      <c r="B124" s="109" t="s">
        <v>484</v>
      </c>
      <c r="C124" s="108" t="s">
        <v>23</v>
      </c>
      <c r="D124" s="108" t="s">
        <v>351</v>
      </c>
      <c r="E124" s="108" t="s">
        <v>483</v>
      </c>
      <c r="F124" s="108">
        <v>54</v>
      </c>
      <c r="G124" s="108">
        <v>50</v>
      </c>
      <c r="H124" s="108">
        <v>0</v>
      </c>
      <c r="I124" s="108">
        <v>0</v>
      </c>
      <c r="J124" s="108">
        <v>50</v>
      </c>
      <c r="K124" s="108">
        <v>50</v>
      </c>
      <c r="L124" s="108">
        <v>50</v>
      </c>
      <c r="M124" s="108">
        <v>50</v>
      </c>
      <c r="N124" s="107" t="s">
        <v>335</v>
      </c>
      <c r="O124" s="104"/>
    </row>
    <row r="125" spans="1:15" ht="18" customHeight="1" thickBot="1">
      <c r="A125" s="108" t="s">
        <v>482</v>
      </c>
      <c r="B125" s="109" t="s">
        <v>481</v>
      </c>
      <c r="C125" s="108" t="s">
        <v>461</v>
      </c>
      <c r="D125" s="108" t="s">
        <v>371</v>
      </c>
      <c r="E125" s="108" t="s">
        <v>480</v>
      </c>
      <c r="F125" s="108">
        <v>230</v>
      </c>
      <c r="G125" s="108">
        <v>230</v>
      </c>
      <c r="H125" s="108">
        <v>0</v>
      </c>
      <c r="I125" s="108">
        <v>0</v>
      </c>
      <c r="J125" s="108">
        <v>230</v>
      </c>
      <c r="K125" s="108">
        <v>230</v>
      </c>
      <c r="L125" s="108">
        <v>230</v>
      </c>
      <c r="M125" s="108">
        <v>230</v>
      </c>
      <c r="N125" s="107" t="s">
        <v>335</v>
      </c>
      <c r="O125" s="104"/>
    </row>
    <row r="126" spans="1:15" ht="18" customHeight="1" thickBot="1">
      <c r="A126" s="108" t="s">
        <v>479</v>
      </c>
      <c r="B126" s="109" t="s">
        <v>478</v>
      </c>
      <c r="C126" s="108" t="s">
        <v>23</v>
      </c>
      <c r="D126" s="108" t="s">
        <v>351</v>
      </c>
      <c r="E126" s="108" t="s">
        <v>477</v>
      </c>
      <c r="F126" s="108">
        <v>109</v>
      </c>
      <c r="G126" s="108">
        <v>100</v>
      </c>
      <c r="H126" s="108">
        <v>0</v>
      </c>
      <c r="I126" s="108">
        <v>0</v>
      </c>
      <c r="J126" s="108">
        <v>40</v>
      </c>
      <c r="K126" s="108">
        <v>40</v>
      </c>
      <c r="L126" s="108">
        <v>40</v>
      </c>
      <c r="M126" s="108">
        <v>40</v>
      </c>
      <c r="N126" s="107" t="s">
        <v>335</v>
      </c>
      <c r="O126" s="104"/>
    </row>
    <row r="127" spans="1:15" ht="18" customHeight="1" thickBot="1">
      <c r="A127" s="108" t="s">
        <v>476</v>
      </c>
      <c r="B127" s="109" t="s">
        <v>475</v>
      </c>
      <c r="C127" s="108" t="s">
        <v>21</v>
      </c>
      <c r="D127" s="108" t="s">
        <v>371</v>
      </c>
      <c r="E127" s="108" t="s">
        <v>474</v>
      </c>
      <c r="F127" s="108">
        <v>410</v>
      </c>
      <c r="G127" s="108">
        <v>410</v>
      </c>
      <c r="H127" s="108">
        <v>300</v>
      </c>
      <c r="I127" s="108">
        <v>293</v>
      </c>
      <c r="J127" s="108">
        <v>410</v>
      </c>
      <c r="K127" s="108">
        <v>410</v>
      </c>
      <c r="L127" s="108">
        <v>330</v>
      </c>
      <c r="M127" s="108">
        <v>330</v>
      </c>
      <c r="N127" s="107" t="s">
        <v>398</v>
      </c>
      <c r="O127" s="104"/>
    </row>
    <row r="128" spans="1:15" ht="18" customHeight="1" thickBot="1">
      <c r="A128" s="108" t="s">
        <v>473</v>
      </c>
      <c r="B128" s="109" t="s">
        <v>472</v>
      </c>
      <c r="C128" s="108" t="s">
        <v>23</v>
      </c>
      <c r="D128" s="108" t="s">
        <v>340</v>
      </c>
      <c r="E128" s="108" t="s">
        <v>471</v>
      </c>
      <c r="F128" s="108">
        <v>105</v>
      </c>
      <c r="G128" s="108">
        <v>105</v>
      </c>
      <c r="H128" s="108">
        <v>0</v>
      </c>
      <c r="I128" s="108">
        <v>0</v>
      </c>
      <c r="J128" s="108">
        <v>105</v>
      </c>
      <c r="K128" s="108">
        <v>105</v>
      </c>
      <c r="L128" s="108">
        <v>0</v>
      </c>
      <c r="M128" s="108">
        <v>0</v>
      </c>
      <c r="N128" s="107" t="s">
        <v>467</v>
      </c>
      <c r="O128" s="104"/>
    </row>
    <row r="129" spans="1:15" ht="18" customHeight="1" thickBot="1">
      <c r="A129" s="108" t="s">
        <v>470</v>
      </c>
      <c r="B129" s="109" t="s">
        <v>469</v>
      </c>
      <c r="C129" s="108" t="s">
        <v>23</v>
      </c>
      <c r="D129" s="108" t="s">
        <v>371</v>
      </c>
      <c r="E129" s="108" t="s">
        <v>468</v>
      </c>
      <c r="F129" s="108">
        <v>105</v>
      </c>
      <c r="G129" s="108">
        <v>105</v>
      </c>
      <c r="H129" s="108">
        <v>0</v>
      </c>
      <c r="I129" s="108">
        <v>0</v>
      </c>
      <c r="J129" s="108">
        <v>105</v>
      </c>
      <c r="K129" s="108">
        <v>105</v>
      </c>
      <c r="L129" s="108">
        <v>0</v>
      </c>
      <c r="M129" s="108">
        <v>0</v>
      </c>
      <c r="N129" s="107" t="s">
        <v>467</v>
      </c>
      <c r="O129" s="104"/>
    </row>
    <row r="130" spans="1:15" ht="18" customHeight="1" thickBot="1">
      <c r="A130" s="108" t="s">
        <v>466</v>
      </c>
      <c r="B130" s="109" t="s">
        <v>465</v>
      </c>
      <c r="C130" s="108" t="s">
        <v>26</v>
      </c>
      <c r="D130" s="108" t="s">
        <v>340</v>
      </c>
      <c r="E130" s="108" t="s">
        <v>464</v>
      </c>
      <c r="F130" s="108">
        <v>100</v>
      </c>
      <c r="G130" s="108">
        <v>100</v>
      </c>
      <c r="H130" s="108">
        <v>56</v>
      </c>
      <c r="I130" s="108">
        <v>0</v>
      </c>
      <c r="J130" s="108">
        <v>75</v>
      </c>
      <c r="K130" s="108">
        <v>0</v>
      </c>
      <c r="L130" s="108">
        <v>75</v>
      </c>
      <c r="M130" s="108">
        <v>0</v>
      </c>
      <c r="N130" s="107" t="s">
        <v>335</v>
      </c>
      <c r="O130" s="104"/>
    </row>
    <row r="131" spans="1:15" ht="18" customHeight="1" thickBot="1">
      <c r="A131" s="108" t="s">
        <v>463</v>
      </c>
      <c r="B131" s="109" t="s">
        <v>462</v>
      </c>
      <c r="C131" s="108" t="s">
        <v>461</v>
      </c>
      <c r="D131" s="108" t="s">
        <v>351</v>
      </c>
      <c r="E131" s="108" t="s">
        <v>460</v>
      </c>
      <c r="F131" s="108">
        <v>336</v>
      </c>
      <c r="G131" s="108">
        <v>336</v>
      </c>
      <c r="H131" s="108">
        <v>0</v>
      </c>
      <c r="I131" s="108">
        <v>0</v>
      </c>
      <c r="J131" s="108">
        <v>0</v>
      </c>
      <c r="K131" s="108">
        <v>0</v>
      </c>
      <c r="L131" s="108">
        <v>0</v>
      </c>
      <c r="M131" s="108">
        <v>0</v>
      </c>
      <c r="N131" s="107" t="s">
        <v>459</v>
      </c>
      <c r="O131" s="104"/>
    </row>
    <row r="132" spans="1:15" ht="18" customHeight="1" thickBot="1">
      <c r="A132" s="108" t="s">
        <v>458</v>
      </c>
      <c r="B132" s="109" t="s">
        <v>457</v>
      </c>
      <c r="C132" s="108" t="s">
        <v>22</v>
      </c>
      <c r="D132" s="108" t="s">
        <v>351</v>
      </c>
      <c r="E132" s="108" t="s">
        <v>456</v>
      </c>
      <c r="F132" s="108">
        <v>1234</v>
      </c>
      <c r="G132" s="108">
        <v>1234.2</v>
      </c>
      <c r="H132" s="108">
        <v>0</v>
      </c>
      <c r="I132" s="108">
        <v>0</v>
      </c>
      <c r="J132" s="108">
        <v>1234</v>
      </c>
      <c r="K132" s="108">
        <v>1234</v>
      </c>
      <c r="L132" s="108">
        <v>0</v>
      </c>
      <c r="M132" s="108">
        <v>0</v>
      </c>
      <c r="N132" s="107" t="s">
        <v>455</v>
      </c>
      <c r="O132" s="104"/>
    </row>
    <row r="133" spans="1:15" ht="18" customHeight="1" thickBot="1">
      <c r="A133" s="108" t="s">
        <v>370</v>
      </c>
      <c r="B133" s="109" t="s">
        <v>454</v>
      </c>
      <c r="C133" s="108" t="s">
        <v>27</v>
      </c>
      <c r="D133" s="108" t="s">
        <v>27</v>
      </c>
      <c r="E133" s="108" t="s">
        <v>453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8">
        <v>0</v>
      </c>
      <c r="L133" s="108">
        <v>0</v>
      </c>
      <c r="M133" s="108">
        <v>0</v>
      </c>
      <c r="N133" s="107" t="s">
        <v>335</v>
      </c>
      <c r="O133" s="104"/>
    </row>
    <row r="134" spans="1:15" ht="18" customHeight="1" thickBot="1">
      <c r="A134" s="105" t="s">
        <v>452</v>
      </c>
      <c r="B134" s="104"/>
      <c r="C134" s="104"/>
      <c r="D134" s="104"/>
      <c r="E134" s="104"/>
      <c r="F134" s="106">
        <v>3703</v>
      </c>
      <c r="G134" s="106">
        <v>3686.2</v>
      </c>
      <c r="H134" s="106">
        <v>1265</v>
      </c>
      <c r="I134" s="106">
        <v>1203</v>
      </c>
      <c r="J134" s="106">
        <v>3249</v>
      </c>
      <c r="K134" s="106">
        <v>3174</v>
      </c>
      <c r="L134" s="106">
        <v>1725</v>
      </c>
      <c r="M134" s="106">
        <v>1650</v>
      </c>
      <c r="N134" s="105"/>
      <c r="O134" s="104"/>
    </row>
    <row r="135" spans="1:15" ht="18" customHeight="1" thickBot="1">
      <c r="A135" s="108" t="s">
        <v>451</v>
      </c>
      <c r="B135" s="109" t="s">
        <v>450</v>
      </c>
      <c r="C135" s="108" t="s">
        <v>23</v>
      </c>
      <c r="D135" s="108" t="s">
        <v>340</v>
      </c>
      <c r="E135" s="108" t="s">
        <v>449</v>
      </c>
      <c r="F135" s="108">
        <v>110</v>
      </c>
      <c r="G135" s="108">
        <v>110</v>
      </c>
      <c r="H135" s="108">
        <v>0</v>
      </c>
      <c r="I135" s="108">
        <v>0</v>
      </c>
      <c r="J135" s="108">
        <v>110</v>
      </c>
      <c r="K135" s="108">
        <v>110</v>
      </c>
      <c r="L135" s="108">
        <v>110</v>
      </c>
      <c r="M135" s="108">
        <v>110</v>
      </c>
      <c r="N135" s="107" t="s">
        <v>335</v>
      </c>
      <c r="O135" s="104"/>
    </row>
    <row r="136" spans="1:15" ht="18" customHeight="1" thickBot="1">
      <c r="A136" s="108" t="s">
        <v>448</v>
      </c>
      <c r="B136" s="109" t="s">
        <v>447</v>
      </c>
      <c r="C136" s="108" t="s">
        <v>21</v>
      </c>
      <c r="D136" s="108" t="s">
        <v>446</v>
      </c>
      <c r="E136" s="108" t="s">
        <v>445</v>
      </c>
      <c r="F136" s="108">
        <v>40</v>
      </c>
      <c r="G136" s="108">
        <v>40</v>
      </c>
      <c r="H136" s="108">
        <v>4</v>
      </c>
      <c r="I136" s="108">
        <v>6</v>
      </c>
      <c r="J136" s="108">
        <v>10.119999999999999</v>
      </c>
      <c r="K136" s="108">
        <v>10.119999999999999</v>
      </c>
      <c r="L136" s="108">
        <v>10.119999999999999</v>
      </c>
      <c r="M136" s="108">
        <v>10.119999999999999</v>
      </c>
      <c r="N136" s="107" t="s">
        <v>444</v>
      </c>
      <c r="O136" s="104"/>
    </row>
    <row r="137" spans="1:15" ht="18" customHeight="1" thickBot="1">
      <c r="A137" s="108" t="s">
        <v>443</v>
      </c>
      <c r="B137" s="109" t="s">
        <v>442</v>
      </c>
      <c r="C137" s="108" t="s">
        <v>21</v>
      </c>
      <c r="D137" s="108" t="s">
        <v>351</v>
      </c>
      <c r="E137" s="108" t="s">
        <v>441</v>
      </c>
      <c r="F137" s="108">
        <v>194</v>
      </c>
      <c r="G137" s="108">
        <v>193.1</v>
      </c>
      <c r="H137" s="108">
        <v>140</v>
      </c>
      <c r="I137" s="108">
        <v>140</v>
      </c>
      <c r="J137" s="108">
        <v>135</v>
      </c>
      <c r="K137" s="108">
        <v>135</v>
      </c>
      <c r="L137" s="108">
        <v>140</v>
      </c>
      <c r="M137" s="108">
        <v>140</v>
      </c>
      <c r="N137" s="107" t="s">
        <v>440</v>
      </c>
      <c r="O137" s="104"/>
    </row>
    <row r="138" spans="1:15" ht="18" customHeight="1" thickBot="1">
      <c r="A138" s="108" t="s">
        <v>439</v>
      </c>
      <c r="B138" s="109" t="s">
        <v>438</v>
      </c>
      <c r="C138" s="108" t="s">
        <v>22</v>
      </c>
      <c r="D138" s="108" t="s">
        <v>336</v>
      </c>
      <c r="E138" s="108" t="s">
        <v>437</v>
      </c>
      <c r="F138" s="108">
        <v>1244</v>
      </c>
      <c r="G138" s="108">
        <v>1244</v>
      </c>
      <c r="H138" s="108">
        <v>1000</v>
      </c>
      <c r="I138" s="108">
        <v>1210</v>
      </c>
      <c r="J138" s="108">
        <v>1244</v>
      </c>
      <c r="K138" s="108">
        <v>1244</v>
      </c>
      <c r="L138" s="108">
        <v>1204</v>
      </c>
      <c r="M138" s="108">
        <v>1204</v>
      </c>
      <c r="N138" s="107" t="s">
        <v>436</v>
      </c>
      <c r="O138" s="104"/>
    </row>
    <row r="139" spans="1:15" ht="18" customHeight="1" thickBot="1">
      <c r="A139" s="108" t="s">
        <v>435</v>
      </c>
      <c r="B139" s="109" t="s">
        <v>434</v>
      </c>
      <c r="C139" s="108" t="s">
        <v>395</v>
      </c>
      <c r="D139" s="108" t="s">
        <v>340</v>
      </c>
      <c r="E139" s="108" t="s">
        <v>433</v>
      </c>
      <c r="F139" s="108">
        <v>220</v>
      </c>
      <c r="G139" s="108">
        <v>220</v>
      </c>
      <c r="H139" s="108">
        <v>220</v>
      </c>
      <c r="I139" s="108">
        <v>220</v>
      </c>
      <c r="J139" s="108">
        <v>220</v>
      </c>
      <c r="K139" s="108">
        <v>220</v>
      </c>
      <c r="L139" s="108">
        <v>220</v>
      </c>
      <c r="M139" s="108">
        <v>220</v>
      </c>
      <c r="N139" s="107" t="s">
        <v>432</v>
      </c>
      <c r="O139" s="104"/>
    </row>
    <row r="140" spans="1:15" ht="18" customHeight="1" thickBot="1">
      <c r="A140" s="108" t="s">
        <v>431</v>
      </c>
      <c r="B140" s="109" t="s">
        <v>430</v>
      </c>
      <c r="C140" s="108" t="s">
        <v>23</v>
      </c>
      <c r="D140" s="108" t="s">
        <v>340</v>
      </c>
      <c r="E140" s="108" t="s">
        <v>429</v>
      </c>
      <c r="F140" s="108">
        <v>150</v>
      </c>
      <c r="G140" s="108">
        <v>150</v>
      </c>
      <c r="H140" s="108">
        <v>0</v>
      </c>
      <c r="I140" s="108">
        <v>17</v>
      </c>
      <c r="J140" s="108">
        <v>150</v>
      </c>
      <c r="K140" s="108">
        <v>150</v>
      </c>
      <c r="L140" s="108">
        <v>150</v>
      </c>
      <c r="M140" s="108">
        <v>150</v>
      </c>
      <c r="N140" s="107" t="s">
        <v>335</v>
      </c>
      <c r="O140" s="104"/>
    </row>
    <row r="141" spans="1:15" ht="18" customHeight="1" thickBot="1">
      <c r="A141" s="108" t="s">
        <v>428</v>
      </c>
      <c r="B141" s="109" t="s">
        <v>427</v>
      </c>
      <c r="C141" s="108" t="s">
        <v>22</v>
      </c>
      <c r="D141" s="108" t="s">
        <v>336</v>
      </c>
      <c r="E141" s="108" t="s">
        <v>426</v>
      </c>
      <c r="F141" s="108">
        <v>307</v>
      </c>
      <c r="G141" s="108">
        <v>307</v>
      </c>
      <c r="H141" s="108">
        <v>200</v>
      </c>
      <c r="I141" s="108">
        <v>307</v>
      </c>
      <c r="J141" s="108">
        <v>307</v>
      </c>
      <c r="K141" s="108">
        <v>307</v>
      </c>
      <c r="L141" s="108">
        <v>307</v>
      </c>
      <c r="M141" s="108">
        <v>307</v>
      </c>
      <c r="N141" s="107" t="s">
        <v>335</v>
      </c>
      <c r="O141" s="104"/>
    </row>
    <row r="142" spans="1:15" ht="18" customHeight="1" thickBot="1">
      <c r="A142" s="108" t="s">
        <v>425</v>
      </c>
      <c r="B142" s="109" t="s">
        <v>424</v>
      </c>
      <c r="C142" s="108" t="s">
        <v>26</v>
      </c>
      <c r="D142" s="108" t="s">
        <v>340</v>
      </c>
      <c r="E142" s="108"/>
      <c r="F142" s="108">
        <v>1</v>
      </c>
      <c r="G142" s="108">
        <v>1</v>
      </c>
      <c r="H142" s="108">
        <v>0.51</v>
      </c>
      <c r="I142" s="108">
        <v>0</v>
      </c>
      <c r="J142" s="108">
        <v>1</v>
      </c>
      <c r="K142" s="108">
        <v>0</v>
      </c>
      <c r="L142" s="108">
        <v>1</v>
      </c>
      <c r="M142" s="108">
        <v>0</v>
      </c>
      <c r="N142" s="107" t="s">
        <v>335</v>
      </c>
      <c r="O142" s="104"/>
    </row>
    <row r="143" spans="1:15" ht="18" customHeight="1" thickBot="1">
      <c r="A143" s="105" t="s">
        <v>423</v>
      </c>
      <c r="B143" s="104"/>
      <c r="C143" s="104"/>
      <c r="D143" s="104"/>
      <c r="E143" s="104"/>
      <c r="F143" s="106">
        <v>2266</v>
      </c>
      <c r="G143" s="106">
        <v>2265.1</v>
      </c>
      <c r="H143" s="106">
        <v>1564.51</v>
      </c>
      <c r="I143" s="106">
        <v>1900</v>
      </c>
      <c r="J143" s="106">
        <v>2177.12</v>
      </c>
      <c r="K143" s="106">
        <v>2176.12</v>
      </c>
      <c r="L143" s="106">
        <v>2142.12</v>
      </c>
      <c r="M143" s="106">
        <v>2141.12</v>
      </c>
      <c r="N143" s="105"/>
      <c r="O143" s="104"/>
    </row>
    <row r="144" spans="1:15" ht="18" customHeight="1" thickBot="1">
      <c r="A144" s="108" t="s">
        <v>422</v>
      </c>
      <c r="B144" s="109" t="s">
        <v>421</v>
      </c>
      <c r="C144" s="108" t="s">
        <v>21</v>
      </c>
      <c r="D144" s="108" t="s">
        <v>351</v>
      </c>
      <c r="E144" s="108" t="s">
        <v>420</v>
      </c>
      <c r="F144" s="108">
        <v>71</v>
      </c>
      <c r="G144" s="108">
        <v>71</v>
      </c>
      <c r="H144" s="108">
        <v>0</v>
      </c>
      <c r="I144" s="108">
        <v>0</v>
      </c>
      <c r="J144" s="108">
        <v>0</v>
      </c>
      <c r="K144" s="108">
        <v>0</v>
      </c>
      <c r="L144" s="108">
        <v>0</v>
      </c>
      <c r="M144" s="108">
        <v>0</v>
      </c>
      <c r="N144" s="107" t="s">
        <v>398</v>
      </c>
      <c r="O144" s="104"/>
    </row>
    <row r="145" spans="1:15" ht="18" customHeight="1" thickBot="1">
      <c r="A145" s="108"/>
      <c r="B145" s="109" t="s">
        <v>53</v>
      </c>
      <c r="C145" s="108" t="s">
        <v>21</v>
      </c>
      <c r="D145" s="108" t="s">
        <v>351</v>
      </c>
      <c r="E145" s="108" t="s">
        <v>419</v>
      </c>
      <c r="F145" s="108">
        <v>100</v>
      </c>
      <c r="G145" s="108">
        <v>100</v>
      </c>
      <c r="H145" s="108">
        <v>0</v>
      </c>
      <c r="I145" s="108">
        <v>0</v>
      </c>
      <c r="J145" s="108">
        <v>0</v>
      </c>
      <c r="K145" s="108">
        <v>0</v>
      </c>
      <c r="L145" s="108">
        <v>0</v>
      </c>
      <c r="M145" s="108">
        <v>0</v>
      </c>
      <c r="N145" s="107" t="s">
        <v>418</v>
      </c>
      <c r="O145" s="104"/>
    </row>
    <row r="146" spans="1:15" ht="18" customHeight="1" thickBot="1">
      <c r="A146" s="108" t="s">
        <v>417</v>
      </c>
      <c r="B146" s="109" t="s">
        <v>416</v>
      </c>
      <c r="C146" s="108" t="s">
        <v>23</v>
      </c>
      <c r="D146" s="108" t="s">
        <v>351</v>
      </c>
      <c r="E146" s="108" t="s">
        <v>415</v>
      </c>
      <c r="F146" s="108">
        <v>52</v>
      </c>
      <c r="G146" s="108">
        <v>47</v>
      </c>
      <c r="H146" s="108">
        <v>0</v>
      </c>
      <c r="I146" s="108">
        <v>0</v>
      </c>
      <c r="J146" s="108">
        <v>47</v>
      </c>
      <c r="K146" s="108">
        <v>47</v>
      </c>
      <c r="L146" s="108">
        <v>47</v>
      </c>
      <c r="M146" s="108">
        <v>47</v>
      </c>
      <c r="N146" s="107" t="s">
        <v>335</v>
      </c>
      <c r="O146" s="104"/>
    </row>
    <row r="147" spans="1:15" ht="18" customHeight="1" thickBot="1">
      <c r="A147" s="108" t="s">
        <v>414</v>
      </c>
      <c r="B147" s="109" t="s">
        <v>413</v>
      </c>
      <c r="C147" s="108" t="s">
        <v>23</v>
      </c>
      <c r="D147" s="108" t="s">
        <v>351</v>
      </c>
      <c r="E147" s="108" t="s">
        <v>412</v>
      </c>
      <c r="F147" s="108">
        <v>71</v>
      </c>
      <c r="G147" s="108">
        <v>66</v>
      </c>
      <c r="H147" s="108">
        <v>0</v>
      </c>
      <c r="I147" s="108">
        <v>0</v>
      </c>
      <c r="J147" s="108">
        <v>42</v>
      </c>
      <c r="K147" s="108">
        <v>42</v>
      </c>
      <c r="L147" s="108">
        <v>42</v>
      </c>
      <c r="M147" s="108">
        <v>42</v>
      </c>
      <c r="N147" s="107" t="s">
        <v>335</v>
      </c>
      <c r="O147" s="104"/>
    </row>
    <row r="148" spans="1:15" ht="18" customHeight="1" thickBot="1">
      <c r="A148" s="108" t="s">
        <v>411</v>
      </c>
      <c r="B148" s="109" t="s">
        <v>50</v>
      </c>
      <c r="C148" s="108" t="s">
        <v>23</v>
      </c>
      <c r="D148" s="108" t="s">
        <v>410</v>
      </c>
      <c r="E148" s="108" t="s">
        <v>409</v>
      </c>
      <c r="F148" s="108">
        <v>50</v>
      </c>
      <c r="G148" s="108">
        <v>35.090000000000003</v>
      </c>
      <c r="H148" s="108">
        <v>0</v>
      </c>
      <c r="I148" s="108">
        <v>0</v>
      </c>
      <c r="J148" s="108">
        <v>0</v>
      </c>
      <c r="K148" s="108">
        <v>0</v>
      </c>
      <c r="L148" s="108">
        <v>0</v>
      </c>
      <c r="M148" s="108">
        <v>0</v>
      </c>
      <c r="N148" s="107" t="s">
        <v>335</v>
      </c>
      <c r="O148" s="104"/>
    </row>
    <row r="149" spans="1:15" ht="18" customHeight="1" thickBot="1">
      <c r="A149" s="108" t="s">
        <v>408</v>
      </c>
      <c r="B149" s="109" t="s">
        <v>407</v>
      </c>
      <c r="C149" s="108" t="s">
        <v>23</v>
      </c>
      <c r="D149" s="108" t="s">
        <v>351</v>
      </c>
      <c r="E149" s="108" t="s">
        <v>390</v>
      </c>
      <c r="F149" s="108">
        <v>50</v>
      </c>
      <c r="G149" s="108">
        <v>45.49</v>
      </c>
      <c r="H149" s="108">
        <v>0</v>
      </c>
      <c r="I149" s="108">
        <v>0</v>
      </c>
      <c r="J149" s="108">
        <v>45</v>
      </c>
      <c r="K149" s="108">
        <v>45</v>
      </c>
      <c r="L149" s="108">
        <v>45</v>
      </c>
      <c r="M149" s="108">
        <v>45</v>
      </c>
      <c r="N149" s="107" t="s">
        <v>335</v>
      </c>
      <c r="O149" s="104"/>
    </row>
    <row r="150" spans="1:15" ht="18" customHeight="1" thickBot="1">
      <c r="A150" s="108" t="s">
        <v>406</v>
      </c>
      <c r="B150" s="109" t="s">
        <v>405</v>
      </c>
      <c r="C150" s="108" t="s">
        <v>395</v>
      </c>
      <c r="D150" s="108" t="s">
        <v>371</v>
      </c>
      <c r="E150" s="108" t="s">
        <v>402</v>
      </c>
      <c r="F150" s="108">
        <v>214</v>
      </c>
      <c r="G150" s="108">
        <v>214</v>
      </c>
      <c r="H150" s="108">
        <v>189</v>
      </c>
      <c r="I150" s="108">
        <v>189</v>
      </c>
      <c r="J150" s="108">
        <v>214</v>
      </c>
      <c r="K150" s="108">
        <v>214</v>
      </c>
      <c r="L150" s="108">
        <v>214</v>
      </c>
      <c r="M150" s="108">
        <v>214</v>
      </c>
      <c r="N150" s="107" t="s">
        <v>398</v>
      </c>
      <c r="O150" s="104"/>
    </row>
    <row r="151" spans="1:15" ht="18" customHeight="1" thickBot="1">
      <c r="A151" s="108" t="s">
        <v>404</v>
      </c>
      <c r="B151" s="109" t="s">
        <v>403</v>
      </c>
      <c r="C151" s="108" t="s">
        <v>395</v>
      </c>
      <c r="D151" s="108" t="s">
        <v>371</v>
      </c>
      <c r="E151" s="108" t="s">
        <v>402</v>
      </c>
      <c r="F151" s="108">
        <v>220</v>
      </c>
      <c r="G151" s="108">
        <v>220</v>
      </c>
      <c r="H151" s="108">
        <v>190</v>
      </c>
      <c r="I151" s="108">
        <v>203</v>
      </c>
      <c r="J151" s="108">
        <v>220</v>
      </c>
      <c r="K151" s="108">
        <v>220</v>
      </c>
      <c r="L151" s="108">
        <v>220</v>
      </c>
      <c r="M151" s="108">
        <v>220</v>
      </c>
      <c r="N151" s="107" t="s">
        <v>398</v>
      </c>
      <c r="O151" s="104"/>
    </row>
    <row r="152" spans="1:15" ht="18" customHeight="1" thickBot="1">
      <c r="A152" s="108" t="s">
        <v>401</v>
      </c>
      <c r="B152" s="109" t="s">
        <v>400</v>
      </c>
      <c r="C152" s="108" t="s">
        <v>395</v>
      </c>
      <c r="D152" s="108" t="s">
        <v>371</v>
      </c>
      <c r="E152" s="108" t="s">
        <v>399</v>
      </c>
      <c r="F152" s="108">
        <v>220</v>
      </c>
      <c r="G152" s="108">
        <v>220</v>
      </c>
      <c r="H152" s="108">
        <v>188</v>
      </c>
      <c r="I152" s="108">
        <v>199</v>
      </c>
      <c r="J152" s="108">
        <v>220</v>
      </c>
      <c r="K152" s="108">
        <v>220</v>
      </c>
      <c r="L152" s="108">
        <v>220</v>
      </c>
      <c r="M152" s="108">
        <v>220</v>
      </c>
      <c r="N152" s="107" t="s">
        <v>398</v>
      </c>
      <c r="O152" s="104"/>
    </row>
    <row r="153" spans="1:15" ht="18" customHeight="1" thickBot="1">
      <c r="A153" s="108" t="s">
        <v>397</v>
      </c>
      <c r="B153" s="109" t="s">
        <v>396</v>
      </c>
      <c r="C153" s="108" t="s">
        <v>395</v>
      </c>
      <c r="D153" s="108" t="s">
        <v>371</v>
      </c>
      <c r="E153" s="108" t="s">
        <v>394</v>
      </c>
      <c r="F153" s="108">
        <v>414</v>
      </c>
      <c r="G153" s="108">
        <v>413.79</v>
      </c>
      <c r="H153" s="108">
        <v>0</v>
      </c>
      <c r="I153" s="108">
        <v>0</v>
      </c>
      <c r="J153" s="108">
        <v>0</v>
      </c>
      <c r="K153" s="108">
        <v>0</v>
      </c>
      <c r="L153" s="108">
        <v>0</v>
      </c>
      <c r="M153" s="108">
        <v>0</v>
      </c>
      <c r="N153" s="107" t="s">
        <v>393</v>
      </c>
      <c r="O153" s="104"/>
    </row>
    <row r="154" spans="1:15" ht="18" customHeight="1" thickBot="1">
      <c r="A154" s="108" t="s">
        <v>392</v>
      </c>
      <c r="B154" s="109" t="s">
        <v>391</v>
      </c>
      <c r="C154" s="108" t="s">
        <v>23</v>
      </c>
      <c r="D154" s="108" t="s">
        <v>351</v>
      </c>
      <c r="E154" s="108" t="s">
        <v>390</v>
      </c>
      <c r="F154" s="108">
        <v>50</v>
      </c>
      <c r="G154" s="108">
        <v>46</v>
      </c>
      <c r="H154" s="108">
        <v>0</v>
      </c>
      <c r="I154" s="108">
        <v>0</v>
      </c>
      <c r="J154" s="108">
        <v>30</v>
      </c>
      <c r="K154" s="108">
        <v>30</v>
      </c>
      <c r="L154" s="108">
        <v>30</v>
      </c>
      <c r="M154" s="108">
        <v>30</v>
      </c>
      <c r="N154" s="107" t="s">
        <v>335</v>
      </c>
      <c r="O154" s="104"/>
    </row>
    <row r="155" spans="1:15" ht="18" customHeight="1" thickBot="1">
      <c r="A155" s="108" t="s">
        <v>389</v>
      </c>
      <c r="B155" s="109" t="s">
        <v>388</v>
      </c>
      <c r="C155" s="108" t="s">
        <v>21</v>
      </c>
      <c r="D155" s="108" t="s">
        <v>387</v>
      </c>
      <c r="E155" s="108" t="s">
        <v>386</v>
      </c>
      <c r="F155" s="108">
        <v>11</v>
      </c>
      <c r="G155" s="108">
        <v>11</v>
      </c>
      <c r="H155" s="108">
        <v>5.5</v>
      </c>
      <c r="I155" s="108">
        <v>11</v>
      </c>
      <c r="J155" s="108">
        <v>11</v>
      </c>
      <c r="K155" s="108">
        <v>11</v>
      </c>
      <c r="L155" s="108">
        <v>11</v>
      </c>
      <c r="M155" s="108">
        <v>11</v>
      </c>
      <c r="N155" s="107" t="s">
        <v>335</v>
      </c>
      <c r="O155" s="104"/>
    </row>
    <row r="156" spans="1:15" ht="18" customHeight="1" thickBot="1">
      <c r="A156" s="108" t="s">
        <v>385</v>
      </c>
      <c r="B156" s="109" t="s">
        <v>384</v>
      </c>
      <c r="C156" s="108" t="s">
        <v>23</v>
      </c>
      <c r="D156" s="108" t="s">
        <v>340</v>
      </c>
      <c r="E156" s="108" t="s">
        <v>383</v>
      </c>
      <c r="F156" s="108">
        <v>52</v>
      </c>
      <c r="G156" s="108">
        <v>52.2</v>
      </c>
      <c r="H156" s="108">
        <v>0</v>
      </c>
      <c r="I156" s="108">
        <v>0</v>
      </c>
      <c r="J156" s="108">
        <v>52.2</v>
      </c>
      <c r="K156" s="108">
        <v>52.2</v>
      </c>
      <c r="L156" s="108">
        <v>52.2</v>
      </c>
      <c r="M156" s="108">
        <v>52.2</v>
      </c>
      <c r="N156" s="107" t="s">
        <v>335</v>
      </c>
      <c r="O156" s="104"/>
    </row>
    <row r="157" spans="1:15" ht="18" customHeight="1" thickBot="1">
      <c r="A157" s="108" t="s">
        <v>382</v>
      </c>
      <c r="B157" s="109" t="s">
        <v>381</v>
      </c>
      <c r="C157" s="108" t="s">
        <v>23</v>
      </c>
      <c r="D157" s="108" t="s">
        <v>351</v>
      </c>
      <c r="E157" s="108" t="s">
        <v>380</v>
      </c>
      <c r="F157" s="108">
        <v>104</v>
      </c>
      <c r="G157" s="108">
        <v>104</v>
      </c>
      <c r="H157" s="108">
        <v>0</v>
      </c>
      <c r="I157" s="108">
        <v>0</v>
      </c>
      <c r="J157" s="108">
        <v>98</v>
      </c>
      <c r="K157" s="108">
        <v>98</v>
      </c>
      <c r="L157" s="108">
        <v>98</v>
      </c>
      <c r="M157" s="108">
        <v>98</v>
      </c>
      <c r="N157" s="107" t="s">
        <v>335</v>
      </c>
      <c r="O157" s="104"/>
    </row>
    <row r="158" spans="1:15" ht="18" customHeight="1" thickBot="1">
      <c r="A158" s="108" t="s">
        <v>379</v>
      </c>
      <c r="B158" s="109" t="s">
        <v>378</v>
      </c>
      <c r="C158" s="108" t="s">
        <v>23</v>
      </c>
      <c r="D158" s="108" t="s">
        <v>340</v>
      </c>
      <c r="E158" s="108" t="s">
        <v>377</v>
      </c>
      <c r="F158" s="108">
        <v>113</v>
      </c>
      <c r="G158" s="108">
        <v>113</v>
      </c>
      <c r="H158" s="108">
        <v>0</v>
      </c>
      <c r="I158" s="108">
        <v>0</v>
      </c>
      <c r="J158" s="108">
        <v>113</v>
      </c>
      <c r="K158" s="108">
        <v>113</v>
      </c>
      <c r="L158" s="108">
        <v>113</v>
      </c>
      <c r="M158" s="108">
        <v>113</v>
      </c>
      <c r="N158" s="107" t="s">
        <v>335</v>
      </c>
      <c r="O158" s="104"/>
    </row>
    <row r="159" spans="1:15" ht="18" customHeight="1" thickBot="1">
      <c r="A159" s="108" t="s">
        <v>376</v>
      </c>
      <c r="B159" s="109" t="s">
        <v>375</v>
      </c>
      <c r="C159" s="108" t="s">
        <v>23</v>
      </c>
      <c r="D159" s="108" t="s">
        <v>340</v>
      </c>
      <c r="E159" s="108" t="s">
        <v>374</v>
      </c>
      <c r="F159" s="108">
        <v>113</v>
      </c>
      <c r="G159" s="108">
        <v>113</v>
      </c>
      <c r="H159" s="108">
        <v>0</v>
      </c>
      <c r="I159" s="108">
        <v>0</v>
      </c>
      <c r="J159" s="108">
        <v>113</v>
      </c>
      <c r="K159" s="108">
        <v>113</v>
      </c>
      <c r="L159" s="108">
        <v>113</v>
      </c>
      <c r="M159" s="108">
        <v>113</v>
      </c>
      <c r="N159" s="107" t="s">
        <v>335</v>
      </c>
      <c r="O159" s="104"/>
    </row>
    <row r="160" spans="1:15" ht="18" customHeight="1" thickBot="1">
      <c r="A160" s="108" t="s">
        <v>373</v>
      </c>
      <c r="B160" s="109" t="s">
        <v>372</v>
      </c>
      <c r="C160" s="108" t="s">
        <v>26</v>
      </c>
      <c r="D160" s="108" t="s">
        <v>371</v>
      </c>
      <c r="E160" s="108"/>
      <c r="F160" s="108">
        <v>6.55</v>
      </c>
      <c r="G160" s="108">
        <v>6.09</v>
      </c>
      <c r="H160" s="108">
        <v>4.34</v>
      </c>
      <c r="I160" s="108">
        <v>0</v>
      </c>
      <c r="J160" s="108">
        <v>4.0999999999999996</v>
      </c>
      <c r="K160" s="108">
        <v>0</v>
      </c>
      <c r="L160" s="108">
        <v>4.0999999999999996</v>
      </c>
      <c r="M160" s="108">
        <v>0</v>
      </c>
      <c r="N160" s="107" t="s">
        <v>335</v>
      </c>
      <c r="O160" s="104"/>
    </row>
    <row r="161" spans="1:15" ht="18" customHeight="1" thickBot="1">
      <c r="A161" s="108" t="s">
        <v>370</v>
      </c>
      <c r="B161" s="109" t="s">
        <v>369</v>
      </c>
      <c r="C161" s="108" t="s">
        <v>27</v>
      </c>
      <c r="D161" s="108" t="s">
        <v>27</v>
      </c>
      <c r="E161" s="108" t="s">
        <v>368</v>
      </c>
      <c r="F161" s="108">
        <v>1496</v>
      </c>
      <c r="G161" s="108">
        <v>1347.54</v>
      </c>
      <c r="H161" s="108">
        <v>558</v>
      </c>
      <c r="I161" s="108">
        <v>718</v>
      </c>
      <c r="J161" s="108">
        <v>0</v>
      </c>
      <c r="K161" s="108">
        <v>0</v>
      </c>
      <c r="L161" s="108">
        <v>0</v>
      </c>
      <c r="M161" s="108">
        <v>0</v>
      </c>
      <c r="N161" s="107" t="s">
        <v>335</v>
      </c>
      <c r="O161" s="104"/>
    </row>
    <row r="162" spans="1:15" ht="18" customHeight="1" thickBot="1">
      <c r="A162" s="108" t="s">
        <v>367</v>
      </c>
      <c r="B162" s="109" t="s">
        <v>366</v>
      </c>
      <c r="C162" s="108" t="s">
        <v>26</v>
      </c>
      <c r="D162" s="108" t="s">
        <v>340</v>
      </c>
      <c r="E162" s="108"/>
      <c r="F162" s="108">
        <v>68</v>
      </c>
      <c r="G162" s="108">
        <v>68</v>
      </c>
      <c r="H162" s="108">
        <v>55.18</v>
      </c>
      <c r="I162" s="108">
        <v>0</v>
      </c>
      <c r="J162" s="108">
        <v>47</v>
      </c>
      <c r="K162" s="108">
        <v>0</v>
      </c>
      <c r="L162" s="108">
        <v>47</v>
      </c>
      <c r="M162" s="108">
        <v>0</v>
      </c>
      <c r="N162" s="107" t="s">
        <v>335</v>
      </c>
      <c r="O162" s="104"/>
    </row>
    <row r="163" spans="1:15" ht="18" customHeight="1" thickBot="1">
      <c r="A163" s="108"/>
      <c r="B163" s="109" t="s">
        <v>365</v>
      </c>
      <c r="C163" s="108" t="s">
        <v>26</v>
      </c>
      <c r="D163" s="108" t="s">
        <v>340</v>
      </c>
      <c r="E163" s="108"/>
      <c r="F163" s="108">
        <v>0</v>
      </c>
      <c r="G163" s="108">
        <v>100</v>
      </c>
      <c r="H163" s="108">
        <v>91</v>
      </c>
      <c r="I163" s="108">
        <v>0</v>
      </c>
      <c r="J163" s="108">
        <v>100</v>
      </c>
      <c r="K163" s="108">
        <v>0</v>
      </c>
      <c r="L163" s="108">
        <v>100</v>
      </c>
      <c r="M163" s="108">
        <v>0</v>
      </c>
      <c r="N163" s="107" t="s">
        <v>335</v>
      </c>
      <c r="O163" s="104"/>
    </row>
    <row r="164" spans="1:15" ht="18" customHeight="1" thickBot="1">
      <c r="A164" s="105" t="s">
        <v>364</v>
      </c>
      <c r="B164" s="104"/>
      <c r="C164" s="104"/>
      <c r="D164" s="104"/>
      <c r="E164" s="104"/>
      <c r="F164" s="106">
        <v>3475.55</v>
      </c>
      <c r="G164" s="106">
        <v>3393.2</v>
      </c>
      <c r="H164" s="106">
        <v>1281.02</v>
      </c>
      <c r="I164" s="106">
        <v>1320</v>
      </c>
      <c r="J164" s="106">
        <v>1356.3</v>
      </c>
      <c r="K164" s="106">
        <v>1205.2</v>
      </c>
      <c r="L164" s="106">
        <v>1356.3</v>
      </c>
      <c r="M164" s="106">
        <v>1205.2</v>
      </c>
      <c r="N164" s="105"/>
      <c r="O164" s="104"/>
    </row>
    <row r="165" spans="1:15" ht="18" customHeight="1" thickBot="1">
      <c r="A165" s="108" t="s">
        <v>363</v>
      </c>
      <c r="B165" s="109" t="s">
        <v>362</v>
      </c>
      <c r="C165" s="108" t="s">
        <v>22</v>
      </c>
      <c r="D165" s="108" t="s">
        <v>351</v>
      </c>
      <c r="E165" s="108" t="s">
        <v>361</v>
      </c>
      <c r="F165" s="108">
        <v>250</v>
      </c>
      <c r="G165" s="108">
        <v>170</v>
      </c>
      <c r="H165" s="108">
        <v>72</v>
      </c>
      <c r="I165" s="108">
        <v>69</v>
      </c>
      <c r="J165" s="108">
        <v>72</v>
      </c>
      <c r="K165" s="108">
        <v>72</v>
      </c>
      <c r="L165" s="108">
        <v>73</v>
      </c>
      <c r="M165" s="108">
        <v>73</v>
      </c>
      <c r="N165" s="107" t="s">
        <v>360</v>
      </c>
      <c r="O165" s="104"/>
    </row>
    <row r="166" spans="1:15" ht="18" customHeight="1" thickBot="1">
      <c r="A166" s="108" t="s">
        <v>359</v>
      </c>
      <c r="B166" s="109" t="s">
        <v>358</v>
      </c>
      <c r="C166" s="108" t="s">
        <v>22</v>
      </c>
      <c r="D166" s="108" t="s">
        <v>351</v>
      </c>
      <c r="E166" s="108" t="s">
        <v>357</v>
      </c>
      <c r="F166" s="108">
        <v>274</v>
      </c>
      <c r="G166" s="108">
        <v>274</v>
      </c>
      <c r="H166" s="108">
        <v>210</v>
      </c>
      <c r="I166" s="108">
        <v>210</v>
      </c>
      <c r="J166" s="108">
        <v>200</v>
      </c>
      <c r="K166" s="108">
        <v>200</v>
      </c>
      <c r="L166" s="108">
        <v>210</v>
      </c>
      <c r="M166" s="108">
        <v>210</v>
      </c>
      <c r="N166" s="107" t="s">
        <v>356</v>
      </c>
      <c r="O166" s="104"/>
    </row>
    <row r="167" spans="1:15" ht="18" customHeight="1" thickBot="1">
      <c r="A167" s="108" t="s">
        <v>355</v>
      </c>
      <c r="B167" s="109" t="s">
        <v>354</v>
      </c>
      <c r="C167" s="108" t="s">
        <v>24</v>
      </c>
      <c r="D167" s="108" t="s">
        <v>351</v>
      </c>
      <c r="E167" s="108" t="s">
        <v>350</v>
      </c>
      <c r="F167" s="108">
        <v>20</v>
      </c>
      <c r="G167" s="108">
        <v>20</v>
      </c>
      <c r="H167" s="108">
        <v>0</v>
      </c>
      <c r="I167" s="108">
        <v>0</v>
      </c>
      <c r="J167" s="108">
        <v>20</v>
      </c>
      <c r="K167" s="108">
        <v>20</v>
      </c>
      <c r="L167" s="108">
        <v>20</v>
      </c>
      <c r="M167" s="108">
        <v>20</v>
      </c>
      <c r="N167" s="107" t="s">
        <v>335</v>
      </c>
      <c r="O167" s="104"/>
    </row>
    <row r="168" spans="1:15" ht="18" customHeight="1" thickBot="1">
      <c r="A168" s="108" t="s">
        <v>353</v>
      </c>
      <c r="B168" s="109" t="s">
        <v>352</v>
      </c>
      <c r="C168" s="108" t="s">
        <v>24</v>
      </c>
      <c r="D168" s="108" t="s">
        <v>351</v>
      </c>
      <c r="E168" s="108" t="s">
        <v>350</v>
      </c>
      <c r="F168" s="108">
        <v>20</v>
      </c>
      <c r="G168" s="108">
        <v>20</v>
      </c>
      <c r="H168" s="108">
        <v>0</v>
      </c>
      <c r="I168" s="108">
        <v>0</v>
      </c>
      <c r="J168" s="108">
        <v>14</v>
      </c>
      <c r="K168" s="108">
        <v>14</v>
      </c>
      <c r="L168" s="108">
        <v>14</v>
      </c>
      <c r="M168" s="108">
        <v>14</v>
      </c>
      <c r="N168" s="107" t="s">
        <v>335</v>
      </c>
      <c r="O168" s="104"/>
    </row>
    <row r="169" spans="1:15" ht="18" customHeight="1" thickBot="1">
      <c r="A169" s="108" t="s">
        <v>349</v>
      </c>
      <c r="B169" s="109" t="s">
        <v>348</v>
      </c>
      <c r="C169" s="108" t="s">
        <v>23</v>
      </c>
      <c r="D169" s="108" t="s">
        <v>340</v>
      </c>
      <c r="E169" s="108" t="s">
        <v>347</v>
      </c>
      <c r="F169" s="108">
        <v>113</v>
      </c>
      <c r="G169" s="108">
        <v>113</v>
      </c>
      <c r="H169" s="108">
        <v>0</v>
      </c>
      <c r="I169" s="108">
        <v>0</v>
      </c>
      <c r="J169" s="108">
        <v>113</v>
      </c>
      <c r="K169" s="108">
        <v>113</v>
      </c>
      <c r="L169" s="108">
        <v>113</v>
      </c>
      <c r="M169" s="108">
        <v>113</v>
      </c>
      <c r="N169" s="107" t="s">
        <v>335</v>
      </c>
      <c r="O169" s="104"/>
    </row>
    <row r="170" spans="1:15" ht="18" customHeight="1" thickBot="1">
      <c r="A170" s="108" t="s">
        <v>346</v>
      </c>
      <c r="B170" s="109" t="s">
        <v>345</v>
      </c>
      <c r="C170" s="108" t="s">
        <v>26</v>
      </c>
      <c r="D170" s="108" t="s">
        <v>340</v>
      </c>
      <c r="E170" s="108"/>
      <c r="F170" s="108">
        <v>8</v>
      </c>
      <c r="G170" s="108">
        <v>8</v>
      </c>
      <c r="H170" s="108">
        <v>5.3</v>
      </c>
      <c r="I170" s="108">
        <v>0</v>
      </c>
      <c r="J170" s="108">
        <v>5.4</v>
      </c>
      <c r="K170" s="108">
        <v>0</v>
      </c>
      <c r="L170" s="108">
        <v>5.4</v>
      </c>
      <c r="M170" s="108">
        <v>0</v>
      </c>
      <c r="N170" s="107" t="s">
        <v>335</v>
      </c>
      <c r="O170" s="104"/>
    </row>
    <row r="171" spans="1:15" ht="18" customHeight="1" thickBot="1">
      <c r="A171" s="108" t="s">
        <v>344</v>
      </c>
      <c r="B171" s="109" t="s">
        <v>343</v>
      </c>
      <c r="C171" s="108" t="s">
        <v>23</v>
      </c>
      <c r="D171" s="108" t="s">
        <v>340</v>
      </c>
      <c r="E171" s="108"/>
      <c r="F171" s="108">
        <v>115</v>
      </c>
      <c r="G171" s="108">
        <v>115</v>
      </c>
      <c r="H171" s="108">
        <v>0</v>
      </c>
      <c r="I171" s="108">
        <v>53</v>
      </c>
      <c r="J171" s="108">
        <v>115</v>
      </c>
      <c r="K171" s="108">
        <v>115</v>
      </c>
      <c r="L171" s="108">
        <v>115</v>
      </c>
      <c r="M171" s="108">
        <v>115</v>
      </c>
      <c r="N171" s="107" t="s">
        <v>335</v>
      </c>
      <c r="O171" s="104"/>
    </row>
    <row r="172" spans="1:15" ht="18" customHeight="1" thickBot="1">
      <c r="A172" s="108" t="s">
        <v>342</v>
      </c>
      <c r="B172" s="109" t="s">
        <v>341</v>
      </c>
      <c r="C172" s="108" t="s">
        <v>26</v>
      </c>
      <c r="D172" s="108" t="s">
        <v>340</v>
      </c>
      <c r="E172" s="108" t="s">
        <v>339</v>
      </c>
      <c r="F172" s="108">
        <v>30</v>
      </c>
      <c r="G172" s="108">
        <v>30</v>
      </c>
      <c r="H172" s="108">
        <v>30</v>
      </c>
      <c r="I172" s="108">
        <v>0</v>
      </c>
      <c r="J172" s="108">
        <v>28</v>
      </c>
      <c r="K172" s="108">
        <v>0</v>
      </c>
      <c r="L172" s="108">
        <v>28</v>
      </c>
      <c r="M172" s="108">
        <v>0</v>
      </c>
      <c r="N172" s="107" t="s">
        <v>335</v>
      </c>
      <c r="O172" s="104"/>
    </row>
    <row r="173" spans="1:15" ht="18" customHeight="1" thickBot="1">
      <c r="A173" s="108" t="s">
        <v>338</v>
      </c>
      <c r="B173" s="109" t="s">
        <v>337</v>
      </c>
      <c r="C173" s="108" t="s">
        <v>26</v>
      </c>
      <c r="D173" s="108" t="s">
        <v>336</v>
      </c>
      <c r="E173" s="108"/>
      <c r="F173" s="108">
        <v>200</v>
      </c>
      <c r="G173" s="108">
        <v>200</v>
      </c>
      <c r="H173" s="108">
        <v>130</v>
      </c>
      <c r="I173" s="108">
        <v>0</v>
      </c>
      <c r="J173" s="108">
        <v>130.16</v>
      </c>
      <c r="K173" s="108">
        <v>0</v>
      </c>
      <c r="L173" s="108">
        <v>130.16</v>
      </c>
      <c r="M173" s="108">
        <v>0</v>
      </c>
      <c r="N173" s="107" t="s">
        <v>335</v>
      </c>
      <c r="O173" s="104"/>
    </row>
    <row r="174" spans="1:15" ht="18" customHeight="1" thickBot="1">
      <c r="A174" s="105" t="s">
        <v>334</v>
      </c>
      <c r="B174" s="104"/>
      <c r="C174" s="104"/>
      <c r="D174" s="104"/>
      <c r="E174" s="104"/>
      <c r="F174" s="106">
        <v>1030</v>
      </c>
      <c r="G174" s="106">
        <v>950</v>
      </c>
      <c r="H174" s="106">
        <v>447.3</v>
      </c>
      <c r="I174" s="106">
        <v>332</v>
      </c>
      <c r="J174" s="106">
        <v>697.56</v>
      </c>
      <c r="K174" s="106">
        <v>534</v>
      </c>
      <c r="L174" s="106">
        <v>708.56</v>
      </c>
      <c r="M174" s="106">
        <v>545</v>
      </c>
      <c r="N174" s="105"/>
      <c r="O174" s="104"/>
    </row>
    <row r="175" spans="1:15" ht="18" customHeight="1" thickBot="1">
      <c r="A175" s="105" t="s">
        <v>333</v>
      </c>
      <c r="B175" s="104"/>
      <c r="C175" s="104"/>
      <c r="D175" s="104"/>
      <c r="E175" s="104"/>
      <c r="F175" s="106">
        <v>27734.66</v>
      </c>
      <c r="G175" s="106">
        <v>27025.248</v>
      </c>
      <c r="H175" s="106">
        <v>10151.19</v>
      </c>
      <c r="I175" s="106">
        <v>10893</v>
      </c>
      <c r="J175" s="106">
        <v>19510.77</v>
      </c>
      <c r="K175" s="106">
        <v>18976.64</v>
      </c>
      <c r="L175" s="106">
        <v>15331.06</v>
      </c>
      <c r="M175" s="106">
        <v>14796.93</v>
      </c>
      <c r="N175" s="105"/>
      <c r="O175" s="104"/>
    </row>
    <row r="176" spans="1:15" ht="18" customHeight="1" thickBot="1"/>
    <row r="177" spans="1:14" s="99" customFormat="1" ht="24.95" customHeight="1" thickBot="1">
      <c r="A177" s="100"/>
      <c r="B177" s="100"/>
      <c r="C177" s="100"/>
      <c r="D177" s="103"/>
      <c r="E177" s="102" t="s">
        <v>332</v>
      </c>
      <c r="F177" s="69"/>
      <c r="G177" s="69"/>
      <c r="H177" s="69"/>
      <c r="I177" s="69"/>
      <c r="J177" s="69"/>
      <c r="K177" s="75"/>
      <c r="L177" s="101"/>
      <c r="M177" s="100"/>
      <c r="N177" s="100"/>
    </row>
    <row r="178" spans="1:14" ht="24.95" customHeight="1" thickBot="1">
      <c r="E178" s="98" t="s">
        <v>331</v>
      </c>
      <c r="F178" s="97" t="s">
        <v>330</v>
      </c>
      <c r="G178" s="89"/>
      <c r="H178" s="97" t="s">
        <v>64</v>
      </c>
      <c r="I178" s="89"/>
      <c r="J178" s="96" t="s">
        <v>65</v>
      </c>
      <c r="K178" s="89"/>
    </row>
    <row r="179" spans="1:14" ht="24.95" customHeight="1" thickBot="1">
      <c r="E179" s="94">
        <v>0</v>
      </c>
      <c r="F179" s="93">
        <v>9090</v>
      </c>
      <c r="G179" s="73"/>
      <c r="H179" s="93">
        <v>0</v>
      </c>
      <c r="I179" s="73"/>
      <c r="J179" s="93">
        <v>9090</v>
      </c>
      <c r="K179" s="73"/>
    </row>
    <row r="180" spans="1:14" ht="24.95" customHeight="1" thickBot="1">
      <c r="E180" s="94">
        <v>4.1666666666666657E-2</v>
      </c>
      <c r="F180" s="93">
        <v>8500</v>
      </c>
      <c r="G180" s="73"/>
      <c r="H180" s="93">
        <v>0</v>
      </c>
      <c r="I180" s="73"/>
      <c r="J180" s="93">
        <v>8500</v>
      </c>
      <c r="K180" s="73"/>
    </row>
    <row r="181" spans="1:14" ht="24.95" customHeight="1" thickBot="1">
      <c r="E181" s="94">
        <v>8.3333333333333329E-2</v>
      </c>
      <c r="F181" s="93">
        <v>8070</v>
      </c>
      <c r="G181" s="73"/>
      <c r="H181" s="93">
        <v>0</v>
      </c>
      <c r="I181" s="73"/>
      <c r="J181" s="93">
        <v>8070</v>
      </c>
      <c r="K181" s="73"/>
    </row>
    <row r="182" spans="1:14" ht="24.95" customHeight="1" thickBot="1">
      <c r="B182" s="95"/>
      <c r="E182" s="94">
        <v>0.125</v>
      </c>
      <c r="F182" s="93">
        <v>7670</v>
      </c>
      <c r="G182" s="73"/>
      <c r="H182" s="93">
        <v>0</v>
      </c>
      <c r="I182" s="73"/>
      <c r="J182" s="93">
        <v>7670</v>
      </c>
      <c r="K182" s="73"/>
    </row>
    <row r="183" spans="1:14" ht="24.95" customHeight="1" thickBot="1">
      <c r="E183" s="94">
        <v>0.16666666666666671</v>
      </c>
      <c r="F183" s="93">
        <v>7510</v>
      </c>
      <c r="G183" s="73"/>
      <c r="H183" s="93">
        <v>0</v>
      </c>
      <c r="I183" s="73"/>
      <c r="J183" s="93">
        <v>7510</v>
      </c>
      <c r="K183" s="73"/>
    </row>
    <row r="184" spans="1:14" ht="24.95" customHeight="1" thickBot="1">
      <c r="E184" s="94">
        <v>0.20833333333333329</v>
      </c>
      <c r="F184" s="93">
        <v>7470</v>
      </c>
      <c r="G184" s="73"/>
      <c r="H184" s="93">
        <v>0</v>
      </c>
      <c r="I184" s="73"/>
      <c r="J184" s="93">
        <v>7470</v>
      </c>
      <c r="K184" s="73"/>
    </row>
    <row r="185" spans="1:14" ht="24.95" customHeight="1" thickBot="1">
      <c r="E185" s="94">
        <v>0.25</v>
      </c>
      <c r="F185" s="93">
        <v>7850</v>
      </c>
      <c r="G185" s="73"/>
      <c r="H185" s="93">
        <v>0</v>
      </c>
      <c r="I185" s="73"/>
      <c r="J185" s="93">
        <v>7850</v>
      </c>
      <c r="K185" s="73"/>
    </row>
    <row r="186" spans="1:14" ht="24.95" customHeight="1" thickBot="1">
      <c r="E186" s="94">
        <v>0.29166666666666669</v>
      </c>
      <c r="F186" s="93">
        <v>8660</v>
      </c>
      <c r="G186" s="73"/>
      <c r="H186" s="93">
        <v>0</v>
      </c>
      <c r="I186" s="73"/>
      <c r="J186" s="93">
        <v>8660</v>
      </c>
      <c r="K186" s="73"/>
    </row>
    <row r="187" spans="1:14" ht="24.95" customHeight="1" thickBot="1">
      <c r="E187" s="94">
        <v>0.33333333333333331</v>
      </c>
      <c r="F187" s="93">
        <v>9360</v>
      </c>
      <c r="G187" s="73"/>
      <c r="H187" s="93">
        <v>0</v>
      </c>
      <c r="I187" s="73"/>
      <c r="J187" s="93">
        <v>9360</v>
      </c>
      <c r="K187" s="73"/>
    </row>
    <row r="188" spans="1:14" ht="24.95" customHeight="1" thickBot="1">
      <c r="E188" s="94">
        <v>0.375</v>
      </c>
      <c r="F188" s="93">
        <v>9850</v>
      </c>
      <c r="G188" s="73"/>
      <c r="H188" s="93">
        <v>0</v>
      </c>
      <c r="I188" s="73"/>
      <c r="J188" s="93">
        <v>9850</v>
      </c>
      <c r="K188" s="73"/>
    </row>
    <row r="189" spans="1:14" ht="24.95" customHeight="1" thickBot="1">
      <c r="E189" s="94">
        <v>0.41666666666666669</v>
      </c>
      <c r="F189" s="93">
        <v>9670</v>
      </c>
      <c r="G189" s="73"/>
      <c r="H189" s="93">
        <v>0</v>
      </c>
      <c r="I189" s="73"/>
      <c r="J189" s="93">
        <v>9670</v>
      </c>
      <c r="K189" s="73"/>
    </row>
    <row r="190" spans="1:14" ht="24.95" customHeight="1" thickBot="1">
      <c r="E190" s="94">
        <v>0.45833333333333331</v>
      </c>
      <c r="F190" s="93">
        <v>9710</v>
      </c>
      <c r="G190" s="73"/>
      <c r="H190" s="93">
        <v>0</v>
      </c>
      <c r="I190" s="73"/>
      <c r="J190" s="93">
        <v>9710</v>
      </c>
      <c r="K190" s="73"/>
    </row>
    <row r="191" spans="1:14" ht="24.95" customHeight="1" thickBot="1">
      <c r="E191" s="94">
        <v>0.5</v>
      </c>
      <c r="F191" s="93">
        <v>10240</v>
      </c>
      <c r="G191" s="73"/>
      <c r="H191" s="93">
        <v>0</v>
      </c>
      <c r="I191" s="73"/>
      <c r="J191" s="93">
        <v>10240</v>
      </c>
      <c r="K191" s="73"/>
    </row>
    <row r="192" spans="1:14" ht="24.95" customHeight="1" thickBot="1">
      <c r="E192" s="94">
        <v>0.54166666666666663</v>
      </c>
      <c r="F192" s="93">
        <v>10460</v>
      </c>
      <c r="G192" s="73"/>
      <c r="H192" s="93">
        <v>0</v>
      </c>
      <c r="I192" s="73"/>
      <c r="J192" s="93">
        <v>10460</v>
      </c>
      <c r="K192" s="73"/>
    </row>
    <row r="193" spans="1:15" ht="24.95" customHeight="1" thickBot="1">
      <c r="E193" s="94">
        <v>0.58333333333333337</v>
      </c>
      <c r="F193" s="93">
        <v>10210</v>
      </c>
      <c r="G193" s="73"/>
      <c r="H193" s="93">
        <v>0</v>
      </c>
      <c r="I193" s="73"/>
      <c r="J193" s="93">
        <v>10210</v>
      </c>
      <c r="K193" s="73"/>
    </row>
    <row r="194" spans="1:15" ht="24.95" customHeight="1" thickBot="1">
      <c r="E194" s="94">
        <v>0.625</v>
      </c>
      <c r="F194" s="93">
        <v>9740</v>
      </c>
      <c r="G194" s="73"/>
      <c r="H194" s="93">
        <v>0</v>
      </c>
      <c r="I194" s="73"/>
      <c r="J194" s="93">
        <v>9740</v>
      </c>
      <c r="K194" s="73"/>
    </row>
    <row r="195" spans="1:15" ht="24.95" customHeight="1" thickBot="1">
      <c r="E195" s="94">
        <v>0.66666666666666663</v>
      </c>
      <c r="F195" s="93">
        <v>9510</v>
      </c>
      <c r="G195" s="73"/>
      <c r="H195" s="93">
        <v>0</v>
      </c>
      <c r="I195" s="73"/>
      <c r="J195" s="93">
        <v>9510</v>
      </c>
      <c r="K195" s="73"/>
    </row>
    <row r="196" spans="1:15" ht="24.95" customHeight="1" thickBot="1">
      <c r="E196" s="94">
        <v>0.70833333333333337</v>
      </c>
      <c r="F196" s="93">
        <v>9710</v>
      </c>
      <c r="G196" s="73"/>
      <c r="H196" s="93">
        <v>0</v>
      </c>
      <c r="I196" s="73"/>
      <c r="J196" s="93">
        <v>9710</v>
      </c>
      <c r="K196" s="73"/>
    </row>
    <row r="197" spans="1:15" ht="24.95" customHeight="1" thickBot="1">
      <c r="E197" s="94">
        <v>0.75</v>
      </c>
      <c r="F197" s="93">
        <v>10700</v>
      </c>
      <c r="G197" s="73"/>
      <c r="H197" s="93">
        <v>0</v>
      </c>
      <c r="I197" s="73"/>
      <c r="J197" s="93">
        <v>10700</v>
      </c>
      <c r="K197" s="73"/>
    </row>
    <row r="198" spans="1:15" ht="24.95" customHeight="1" thickBot="1">
      <c r="E198" s="94">
        <v>0.77083333333333337</v>
      </c>
      <c r="F198" s="93">
        <v>10800</v>
      </c>
      <c r="G198" s="73"/>
      <c r="H198" s="93">
        <v>0</v>
      </c>
      <c r="I198" s="73"/>
      <c r="J198" s="93">
        <v>10800</v>
      </c>
      <c r="K198" s="73"/>
    </row>
    <row r="199" spans="1:15" ht="24.95" customHeight="1" thickBot="1">
      <c r="E199" s="94">
        <v>0.79166666666666663</v>
      </c>
      <c r="F199" s="93">
        <v>10900</v>
      </c>
      <c r="G199" s="73"/>
      <c r="H199" s="93">
        <v>0</v>
      </c>
      <c r="I199" s="73"/>
      <c r="J199" s="93">
        <v>10900</v>
      </c>
      <c r="K199" s="73"/>
    </row>
    <row r="200" spans="1:15" ht="24.95" customHeight="1" thickBot="1">
      <c r="E200" s="94">
        <v>0.8125</v>
      </c>
      <c r="F200" s="93">
        <v>10770</v>
      </c>
      <c r="G200" s="73"/>
      <c r="H200" s="93">
        <v>0</v>
      </c>
      <c r="I200" s="73"/>
      <c r="J200" s="93">
        <v>10770</v>
      </c>
      <c r="K200" s="73"/>
    </row>
    <row r="201" spans="1:15" ht="24.95" customHeight="1" thickBot="1">
      <c r="E201" s="94">
        <v>0.83333333333333337</v>
      </c>
      <c r="F201" s="93">
        <v>10720</v>
      </c>
      <c r="G201" s="73"/>
      <c r="H201" s="93">
        <v>0</v>
      </c>
      <c r="I201" s="73"/>
      <c r="J201" s="93">
        <v>10720</v>
      </c>
      <c r="K201" s="73"/>
    </row>
    <row r="202" spans="1:15" ht="24.95" customHeight="1" thickBot="1">
      <c r="E202" s="94">
        <v>0.875</v>
      </c>
      <c r="F202" s="93">
        <v>10450</v>
      </c>
      <c r="G202" s="73"/>
      <c r="H202" s="93">
        <v>0</v>
      </c>
      <c r="I202" s="73"/>
      <c r="J202" s="93">
        <v>10450</v>
      </c>
      <c r="K202" s="73"/>
    </row>
    <row r="203" spans="1:15" ht="24.95" customHeight="1" thickBot="1">
      <c r="E203" s="94">
        <v>0.91666666666666663</v>
      </c>
      <c r="F203" s="93">
        <v>10120</v>
      </c>
      <c r="G203" s="73"/>
      <c r="H203" s="93">
        <v>0</v>
      </c>
      <c r="I203" s="73"/>
      <c r="J203" s="93">
        <v>10120</v>
      </c>
      <c r="K203" s="73"/>
    </row>
    <row r="204" spans="1:15" ht="24.95" customHeight="1" thickBot="1">
      <c r="E204" s="94">
        <v>0.95833333333333337</v>
      </c>
      <c r="F204" s="93">
        <v>9420</v>
      </c>
      <c r="G204" s="73"/>
      <c r="H204" s="93">
        <v>0</v>
      </c>
      <c r="I204" s="73"/>
      <c r="J204" s="93">
        <v>9420</v>
      </c>
      <c r="K204" s="73"/>
    </row>
    <row r="205" spans="1:15" ht="15.75" customHeight="1" thickBot="1"/>
    <row r="206" spans="1:15" ht="24.95" customHeight="1" thickBot="1">
      <c r="A206" s="85" t="s">
        <v>329</v>
      </c>
      <c r="B206" s="69"/>
      <c r="C206" s="73"/>
      <c r="D206" s="74" t="s">
        <v>328</v>
      </c>
      <c r="E206" s="73"/>
      <c r="F206" s="79"/>
      <c r="G206" s="69"/>
      <c r="H206" s="69"/>
      <c r="I206" s="69"/>
      <c r="J206" s="69"/>
      <c r="K206" s="69"/>
      <c r="L206" s="69"/>
      <c r="M206" s="69"/>
      <c r="N206" s="69"/>
      <c r="O206" s="73"/>
    </row>
    <row r="207" spans="1:15" ht="24.95" customHeight="1" thickBot="1">
      <c r="A207" s="87" t="s">
        <v>327</v>
      </c>
      <c r="B207" s="69"/>
      <c r="C207" s="73"/>
      <c r="D207" s="92" t="s">
        <v>326</v>
      </c>
      <c r="E207" s="69"/>
      <c r="F207" s="91" t="s">
        <v>325</v>
      </c>
      <c r="G207" s="90"/>
      <c r="H207" s="90"/>
      <c r="I207" s="90"/>
      <c r="J207" s="89"/>
      <c r="K207" s="88"/>
      <c r="L207" s="69"/>
      <c r="M207" s="69"/>
      <c r="N207" s="69"/>
      <c r="O207" s="73"/>
    </row>
    <row r="208" spans="1:15" ht="24.95" customHeight="1" thickBot="1">
      <c r="A208" s="87" t="s">
        <v>324</v>
      </c>
      <c r="B208" s="69"/>
      <c r="C208" s="73"/>
      <c r="D208" s="74" t="s">
        <v>321</v>
      </c>
      <c r="E208" s="73"/>
      <c r="F208" s="74" t="s">
        <v>323</v>
      </c>
      <c r="G208" s="69"/>
      <c r="H208" s="69"/>
      <c r="I208" s="69"/>
      <c r="J208" s="69"/>
      <c r="K208" s="69"/>
      <c r="L208" s="69"/>
      <c r="M208" s="69"/>
      <c r="N208" s="69"/>
      <c r="O208" s="73"/>
    </row>
    <row r="209" spans="1:15" ht="24.95" customHeight="1" thickBot="1">
      <c r="A209" s="87" t="s">
        <v>322</v>
      </c>
      <c r="B209" s="69"/>
      <c r="C209" s="73"/>
      <c r="D209" s="74" t="s">
        <v>321</v>
      </c>
      <c r="E209" s="73"/>
      <c r="F209" s="86" t="s">
        <v>66</v>
      </c>
      <c r="G209" s="86" t="s">
        <v>320</v>
      </c>
      <c r="H209" s="86" t="s">
        <v>68</v>
      </c>
      <c r="I209" s="86" t="s">
        <v>69</v>
      </c>
      <c r="J209" s="86" t="s">
        <v>70</v>
      </c>
      <c r="K209" s="86" t="s">
        <v>71</v>
      </c>
      <c r="L209" s="86" t="s">
        <v>72</v>
      </c>
      <c r="M209" s="86" t="s">
        <v>73</v>
      </c>
      <c r="N209" s="86" t="s">
        <v>74</v>
      </c>
      <c r="O209" s="86" t="s">
        <v>29</v>
      </c>
    </row>
    <row r="210" spans="1:15" ht="24.95" customHeight="1" thickBot="1">
      <c r="A210" s="85" t="s">
        <v>319</v>
      </c>
      <c r="B210" s="69"/>
      <c r="C210" s="73"/>
      <c r="D210" s="74" t="s">
        <v>318</v>
      </c>
      <c r="E210" s="73"/>
      <c r="F210" s="84">
        <v>0</v>
      </c>
      <c r="G210" s="84">
        <v>0</v>
      </c>
      <c r="H210" s="84">
        <v>0</v>
      </c>
      <c r="I210" s="84">
        <v>0</v>
      </c>
      <c r="J210" s="84">
        <v>0</v>
      </c>
      <c r="K210" s="84">
        <v>0</v>
      </c>
      <c r="L210" s="84">
        <v>0</v>
      </c>
      <c r="M210" s="84">
        <v>0</v>
      </c>
      <c r="N210" s="84">
        <v>0</v>
      </c>
      <c r="O210" s="84">
        <v>0</v>
      </c>
    </row>
    <row r="211" spans="1:15" ht="11.25" customHeight="1" thickBot="1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</row>
    <row r="212" spans="1:15" ht="24.95" customHeight="1" thickBot="1">
      <c r="A212" s="79" t="s">
        <v>317</v>
      </c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73"/>
    </row>
    <row r="213" spans="1:15" ht="24.95" customHeight="1" thickBot="1">
      <c r="A213" s="81" t="s">
        <v>316</v>
      </c>
      <c r="B213" s="69"/>
      <c r="C213" s="69"/>
      <c r="D213" s="69"/>
      <c r="E213" s="69"/>
      <c r="F213" s="82" t="s">
        <v>315</v>
      </c>
      <c r="G213" s="73"/>
      <c r="H213" s="81" t="s">
        <v>314</v>
      </c>
      <c r="I213" s="69"/>
      <c r="J213" s="69"/>
      <c r="K213" s="69"/>
      <c r="L213" s="69"/>
      <c r="M213" s="80">
        <v>833.82</v>
      </c>
      <c r="N213" s="69"/>
      <c r="O213" s="73"/>
    </row>
    <row r="214" spans="1:15" ht="24.95" customHeight="1" thickBot="1">
      <c r="A214" s="79" t="s">
        <v>313</v>
      </c>
      <c r="B214" s="69"/>
      <c r="C214" s="69"/>
      <c r="D214" s="69"/>
      <c r="E214" s="73"/>
      <c r="F214" s="79" t="s">
        <v>312</v>
      </c>
      <c r="G214" s="69"/>
      <c r="H214" s="69"/>
      <c r="I214" s="69"/>
      <c r="J214" s="69"/>
      <c r="K214" s="69"/>
      <c r="L214" s="69"/>
      <c r="M214" s="69"/>
      <c r="N214" s="69"/>
      <c r="O214" s="73"/>
    </row>
    <row r="215" spans="1:15" ht="24.95" customHeight="1" thickBot="1">
      <c r="A215" s="76" t="s">
        <v>311</v>
      </c>
      <c r="B215" s="75"/>
      <c r="C215" s="74">
        <v>0</v>
      </c>
      <c r="D215" s="69"/>
      <c r="E215" s="73"/>
      <c r="F215" s="72" t="s">
        <v>310</v>
      </c>
      <c r="G215" s="69"/>
      <c r="H215" s="69"/>
      <c r="I215" s="69"/>
      <c r="J215" s="69"/>
      <c r="K215" s="71" t="s">
        <v>300</v>
      </c>
      <c r="L215" s="71">
        <v>20.811636</v>
      </c>
      <c r="M215" s="78" t="s">
        <v>299</v>
      </c>
      <c r="N215" s="77"/>
      <c r="O215" s="68" t="s">
        <v>309</v>
      </c>
    </row>
    <row r="216" spans="1:15" ht="24.95" customHeight="1" thickBot="1">
      <c r="A216" s="76" t="s">
        <v>308</v>
      </c>
      <c r="B216" s="75"/>
      <c r="C216" s="74">
        <v>8493595000</v>
      </c>
      <c r="D216" s="69"/>
      <c r="E216" s="73"/>
      <c r="F216" s="72" t="s">
        <v>307</v>
      </c>
      <c r="G216" s="69"/>
      <c r="H216" s="69"/>
      <c r="I216" s="69"/>
      <c r="J216" s="69"/>
      <c r="K216" s="71" t="s">
        <v>300</v>
      </c>
      <c r="L216" s="71">
        <v>11.705455000000001</v>
      </c>
      <c r="M216" s="78" t="s">
        <v>299</v>
      </c>
      <c r="N216" s="77"/>
      <c r="O216" s="68" t="s">
        <v>306</v>
      </c>
    </row>
    <row r="217" spans="1:15" ht="24.95" customHeight="1" thickBot="1">
      <c r="A217" s="76" t="s">
        <v>305</v>
      </c>
      <c r="B217" s="75"/>
      <c r="C217" s="74">
        <v>536</v>
      </c>
      <c r="D217" s="69"/>
      <c r="E217" s="73"/>
      <c r="F217" s="72" t="s">
        <v>304</v>
      </c>
      <c r="G217" s="69"/>
      <c r="H217" s="69"/>
      <c r="I217" s="69"/>
      <c r="J217" s="69"/>
      <c r="K217" s="71" t="s">
        <v>300</v>
      </c>
      <c r="L217" s="71">
        <v>1.2220800000000001</v>
      </c>
      <c r="M217" s="70" t="s">
        <v>299</v>
      </c>
      <c r="N217" s="69"/>
      <c r="O217" s="68" t="s">
        <v>303</v>
      </c>
    </row>
    <row r="218" spans="1:15" ht="24.95" customHeight="1" thickBot="1">
      <c r="A218" s="76" t="s">
        <v>302</v>
      </c>
      <c r="B218" s="75"/>
      <c r="C218" s="74">
        <v>802</v>
      </c>
      <c r="D218" s="69"/>
      <c r="E218" s="73"/>
      <c r="F218" s="72" t="s">
        <v>301</v>
      </c>
      <c r="G218" s="69"/>
      <c r="H218" s="69"/>
      <c r="I218" s="69"/>
      <c r="J218" s="69"/>
      <c r="K218" s="71" t="s">
        <v>300</v>
      </c>
      <c r="L218" s="71">
        <v>33.739170999999999</v>
      </c>
      <c r="M218" s="70" t="s">
        <v>299</v>
      </c>
      <c r="N218" s="69"/>
      <c r="O218" s="68" t="s">
        <v>298</v>
      </c>
    </row>
    <row r="219" spans="1:15" ht="18" customHeight="1"/>
    <row r="220" spans="1:15" ht="18" customHeight="1"/>
    <row r="221" spans="1:15" ht="18" customHeight="1"/>
    <row r="222" spans="1:15" ht="18" customHeight="1"/>
    <row r="223" spans="1:15" ht="18" customHeight="1"/>
    <row r="224" spans="1:15" ht="18" customHeight="1"/>
    <row r="225" spans="3:14" ht="18" customHeight="1"/>
    <row r="226" spans="3:14" ht="18" customHeight="1"/>
    <row r="227" spans="3:14" ht="18" customHeight="1"/>
    <row r="228" spans="3:14" ht="24.95" customHeight="1">
      <c r="C228" s="66" t="s">
        <v>294</v>
      </c>
      <c r="D228" s="65"/>
      <c r="E228" s="65"/>
      <c r="F228" s="65"/>
      <c r="G228" s="65"/>
      <c r="H228" s="67"/>
      <c r="I228" s="67"/>
      <c r="J228" s="66" t="s">
        <v>295</v>
      </c>
      <c r="K228" s="65"/>
      <c r="L228" s="65"/>
      <c r="M228" s="65"/>
      <c r="N228" s="65"/>
    </row>
    <row r="229" spans="3:14" ht="24.95" customHeight="1">
      <c r="C229" s="66" t="s">
        <v>297</v>
      </c>
      <c r="D229" s="65"/>
      <c r="E229" s="65"/>
      <c r="F229" s="65"/>
      <c r="G229" s="65"/>
      <c r="H229" s="67"/>
      <c r="I229" s="67"/>
      <c r="J229" s="66" t="s">
        <v>297</v>
      </c>
      <c r="K229" s="65"/>
      <c r="L229" s="65"/>
      <c r="M229" s="65"/>
      <c r="N229" s="65"/>
    </row>
    <row r="230" spans="3:14" ht="18" customHeight="1"/>
    <row r="231" spans="3:14" ht="18" customHeight="1"/>
    <row r="232" spans="3:14" ht="18" customHeight="1"/>
    <row r="233" spans="3:14" ht="18" customHeight="1"/>
    <row r="234" spans="3:14" ht="18" customHeight="1"/>
    <row r="235" spans="3:14" ht="18" customHeight="1"/>
    <row r="236" spans="3:14" ht="18" customHeight="1"/>
    <row r="237" spans="3:14" ht="18" customHeight="1"/>
    <row r="238" spans="3:14" ht="18" customHeight="1"/>
    <row r="239" spans="3:14" ht="18" customHeight="1"/>
    <row r="240" spans="3:14" ht="18" customHeight="1"/>
    <row r="241" s="64" customFormat="1" ht="18" customHeight="1"/>
    <row r="242" s="64" customFormat="1" ht="18" customHeight="1"/>
    <row r="243" s="64" customFormat="1" ht="18" customHeight="1"/>
    <row r="244" s="64" customFormat="1" ht="18" customHeight="1"/>
    <row r="245" s="64" customFormat="1" ht="18" customHeight="1"/>
    <row r="246" s="64" customFormat="1" ht="18" customHeight="1"/>
    <row r="247" s="64" customFormat="1" ht="18" customHeight="1"/>
    <row r="248" s="64" customFormat="1" ht="18" customHeight="1"/>
    <row r="249" s="64" customFormat="1" ht="18" customHeight="1"/>
    <row r="250" s="64" customFormat="1" ht="18" customHeight="1"/>
    <row r="251" s="64" customFormat="1" ht="18" customHeight="1"/>
    <row r="252" s="64" customFormat="1" ht="18" customHeight="1"/>
    <row r="253" s="64" customFormat="1" ht="18" customHeight="1"/>
    <row r="254" s="64" customFormat="1" ht="18" customHeight="1"/>
    <row r="255" s="64" customFormat="1" ht="18" customHeight="1"/>
    <row r="256" s="64" customFormat="1" ht="18" customHeight="1"/>
    <row r="257" s="64" customFormat="1" ht="18" customHeight="1"/>
    <row r="258" s="64" customFormat="1" ht="18" customHeight="1"/>
    <row r="259" s="64" customFormat="1" ht="18" customHeight="1"/>
    <row r="260" s="64" customFormat="1" ht="18" customHeight="1"/>
    <row r="261" s="64" customFormat="1" ht="18" customHeight="1"/>
    <row r="262" s="64" customFormat="1" ht="18" customHeight="1"/>
    <row r="263" s="64" customFormat="1" ht="18" customHeight="1"/>
    <row r="264" s="64" customFormat="1" ht="18" customHeight="1"/>
    <row r="265" s="64" customFormat="1" ht="18" customHeight="1"/>
    <row r="266" s="64" customFormat="1" ht="18" customHeight="1"/>
    <row r="267" s="64" customFormat="1" ht="18" customHeight="1"/>
    <row r="268" s="64" customFormat="1" ht="18" customHeight="1"/>
    <row r="269" s="64" customFormat="1" ht="18" customHeight="1"/>
    <row r="270" s="64" customFormat="1" ht="18" customHeight="1"/>
    <row r="271" s="64" customFormat="1" ht="18" customHeight="1"/>
    <row r="272" s="64" customFormat="1" ht="18" customHeight="1"/>
    <row r="273" s="64" customFormat="1" ht="18" customHeight="1"/>
    <row r="274" s="64" customFormat="1" ht="18" customHeight="1"/>
    <row r="275" s="64" customFormat="1" ht="18" customHeight="1"/>
    <row r="276" s="64" customFormat="1" ht="18" customHeight="1"/>
    <row r="277" s="64" customFormat="1" ht="18" customHeight="1"/>
    <row r="278" s="64" customFormat="1" ht="18" customHeight="1"/>
    <row r="279" s="64" customFormat="1" ht="18" customHeight="1"/>
    <row r="280" s="64" customFormat="1" ht="18" customHeight="1"/>
    <row r="281" s="64" customFormat="1" ht="18" customHeight="1"/>
    <row r="282" s="64" customFormat="1" ht="18" customHeight="1"/>
    <row r="283" s="64" customFormat="1" ht="18" customHeight="1"/>
    <row r="284" s="64" customFormat="1" ht="18" customHeight="1"/>
    <row r="285" s="64" customFormat="1" ht="18" customHeight="1"/>
    <row r="286" s="64" customFormat="1" ht="18" customHeight="1"/>
    <row r="287" s="64" customFormat="1" ht="18" customHeight="1"/>
    <row r="288" s="64" customFormat="1" ht="18" customHeight="1"/>
    <row r="289" s="64" customFormat="1" ht="18" customHeight="1"/>
    <row r="290" s="64" customFormat="1" ht="18" customHeight="1"/>
    <row r="291" s="64" customFormat="1" ht="18" customHeight="1"/>
    <row r="292" s="64" customFormat="1" ht="18" customHeight="1"/>
    <row r="293" s="64" customFormat="1" ht="18" customHeight="1"/>
    <row r="294" s="64" customFormat="1" ht="18" customHeight="1"/>
    <row r="295" s="64" customFormat="1" ht="18" customHeight="1"/>
    <row r="296" s="64" customFormat="1" ht="18" customHeight="1"/>
    <row r="297" s="64" customFormat="1" ht="18" customHeight="1"/>
    <row r="298" s="64" customFormat="1" ht="18" customHeight="1"/>
    <row r="299" s="64" customFormat="1" ht="18" customHeight="1"/>
    <row r="300" s="64" customFormat="1" ht="18" customHeight="1"/>
    <row r="301" s="64" customFormat="1" ht="18" customHeight="1"/>
    <row r="302" s="64" customFormat="1" ht="18" customHeight="1"/>
    <row r="303" s="64" customFormat="1" ht="18" customHeight="1"/>
    <row r="304" s="64" customFormat="1" ht="18" customHeight="1"/>
    <row r="305" s="64" customFormat="1" ht="18" customHeight="1"/>
    <row r="306" s="64" customFormat="1" ht="18" customHeight="1"/>
    <row r="307" s="64" customFormat="1" ht="18" customHeight="1"/>
    <row r="308" s="64" customFormat="1" ht="18" customHeight="1"/>
    <row r="309" s="64" customFormat="1" ht="18" customHeight="1"/>
    <row r="310" s="64" customFormat="1" ht="18" customHeight="1"/>
    <row r="311" s="64" customFormat="1" ht="18" customHeight="1"/>
    <row r="312" s="64" customFormat="1" ht="18" customHeight="1"/>
    <row r="313" s="64" customFormat="1" ht="18" customHeight="1"/>
    <row r="314" s="64" customFormat="1" ht="18" customHeight="1"/>
    <row r="315" s="64" customFormat="1" ht="18" customHeight="1"/>
    <row r="316" s="64" customFormat="1" ht="18" customHeight="1"/>
    <row r="317" s="64" customFormat="1" ht="18" customHeight="1"/>
    <row r="318" s="64" customFormat="1" ht="18" customHeight="1"/>
    <row r="319" s="64" customFormat="1" ht="18" customHeight="1"/>
    <row r="320" s="64" customFormat="1" ht="18" customHeight="1"/>
    <row r="321" s="64" customFormat="1" ht="18" customHeight="1"/>
    <row r="322" s="64" customFormat="1" ht="18" customHeight="1"/>
    <row r="323" s="64" customFormat="1" ht="18" customHeight="1"/>
    <row r="324" s="64" customFormat="1" ht="18" customHeight="1"/>
    <row r="325" s="64" customFormat="1" ht="18" customHeight="1"/>
    <row r="326" s="64" customFormat="1" ht="18" customHeight="1"/>
    <row r="327" s="64" customFormat="1" ht="18" customHeight="1"/>
    <row r="328" s="64" customFormat="1" ht="18" customHeight="1"/>
    <row r="329" s="64" customFormat="1" ht="18" customHeight="1"/>
    <row r="330" s="64" customFormat="1" ht="18" customHeight="1"/>
    <row r="331" s="64" customFormat="1" ht="18" customHeight="1"/>
    <row r="332" s="64" customFormat="1" ht="18" customHeight="1"/>
    <row r="333" s="64" customFormat="1" ht="18" customHeight="1"/>
    <row r="334" s="64" customFormat="1" ht="18" customHeight="1"/>
    <row r="335" s="64" customFormat="1" ht="18" customHeight="1"/>
    <row r="336" s="64" customFormat="1" ht="18" customHeight="1"/>
    <row r="337" s="64" customFormat="1" ht="18" customHeight="1"/>
    <row r="338" s="64" customFormat="1" ht="18" customHeight="1"/>
    <row r="339" s="64" customFormat="1" ht="18" customHeight="1"/>
    <row r="340" s="64" customFormat="1" ht="18" customHeight="1"/>
    <row r="341" s="64" customFormat="1" ht="18" customHeight="1"/>
    <row r="342" s="64" customFormat="1" ht="18" customHeight="1"/>
    <row r="343" s="64" customFormat="1" ht="18" customHeight="1"/>
    <row r="344" s="64" customFormat="1" ht="18" customHeight="1"/>
    <row r="345" s="64" customFormat="1" ht="18" customHeight="1"/>
    <row r="346" s="64" customFormat="1" ht="18" customHeight="1"/>
    <row r="347" s="64" customFormat="1" ht="18" customHeight="1"/>
    <row r="348" s="64" customFormat="1" ht="18" customHeight="1"/>
    <row r="349" s="64" customFormat="1" ht="18" customHeight="1"/>
    <row r="350" s="64" customFormat="1" ht="18" customHeight="1"/>
    <row r="351" s="64" customFormat="1" ht="18" customHeight="1"/>
    <row r="352" s="64" customFormat="1" ht="18" customHeight="1"/>
    <row r="353" s="64" customFormat="1" ht="18" customHeight="1"/>
    <row r="354" s="64" customFormat="1" ht="18" customHeight="1"/>
    <row r="355" s="64" customFormat="1" ht="18" customHeight="1"/>
    <row r="356" s="64" customFormat="1" ht="18" customHeight="1"/>
    <row r="357" s="64" customFormat="1" ht="18" customHeight="1"/>
    <row r="358" s="64" customFormat="1" ht="18" customHeight="1"/>
    <row r="359" s="64" customFormat="1" ht="18" customHeight="1"/>
    <row r="360" s="64" customFormat="1" ht="18" customHeight="1"/>
    <row r="361" s="64" customFormat="1" ht="18" customHeight="1"/>
    <row r="362" s="64" customFormat="1" ht="18" customHeight="1"/>
    <row r="363" s="64" customFormat="1" ht="18" customHeight="1"/>
    <row r="364" s="64" customFormat="1" ht="18" customHeight="1"/>
    <row r="365" s="64" customFormat="1" ht="18" customHeight="1"/>
    <row r="366" s="64" customFormat="1" ht="18" customHeight="1"/>
    <row r="367" s="64" customFormat="1" ht="18" customHeight="1"/>
    <row r="368" s="64" customFormat="1" ht="18" customHeight="1"/>
    <row r="369" s="64" customFormat="1" ht="18" customHeight="1"/>
    <row r="370" s="64" customFormat="1" ht="18" customHeight="1"/>
    <row r="371" s="64" customFormat="1" ht="18" customHeight="1"/>
    <row r="372" s="64" customFormat="1" ht="18" customHeight="1"/>
    <row r="373" s="64" customFormat="1" ht="18" customHeight="1"/>
    <row r="374" s="64" customFormat="1" ht="18" customHeight="1"/>
    <row r="375" s="64" customFormat="1" ht="18" customHeight="1"/>
    <row r="376" s="64" customFormat="1" ht="18" customHeight="1"/>
    <row r="377" s="64" customFormat="1" ht="18" customHeight="1"/>
    <row r="378" s="64" customFormat="1" ht="18" customHeight="1"/>
    <row r="379" s="64" customFormat="1" ht="18" customHeight="1"/>
    <row r="380" s="64" customFormat="1" ht="18" customHeight="1"/>
    <row r="381" s="64" customFormat="1" ht="18" customHeight="1"/>
    <row r="382" s="64" customFormat="1" ht="18" customHeight="1"/>
    <row r="383" s="64" customFormat="1" ht="18" customHeight="1"/>
    <row r="384" s="64" customFormat="1" ht="18" customHeight="1"/>
    <row r="385" s="64" customFormat="1" ht="18" customHeight="1"/>
    <row r="386" s="64" customFormat="1" ht="18" customHeight="1"/>
    <row r="387" s="64" customFormat="1" ht="18" customHeight="1"/>
    <row r="388" s="64" customFormat="1" ht="18" customHeight="1"/>
    <row r="389" s="64" customFormat="1" ht="18" customHeight="1"/>
    <row r="390" s="64" customFormat="1" ht="18" customHeight="1"/>
    <row r="391" s="64" customFormat="1" ht="18" customHeight="1"/>
    <row r="392" s="64" customFormat="1" ht="18" customHeight="1"/>
    <row r="393" s="64" customFormat="1" ht="18" customHeight="1"/>
    <row r="394" s="64" customFormat="1" ht="18" customHeight="1"/>
    <row r="395" s="64" customFormat="1" ht="18" customHeight="1"/>
    <row r="396" s="64" customFormat="1" ht="18" customHeight="1"/>
    <row r="397" s="64" customFormat="1" ht="18" customHeight="1"/>
    <row r="398" s="64" customFormat="1" ht="18" customHeight="1"/>
    <row r="399" s="64" customFormat="1" ht="18" customHeight="1"/>
    <row r="400" s="64" customFormat="1" ht="18" customHeight="1"/>
    <row r="401" s="64" customFormat="1" ht="18" customHeight="1"/>
    <row r="402" s="64" customFormat="1" ht="18" customHeight="1"/>
    <row r="403" s="64" customFormat="1" ht="18" customHeight="1"/>
    <row r="404" s="64" customFormat="1" ht="18" customHeight="1"/>
    <row r="405" s="64" customFormat="1" ht="18" customHeight="1"/>
    <row r="406" s="64" customFormat="1" ht="18" customHeight="1"/>
    <row r="407" s="64" customFormat="1" ht="18" customHeight="1"/>
    <row r="408" s="64" customFormat="1" ht="18" customHeight="1"/>
    <row r="409" s="64" customFormat="1" ht="18" customHeight="1"/>
    <row r="410" s="64" customFormat="1" ht="18" customHeight="1"/>
    <row r="411" s="64" customFormat="1" ht="18" customHeight="1"/>
    <row r="412" s="64" customFormat="1" ht="18" customHeight="1"/>
    <row r="413" s="64" customFormat="1" ht="18" customHeight="1"/>
    <row r="414" s="64" customFormat="1" ht="18" customHeight="1"/>
    <row r="415" s="64" customFormat="1" ht="18" customHeight="1"/>
    <row r="416" s="64" customFormat="1" ht="18" customHeight="1"/>
    <row r="417" s="64" customFormat="1" ht="18" customHeight="1"/>
    <row r="418" s="64" customFormat="1" ht="18" customHeight="1"/>
    <row r="419" s="64" customFormat="1" ht="18" customHeight="1"/>
    <row r="420" s="64" customFormat="1" ht="18" customHeight="1"/>
    <row r="421" s="64" customFormat="1" ht="18" customHeight="1"/>
    <row r="422" s="64" customFormat="1" ht="18" customHeight="1"/>
    <row r="423" s="64" customFormat="1" ht="18" customHeight="1"/>
    <row r="424" s="64" customFormat="1" ht="18" customHeight="1"/>
  </sheetData>
  <mergeCells count="315">
    <mergeCell ref="N174:O174"/>
    <mergeCell ref="A175:E175"/>
    <mergeCell ref="N175:O175"/>
    <mergeCell ref="N167:O167"/>
    <mergeCell ref="N168:O168"/>
    <mergeCell ref="N169:O169"/>
    <mergeCell ref="N170:O170"/>
    <mergeCell ref="N171:O171"/>
    <mergeCell ref="N172:O172"/>
    <mergeCell ref="N173:O173"/>
    <mergeCell ref="A174:E174"/>
    <mergeCell ref="N162:O162"/>
    <mergeCell ref="N163:O163"/>
    <mergeCell ref="A164:E164"/>
    <mergeCell ref="N164:O164"/>
    <mergeCell ref="N165:O165"/>
    <mergeCell ref="N166:O166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55:O155"/>
    <mergeCell ref="N144:O144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A143:E143"/>
    <mergeCell ref="N143:O143"/>
    <mergeCell ref="A134:E134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N132:O132"/>
    <mergeCell ref="N133:O133"/>
    <mergeCell ref="N122:O122"/>
    <mergeCell ref="N123:O123"/>
    <mergeCell ref="N124:O124"/>
    <mergeCell ref="N125:O125"/>
    <mergeCell ref="N126:O126"/>
    <mergeCell ref="N127:O127"/>
    <mergeCell ref="N116:O116"/>
    <mergeCell ref="N117:O117"/>
    <mergeCell ref="N118:O118"/>
    <mergeCell ref="N119:O119"/>
    <mergeCell ref="N120:O120"/>
    <mergeCell ref="A121:E121"/>
    <mergeCell ref="N121:O121"/>
    <mergeCell ref="N110:O110"/>
    <mergeCell ref="N111:O111"/>
    <mergeCell ref="N112:O112"/>
    <mergeCell ref="N113:O113"/>
    <mergeCell ref="N114:O114"/>
    <mergeCell ref="N115:O115"/>
    <mergeCell ref="A105:E105"/>
    <mergeCell ref="N105:O105"/>
    <mergeCell ref="N106:O106"/>
    <mergeCell ref="N107:O107"/>
    <mergeCell ref="N108:O108"/>
    <mergeCell ref="N109:O109"/>
    <mergeCell ref="N99:O99"/>
    <mergeCell ref="N100:O100"/>
    <mergeCell ref="N101:O101"/>
    <mergeCell ref="N102:O102"/>
    <mergeCell ref="N103:O103"/>
    <mergeCell ref="N104:O104"/>
    <mergeCell ref="N94:O94"/>
    <mergeCell ref="N95:O95"/>
    <mergeCell ref="A96:E96"/>
    <mergeCell ref="N96:O96"/>
    <mergeCell ref="N97:O97"/>
    <mergeCell ref="N98:O98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F218:J218"/>
    <mergeCell ref="M218:N218"/>
    <mergeCell ref="J228:N228"/>
    <mergeCell ref="J229:N229"/>
    <mergeCell ref="C228:G228"/>
    <mergeCell ref="C229:G229"/>
    <mergeCell ref="F213:G213"/>
    <mergeCell ref="H213:L213"/>
    <mergeCell ref="F215:J215"/>
    <mergeCell ref="F216:J216"/>
    <mergeCell ref="F217:J217"/>
    <mergeCell ref="F214:O214"/>
    <mergeCell ref="C217:E217"/>
    <mergeCell ref="C218:E218"/>
    <mergeCell ref="A216:B216"/>
    <mergeCell ref="A217:B217"/>
    <mergeCell ref="A215:B215"/>
    <mergeCell ref="A213:E213"/>
    <mergeCell ref="F207:J207"/>
    <mergeCell ref="A218:B218"/>
    <mergeCell ref="A212:O212"/>
    <mergeCell ref="M213:O213"/>
    <mergeCell ref="M215:N215"/>
    <mergeCell ref="M216:N216"/>
    <mergeCell ref="M217:N217"/>
    <mergeCell ref="A214:E214"/>
    <mergeCell ref="C215:E215"/>
    <mergeCell ref="C216:E216"/>
    <mergeCell ref="A208:C208"/>
    <mergeCell ref="D208:E208"/>
    <mergeCell ref="A209:C209"/>
    <mergeCell ref="D209:E209"/>
    <mergeCell ref="A206:C206"/>
    <mergeCell ref="D206:E206"/>
    <mergeCell ref="A207:C207"/>
    <mergeCell ref="D207:E207"/>
    <mergeCell ref="H200:I200"/>
    <mergeCell ref="F196:G196"/>
    <mergeCell ref="H196:I196"/>
    <mergeCell ref="F197:G197"/>
    <mergeCell ref="H197:I197"/>
    <mergeCell ref="A210:C210"/>
    <mergeCell ref="D210:E210"/>
    <mergeCell ref="F206:O206"/>
    <mergeCell ref="K207:O207"/>
    <mergeCell ref="F208:O208"/>
    <mergeCell ref="J196:K196"/>
    <mergeCell ref="J197:K197"/>
    <mergeCell ref="J199:K199"/>
    <mergeCell ref="J200:K200"/>
    <mergeCell ref="J201:K201"/>
    <mergeCell ref="F201:G201"/>
    <mergeCell ref="H201:I201"/>
    <mergeCell ref="F199:G199"/>
    <mergeCell ref="H199:I199"/>
    <mergeCell ref="F200:G200"/>
    <mergeCell ref="J202:K202"/>
    <mergeCell ref="F203:G203"/>
    <mergeCell ref="H203:I203"/>
    <mergeCell ref="J203:K203"/>
    <mergeCell ref="F204:G204"/>
    <mergeCell ref="H204:I204"/>
    <mergeCell ref="J204:K204"/>
    <mergeCell ref="F202:G202"/>
    <mergeCell ref="H202:I202"/>
    <mergeCell ref="J191:K191"/>
    <mergeCell ref="J192:K192"/>
    <mergeCell ref="J193:K193"/>
    <mergeCell ref="J194:K194"/>
    <mergeCell ref="J195:K195"/>
    <mergeCell ref="J186:K186"/>
    <mergeCell ref="J187:K187"/>
    <mergeCell ref="J188:K188"/>
    <mergeCell ref="J189:K189"/>
    <mergeCell ref="J190:K190"/>
    <mergeCell ref="F183:G183"/>
    <mergeCell ref="H183:I183"/>
    <mergeCell ref="F180:G180"/>
    <mergeCell ref="H180:I180"/>
    <mergeCell ref="F181:G181"/>
    <mergeCell ref="H181:I181"/>
    <mergeCell ref="J178:K178"/>
    <mergeCell ref="J179:K179"/>
    <mergeCell ref="J180:K180"/>
    <mergeCell ref="E177:K177"/>
    <mergeCell ref="F182:G182"/>
    <mergeCell ref="H182:I182"/>
    <mergeCell ref="F178:G178"/>
    <mergeCell ref="H178:I178"/>
    <mergeCell ref="F179:G179"/>
    <mergeCell ref="H179:I179"/>
    <mergeCell ref="H193:I193"/>
    <mergeCell ref="F190:G190"/>
    <mergeCell ref="H190:I190"/>
    <mergeCell ref="F191:G191"/>
    <mergeCell ref="H191:I191"/>
    <mergeCell ref="J181:K181"/>
    <mergeCell ref="J182:K182"/>
    <mergeCell ref="J183:K183"/>
    <mergeCell ref="J184:K184"/>
    <mergeCell ref="J185:K185"/>
    <mergeCell ref="H184:I184"/>
    <mergeCell ref="F185:G185"/>
    <mergeCell ref="H185:I185"/>
    <mergeCell ref="F194:G194"/>
    <mergeCell ref="H194:I194"/>
    <mergeCell ref="F195:G195"/>
    <mergeCell ref="H195:I195"/>
    <mergeCell ref="F192:G192"/>
    <mergeCell ref="H192:I192"/>
    <mergeCell ref="F193:G193"/>
    <mergeCell ref="C2:M2"/>
    <mergeCell ref="F188:G188"/>
    <mergeCell ref="H188:I188"/>
    <mergeCell ref="F189:G189"/>
    <mergeCell ref="H189:I189"/>
    <mergeCell ref="F186:G186"/>
    <mergeCell ref="H186:I186"/>
    <mergeCell ref="F187:G187"/>
    <mergeCell ref="H187:I187"/>
    <mergeCell ref="F184:G18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F198:G198"/>
    <mergeCell ref="H198:I198"/>
    <mergeCell ref="J198:K198"/>
    <mergeCell ref="A1:N1"/>
    <mergeCell ref="B10:C10"/>
    <mergeCell ref="A7:A9"/>
    <mergeCell ref="D7:D9"/>
    <mergeCell ref="G7:G9"/>
    <mergeCell ref="C3:M3"/>
    <mergeCell ref="C4:M4"/>
  </mergeCells>
  <pageMargins left="0.2" right="0.2" top="0.2" bottom="0.2" header="0.3" footer="0.3"/>
  <pageSetup paperSize="9" scale="44" orientation="portrait"/>
  <headerFooter>
    <oddHeader>&amp;R&amp;"Arial,Bold"&amp;14 QF-LDC-07
page &amp;P of &amp;N</oddHeader>
  </headerFooter>
  <rowBreaks count="1" manualBreakCount="1">
    <brk id="10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1:CY290"/>
  <sheetViews>
    <sheetView topLeftCell="B1" zoomScale="115" zoomScaleNormal="115" workbookViewId="0">
      <selection activeCell="G284" sqref="G284"/>
    </sheetView>
  </sheetViews>
  <sheetFormatPr defaultRowHeight="18"/>
  <cols>
    <col min="1" max="1" width="9.140625" style="20" customWidth="1"/>
    <col min="2" max="13" width="15.7109375" style="20" customWidth="1"/>
    <col min="14" max="14" width="9.140625" style="20" customWidth="1"/>
    <col min="15" max="16384" width="9.140625" style="20"/>
  </cols>
  <sheetData>
    <row r="1" spans="2:13" ht="21" customHeight="1"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2:13" ht="26.25" customHeight="1">
      <c r="C2" s="8"/>
      <c r="D2" s="8"/>
      <c r="E2" s="56" t="s">
        <v>0</v>
      </c>
      <c r="F2" s="44"/>
      <c r="G2" s="44"/>
      <c r="H2" s="44"/>
      <c r="I2" s="44"/>
      <c r="J2" s="44"/>
      <c r="K2" s="44"/>
      <c r="L2" s="8"/>
      <c r="M2" s="8"/>
    </row>
    <row r="3" spans="2:13" ht="20.25" customHeight="1">
      <c r="C3" s="8"/>
      <c r="D3" s="8"/>
      <c r="E3" s="57" t="s">
        <v>1</v>
      </c>
      <c r="F3" s="44"/>
      <c r="G3" s="44"/>
      <c r="H3" s="44"/>
      <c r="I3" s="44"/>
      <c r="J3" s="44"/>
      <c r="K3" s="44"/>
      <c r="L3" s="8"/>
      <c r="M3" s="8"/>
    </row>
    <row r="4" spans="2:13" ht="20.25" customHeight="1">
      <c r="C4" s="8"/>
      <c r="D4" s="8"/>
      <c r="E4" s="57" t="s">
        <v>2</v>
      </c>
      <c r="F4" s="44"/>
      <c r="G4" s="44"/>
      <c r="H4" s="44"/>
      <c r="I4" s="44"/>
      <c r="J4" s="44"/>
      <c r="K4" s="44"/>
      <c r="L4" s="8"/>
      <c r="M4" s="8"/>
    </row>
    <row r="5" spans="2:13" ht="20.25" customHeight="1">
      <c r="C5" s="8"/>
      <c r="D5" s="8"/>
      <c r="E5" s="13"/>
      <c r="F5" s="13"/>
      <c r="G5" s="13"/>
      <c r="H5" s="13"/>
      <c r="I5" s="13"/>
      <c r="J5" s="13"/>
      <c r="K5" s="13"/>
      <c r="L5" s="13"/>
    </row>
    <row r="6" spans="2:13">
      <c r="C6" s="9" t="s">
        <v>3</v>
      </c>
      <c r="D6" s="44" t="s">
        <v>4</v>
      </c>
      <c r="E6" s="44"/>
      <c r="F6" s="21"/>
      <c r="G6" s="1"/>
      <c r="H6" s="3"/>
      <c r="I6" s="3"/>
      <c r="J6" s="3"/>
      <c r="K6" s="19"/>
      <c r="L6" s="19"/>
      <c r="M6" s="19"/>
    </row>
    <row r="7" spans="2:13" ht="18.75" customHeight="1" thickBot="1">
      <c r="B7" s="9"/>
      <c r="D7" s="51" t="s">
        <v>5</v>
      </c>
      <c r="E7" s="52"/>
      <c r="F7" s="52"/>
      <c r="G7" s="52"/>
      <c r="H7" s="52"/>
      <c r="I7" s="52"/>
      <c r="J7" s="52"/>
      <c r="K7" s="52"/>
      <c r="L7" s="14"/>
      <c r="M7" s="2"/>
    </row>
    <row r="8" spans="2:13" ht="18.75" customHeight="1" thickBot="1">
      <c r="B8" s="49" t="s">
        <v>6</v>
      </c>
      <c r="C8" s="40"/>
      <c r="D8" s="41"/>
      <c r="E8" s="10">
        <v>10151.19</v>
      </c>
      <c r="F8" s="10" t="s">
        <v>7</v>
      </c>
      <c r="G8" s="11" t="s">
        <v>8</v>
      </c>
      <c r="H8" s="53" t="s">
        <v>9</v>
      </c>
      <c r="I8" s="40"/>
      <c r="J8" s="40"/>
      <c r="K8" s="55">
        <v>228586.83358999999</v>
      </c>
      <c r="L8" s="40"/>
      <c r="M8" s="11" t="s">
        <v>10</v>
      </c>
    </row>
    <row r="9" spans="2:13" ht="18.75" customHeight="1" thickBot="1">
      <c r="B9" s="49" t="s">
        <v>11</v>
      </c>
      <c r="C9" s="40"/>
      <c r="D9" s="41"/>
      <c r="E9" s="10">
        <v>10151.19</v>
      </c>
      <c r="F9" s="10" t="s">
        <v>7</v>
      </c>
      <c r="G9" s="11" t="s">
        <v>8</v>
      </c>
      <c r="H9" s="53" t="s">
        <v>12</v>
      </c>
      <c r="I9" s="40"/>
      <c r="J9" s="40"/>
      <c r="K9" s="54">
        <v>30</v>
      </c>
      <c r="L9" s="40"/>
      <c r="M9" s="11" t="s">
        <v>10</v>
      </c>
    </row>
    <row r="10" spans="2:13" ht="18.75" customHeight="1" thickBot="1">
      <c r="B10" s="49" t="s">
        <v>13</v>
      </c>
      <c r="C10" s="40"/>
      <c r="D10" s="41"/>
      <c r="E10" s="10">
        <v>10893</v>
      </c>
      <c r="F10" s="10" t="s">
        <v>7</v>
      </c>
      <c r="G10" s="11" t="s">
        <v>14</v>
      </c>
      <c r="H10" s="53" t="s">
        <v>15</v>
      </c>
      <c r="I10" s="40"/>
      <c r="J10" s="40"/>
      <c r="K10" s="54">
        <v>228616.83358999999</v>
      </c>
      <c r="L10" s="40"/>
      <c r="M10" s="11" t="s">
        <v>10</v>
      </c>
    </row>
    <row r="11" spans="2:13" ht="18.75" customHeight="1" thickBot="1">
      <c r="B11" s="49" t="s">
        <v>16</v>
      </c>
      <c r="C11" s="40"/>
      <c r="D11" s="41"/>
      <c r="E11" s="10">
        <v>10893</v>
      </c>
      <c r="F11" s="10" t="s">
        <v>7</v>
      </c>
      <c r="G11" s="11" t="s">
        <v>14</v>
      </c>
      <c r="H11" s="15"/>
      <c r="I11" s="16"/>
      <c r="J11" s="16"/>
      <c r="K11" s="17"/>
      <c r="L11" s="17"/>
      <c r="M11" s="18"/>
    </row>
    <row r="12" spans="2:13" ht="18.75" customHeight="1" thickBot="1">
      <c r="B12" s="49" t="s">
        <v>17</v>
      </c>
      <c r="C12" s="40"/>
      <c r="D12" s="41"/>
      <c r="E12" s="10">
        <v>7365.5</v>
      </c>
      <c r="F12" s="10" t="s">
        <v>7</v>
      </c>
      <c r="G12" s="11" t="s">
        <v>18</v>
      </c>
      <c r="H12" s="12"/>
      <c r="I12" s="2"/>
      <c r="J12" s="3"/>
    </row>
    <row r="13" spans="2:13" ht="18.75" customHeight="1" thickBot="1">
      <c r="B13" s="49" t="s">
        <v>19</v>
      </c>
      <c r="C13" s="40"/>
      <c r="D13" s="41"/>
      <c r="E13" s="10">
        <v>10893</v>
      </c>
      <c r="F13" s="10" t="s">
        <v>7</v>
      </c>
      <c r="G13" s="11" t="s">
        <v>14</v>
      </c>
      <c r="H13" s="12"/>
      <c r="I13" s="2"/>
      <c r="J13" s="3"/>
    </row>
    <row r="14" spans="2:13">
      <c r="B14" s="3"/>
      <c r="C14" s="3"/>
      <c r="D14" s="3"/>
      <c r="E14" s="3"/>
      <c r="F14" s="4"/>
      <c r="G14" s="3"/>
      <c r="H14" s="12"/>
      <c r="I14" s="2"/>
      <c r="J14" s="3"/>
    </row>
    <row r="15" spans="2:13" ht="18.75" customHeight="1" thickBot="1">
      <c r="B15" s="3"/>
      <c r="C15" s="3"/>
      <c r="D15" s="43" t="s">
        <v>20</v>
      </c>
      <c r="E15" s="44"/>
      <c r="F15" s="44"/>
      <c r="G15" s="44"/>
      <c r="H15" s="44"/>
      <c r="I15" s="44"/>
      <c r="J15" s="44"/>
      <c r="K15" s="44"/>
    </row>
    <row r="16" spans="2:13" ht="18.75" customHeight="1" thickBot="1">
      <c r="B16" s="3"/>
      <c r="C16" s="3"/>
      <c r="E16" s="5" t="s">
        <v>21</v>
      </c>
      <c r="F16" s="5" t="s">
        <v>22</v>
      </c>
      <c r="G16" s="5" t="s">
        <v>23</v>
      </c>
      <c r="H16" s="5" t="s">
        <v>24</v>
      </c>
      <c r="I16" s="6" t="s">
        <v>25</v>
      </c>
      <c r="J16" s="5" t="s">
        <v>26</v>
      </c>
      <c r="K16" s="5" t="s">
        <v>27</v>
      </c>
      <c r="L16" s="24" t="s">
        <v>28</v>
      </c>
      <c r="M16" s="23" t="s">
        <v>29</v>
      </c>
    </row>
    <row r="17" spans="2:103" ht="18.75" customHeight="1" thickBot="1">
      <c r="B17" s="49" t="s">
        <v>30</v>
      </c>
      <c r="C17" s="40"/>
      <c r="D17" s="41"/>
      <c r="E17" s="27">
        <v>29981.843000000001</v>
      </c>
      <c r="F17" s="27">
        <v>0</v>
      </c>
      <c r="G17" s="27">
        <v>5168.6120000000001</v>
      </c>
      <c r="H17" s="27">
        <v>0</v>
      </c>
      <c r="I17" s="27">
        <v>0</v>
      </c>
      <c r="J17" s="27">
        <v>151.96</v>
      </c>
      <c r="K17" s="27">
        <v>0</v>
      </c>
      <c r="L17" s="27">
        <v>0</v>
      </c>
      <c r="M17" s="27">
        <v>35302.415000000001</v>
      </c>
      <c r="CV17" t="s">
        <v>21</v>
      </c>
      <c r="CW17">
        <v>111820.848</v>
      </c>
      <c r="CX17" t="s">
        <v>21</v>
      </c>
      <c r="CY17">
        <v>397473227.80000001</v>
      </c>
    </row>
    <row r="18" spans="2:103" ht="18.75" customHeight="1" thickBot="1">
      <c r="B18" s="49" t="s">
        <v>31</v>
      </c>
      <c r="C18" s="40"/>
      <c r="D18" s="41"/>
      <c r="E18" s="27">
        <v>5909.152</v>
      </c>
      <c r="F18" s="27">
        <v>34710.907729999999</v>
      </c>
      <c r="G18" s="27">
        <v>257.72699999999998</v>
      </c>
      <c r="H18" s="27">
        <v>0</v>
      </c>
      <c r="I18" s="27">
        <v>954.54</v>
      </c>
      <c r="J18" s="27">
        <v>141.59299999999999</v>
      </c>
      <c r="K18" s="27">
        <v>0</v>
      </c>
      <c r="L18" s="27">
        <v>407.04</v>
      </c>
      <c r="M18" s="27">
        <v>42380.959730000002</v>
      </c>
      <c r="CV18" t="s">
        <v>22</v>
      </c>
      <c r="CW18">
        <v>69379.797909999994</v>
      </c>
      <c r="CX18" t="s">
        <v>22</v>
      </c>
      <c r="CY18">
        <v>489064932.58780003</v>
      </c>
    </row>
    <row r="19" spans="2:103" ht="18.75" customHeight="1" thickBot="1">
      <c r="B19" s="49" t="s">
        <v>32</v>
      </c>
      <c r="C19" s="40"/>
      <c r="D19" s="41"/>
      <c r="E19" s="27">
        <v>12708.822</v>
      </c>
      <c r="F19" s="27">
        <v>0</v>
      </c>
      <c r="G19" s="27">
        <v>1087.3779999999999</v>
      </c>
      <c r="H19" s="27">
        <v>0</v>
      </c>
      <c r="I19" s="27">
        <v>0</v>
      </c>
      <c r="J19" s="27">
        <v>388.49099999999999</v>
      </c>
      <c r="K19" s="27">
        <v>1222.08</v>
      </c>
      <c r="L19" s="27">
        <v>0</v>
      </c>
      <c r="M19" s="27">
        <v>15406.771000000001</v>
      </c>
      <c r="CV19" t="s">
        <v>23</v>
      </c>
      <c r="CW19">
        <v>8863.2890000000007</v>
      </c>
      <c r="CX19" t="s">
        <v>23</v>
      </c>
      <c r="CY19">
        <v>166801621.16999999</v>
      </c>
    </row>
    <row r="20" spans="2:103" ht="18.75" customHeight="1" thickBot="1">
      <c r="B20" s="49" t="s">
        <v>33</v>
      </c>
      <c r="C20" s="40"/>
      <c r="D20" s="41"/>
      <c r="E20" s="27">
        <v>243.84</v>
      </c>
      <c r="F20" s="27">
        <v>0</v>
      </c>
      <c r="G20" s="27">
        <v>1831.44</v>
      </c>
      <c r="H20" s="27">
        <v>0</v>
      </c>
      <c r="I20" s="27">
        <v>0</v>
      </c>
      <c r="J20" s="27">
        <v>288.44</v>
      </c>
      <c r="K20" s="27">
        <v>0</v>
      </c>
      <c r="L20" s="27">
        <v>0</v>
      </c>
      <c r="M20" s="27">
        <v>2363.7199999999998</v>
      </c>
      <c r="CV20" t="s">
        <v>24</v>
      </c>
      <c r="CW20">
        <v>0</v>
      </c>
      <c r="CX20" t="s">
        <v>24</v>
      </c>
      <c r="CY20">
        <v>0</v>
      </c>
    </row>
    <row r="21" spans="2:103" ht="18.75" customHeight="1" thickBot="1">
      <c r="B21" s="49" t="s">
        <v>34</v>
      </c>
      <c r="C21" s="40"/>
      <c r="D21" s="41"/>
      <c r="E21" s="27">
        <v>34378.082999999999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34378.082999999999</v>
      </c>
      <c r="CV21" t="s">
        <v>25</v>
      </c>
      <c r="CW21">
        <v>954.54</v>
      </c>
      <c r="CX21" t="s">
        <v>25</v>
      </c>
      <c r="CY21">
        <v>95454</v>
      </c>
    </row>
    <row r="22" spans="2:103" ht="18.75" customHeight="1" thickBot="1">
      <c r="B22" s="49" t="s">
        <v>35</v>
      </c>
      <c r="C22" s="40"/>
      <c r="D22" s="41"/>
      <c r="E22" s="27">
        <v>7005.0240000000003</v>
      </c>
      <c r="F22" s="27">
        <v>0</v>
      </c>
      <c r="G22" s="27">
        <v>0</v>
      </c>
      <c r="H22" s="27">
        <v>0</v>
      </c>
      <c r="I22" s="27">
        <v>0</v>
      </c>
      <c r="J22" s="27">
        <v>442.8</v>
      </c>
      <c r="K22" s="27">
        <v>20811.635999999999</v>
      </c>
      <c r="L22" s="27">
        <v>0</v>
      </c>
      <c r="M22" s="27">
        <v>28259.46</v>
      </c>
      <c r="CV22" t="s">
        <v>26</v>
      </c>
      <c r="CW22">
        <v>3422.14768</v>
      </c>
      <c r="CX22" t="s">
        <v>26</v>
      </c>
      <c r="CY22">
        <v>53662942.148000002</v>
      </c>
    </row>
    <row r="23" spans="2:103" ht="18.75" customHeight="1" thickBot="1">
      <c r="B23" s="49" t="s">
        <v>36</v>
      </c>
      <c r="C23" s="40"/>
      <c r="D23" s="41"/>
      <c r="E23" s="27">
        <v>8232.2970000000005</v>
      </c>
      <c r="F23" s="27">
        <v>28204.818179999998</v>
      </c>
      <c r="G23" s="27">
        <v>294</v>
      </c>
      <c r="H23" s="27">
        <v>0</v>
      </c>
      <c r="I23" s="27">
        <v>0</v>
      </c>
      <c r="J23" s="27">
        <v>3.0289999999999999</v>
      </c>
      <c r="K23" s="27">
        <v>0</v>
      </c>
      <c r="L23" s="27">
        <v>0</v>
      </c>
      <c r="M23" s="27">
        <v>36734.144180000003</v>
      </c>
      <c r="CV23" t="s">
        <v>27</v>
      </c>
      <c r="CW23">
        <v>33739.171000000002</v>
      </c>
      <c r="CX23" t="s">
        <v>27</v>
      </c>
      <c r="CY23">
        <v>160865749.00999999</v>
      </c>
    </row>
    <row r="24" spans="2:103" ht="18.75" customHeight="1" thickBot="1">
      <c r="B24" s="49" t="s">
        <v>37</v>
      </c>
      <c r="C24" s="40"/>
      <c r="D24" s="41"/>
      <c r="E24" s="27">
        <v>13361.787</v>
      </c>
      <c r="F24" s="27">
        <v>0</v>
      </c>
      <c r="G24" s="27">
        <v>50.944000000000003</v>
      </c>
      <c r="H24" s="27">
        <v>0</v>
      </c>
      <c r="I24" s="27">
        <v>0</v>
      </c>
      <c r="J24" s="27">
        <v>892.19799999999998</v>
      </c>
      <c r="K24" s="27">
        <v>11705.455</v>
      </c>
      <c r="L24" s="27">
        <v>0</v>
      </c>
      <c r="M24" s="27">
        <v>26010.383999999998</v>
      </c>
      <c r="CV24" t="s">
        <v>28</v>
      </c>
      <c r="CW24">
        <v>407.04</v>
      </c>
      <c r="CX24" t="s">
        <v>28</v>
      </c>
      <c r="CY24">
        <v>6349824</v>
      </c>
    </row>
    <row r="25" spans="2:103" ht="18.75" customHeight="1" thickBot="1">
      <c r="B25" s="49" t="s">
        <v>38</v>
      </c>
      <c r="C25" s="40"/>
      <c r="D25" s="41"/>
      <c r="E25" s="27">
        <v>0</v>
      </c>
      <c r="F25" s="27">
        <v>6464.0720000000001</v>
      </c>
      <c r="G25" s="27">
        <v>173.18799999999999</v>
      </c>
      <c r="H25" s="27">
        <v>0</v>
      </c>
      <c r="I25" s="27">
        <v>0</v>
      </c>
      <c r="J25" s="27">
        <v>1113.6366800000001</v>
      </c>
      <c r="K25" s="27">
        <v>0</v>
      </c>
      <c r="L25" s="27">
        <v>0</v>
      </c>
      <c r="M25" s="27">
        <v>7750.8966799999998</v>
      </c>
    </row>
    <row r="26" spans="2:103" ht="18.75" customHeight="1" thickBot="1">
      <c r="B26" s="50" t="s">
        <v>29</v>
      </c>
      <c r="C26" s="40"/>
      <c r="D26" s="41"/>
      <c r="E26" s="27">
        <v>111820.848</v>
      </c>
      <c r="F26" s="27">
        <v>69379.797909999994</v>
      </c>
      <c r="G26" s="27">
        <v>8863.2890000000007</v>
      </c>
      <c r="H26" s="27">
        <v>0</v>
      </c>
      <c r="I26" s="27">
        <v>954.54</v>
      </c>
      <c r="J26" s="27">
        <v>3422.14768</v>
      </c>
      <c r="K26" s="27">
        <v>33739.171000000002</v>
      </c>
      <c r="L26" s="27">
        <v>407.04</v>
      </c>
      <c r="M26" s="27">
        <v>228586.83358999999</v>
      </c>
    </row>
    <row r="44" spans="5:10" ht="18.75" customHeight="1" thickBot="1">
      <c r="E44" s="43" t="s">
        <v>39</v>
      </c>
      <c r="F44" s="44"/>
      <c r="G44" s="44"/>
      <c r="H44" s="44"/>
      <c r="I44" s="44"/>
      <c r="J44" s="44"/>
    </row>
    <row r="45" spans="5:10" ht="18.75" customHeight="1" thickBot="1">
      <c r="E45" s="26" t="s">
        <v>40</v>
      </c>
      <c r="F45" s="47" t="s">
        <v>41</v>
      </c>
      <c r="G45" s="41"/>
      <c r="H45" s="26" t="s">
        <v>40</v>
      </c>
      <c r="I45" s="47" t="s">
        <v>41</v>
      </c>
      <c r="J45" s="41"/>
    </row>
    <row r="46" spans="5:10" ht="18.75" customHeight="1" thickBot="1">
      <c r="E46" s="7" t="s">
        <v>21</v>
      </c>
      <c r="F46" s="42">
        <v>397473227.80000001</v>
      </c>
      <c r="G46" s="41"/>
      <c r="H46" s="7" t="s">
        <v>25</v>
      </c>
      <c r="I46" s="42">
        <v>95454</v>
      </c>
      <c r="J46" s="41"/>
    </row>
    <row r="47" spans="5:10" ht="18.75" customHeight="1" thickBot="1">
      <c r="E47" s="7" t="s">
        <v>22</v>
      </c>
      <c r="F47" s="42">
        <v>489064932.58780003</v>
      </c>
      <c r="G47" s="41"/>
      <c r="H47" s="7" t="s">
        <v>26</v>
      </c>
      <c r="I47" s="42">
        <v>53662942.148000002</v>
      </c>
      <c r="J47" s="41"/>
    </row>
    <row r="48" spans="5:10" ht="18.75" customHeight="1" thickBot="1">
      <c r="E48" s="7" t="s">
        <v>23</v>
      </c>
      <c r="F48" s="42">
        <v>166801621.16999999</v>
      </c>
      <c r="G48" s="41"/>
      <c r="H48" s="7" t="s">
        <v>27</v>
      </c>
      <c r="I48" s="42">
        <v>160865749.00999999</v>
      </c>
      <c r="J48" s="41"/>
    </row>
    <row r="49" spans="3:12" ht="18.75" customHeight="1" thickBot="1">
      <c r="E49" s="7" t="s">
        <v>24</v>
      </c>
      <c r="F49" s="42">
        <v>0</v>
      </c>
      <c r="G49" s="41"/>
      <c r="H49" s="7" t="s">
        <v>28</v>
      </c>
      <c r="I49" s="42">
        <v>6349824</v>
      </c>
      <c r="J49" s="41"/>
    </row>
    <row r="50" spans="3:12">
      <c r="F50" s="22" t="s">
        <v>42</v>
      </c>
      <c r="G50" s="45">
        <v>1274313750.7158</v>
      </c>
      <c r="H50" s="46"/>
      <c r="I50" s="25" t="s">
        <v>41</v>
      </c>
    </row>
    <row r="52" spans="3:12" ht="18.75" customHeight="1" thickBot="1">
      <c r="C52" s="48" t="s">
        <v>43</v>
      </c>
      <c r="D52" s="44"/>
      <c r="E52" s="44"/>
      <c r="F52" s="44"/>
      <c r="G52" s="44"/>
      <c r="H52" s="44"/>
      <c r="I52" s="44"/>
      <c r="J52" s="44"/>
      <c r="K52" s="44"/>
      <c r="L52" s="44"/>
    </row>
    <row r="53" spans="3:12" ht="18.75" customHeight="1" thickBot="1">
      <c r="C53" s="39" t="s">
        <v>44</v>
      </c>
      <c r="D53" s="40"/>
      <c r="E53" s="40"/>
      <c r="F53" s="40"/>
      <c r="G53" s="41"/>
      <c r="H53" s="39" t="s">
        <v>45</v>
      </c>
      <c r="I53" s="40"/>
      <c r="J53" s="40"/>
      <c r="K53" s="40"/>
      <c r="L53" s="41"/>
    </row>
    <row r="54" spans="3:12" ht="18.75" customHeight="1" thickBot="1">
      <c r="C54" s="24" t="s">
        <v>46</v>
      </c>
      <c r="D54" s="42" t="s">
        <v>47</v>
      </c>
      <c r="E54" s="40"/>
      <c r="F54" s="41"/>
      <c r="G54" s="24" t="s">
        <v>48</v>
      </c>
      <c r="H54" s="24" t="s">
        <v>46</v>
      </c>
      <c r="I54" s="42" t="s">
        <v>47</v>
      </c>
      <c r="J54" s="40"/>
      <c r="K54" s="41"/>
      <c r="L54" s="24" t="s">
        <v>48</v>
      </c>
    </row>
    <row r="55" spans="3:12">
      <c r="C55" s="28">
        <v>1</v>
      </c>
      <c r="D55" s="58" t="s">
        <v>49</v>
      </c>
      <c r="E55" s="44"/>
      <c r="F55" s="44"/>
      <c r="G55" s="29">
        <v>240</v>
      </c>
      <c r="H55" s="29">
        <v>1</v>
      </c>
      <c r="I55" s="58" t="s">
        <v>50</v>
      </c>
      <c r="J55" s="44"/>
      <c r="K55" s="44"/>
      <c r="L55" s="30">
        <v>35.090000000000003</v>
      </c>
    </row>
    <row r="56" spans="3:12">
      <c r="C56" s="28">
        <v>2</v>
      </c>
      <c r="D56" s="58" t="s">
        <v>51</v>
      </c>
      <c r="E56" s="44"/>
      <c r="F56" s="44"/>
      <c r="G56" s="29">
        <v>120</v>
      </c>
      <c r="H56" s="29">
        <v>2</v>
      </c>
      <c r="I56" s="58" t="s">
        <v>52</v>
      </c>
      <c r="J56" s="44"/>
      <c r="K56" s="44"/>
      <c r="L56" s="30">
        <v>284</v>
      </c>
    </row>
    <row r="57" spans="3:12">
      <c r="C57" s="28">
        <v>3</v>
      </c>
      <c r="D57" s="58" t="s">
        <v>53</v>
      </c>
      <c r="E57" s="44"/>
      <c r="F57" s="44"/>
      <c r="G57" s="29">
        <v>100</v>
      </c>
      <c r="H57" s="29">
        <v>3</v>
      </c>
      <c r="I57" s="58" t="s">
        <v>54</v>
      </c>
      <c r="J57" s="44"/>
      <c r="K57" s="44"/>
      <c r="L57" s="30">
        <v>116</v>
      </c>
    </row>
    <row r="58" spans="3:12">
      <c r="C58" s="28">
        <v>4</v>
      </c>
      <c r="D58" s="58" t="s">
        <v>55</v>
      </c>
      <c r="E58" s="44"/>
      <c r="F58" s="44"/>
      <c r="G58" s="29">
        <v>85</v>
      </c>
      <c r="L58" s="31"/>
    </row>
    <row r="59" spans="3:12">
      <c r="C59" s="28">
        <v>5</v>
      </c>
      <c r="D59" s="58" t="s">
        <v>56</v>
      </c>
      <c r="E59" s="44"/>
      <c r="F59" s="44"/>
      <c r="G59" s="29">
        <v>220</v>
      </c>
      <c r="L59" s="31"/>
    </row>
    <row r="60" spans="3:12">
      <c r="C60" s="28">
        <v>6</v>
      </c>
      <c r="D60" s="58" t="s">
        <v>57</v>
      </c>
      <c r="E60" s="44"/>
      <c r="F60" s="44"/>
      <c r="G60" s="29">
        <v>110</v>
      </c>
      <c r="L60" s="31"/>
    </row>
    <row r="61" spans="3:12">
      <c r="C61" s="28">
        <v>7</v>
      </c>
      <c r="D61" s="58" t="s">
        <v>58</v>
      </c>
      <c r="E61" s="44"/>
      <c r="F61" s="44"/>
      <c r="G61" s="29">
        <v>115</v>
      </c>
      <c r="L61" s="31"/>
    </row>
    <row r="62" spans="3:12">
      <c r="C62" s="28">
        <v>8</v>
      </c>
      <c r="D62" s="58" t="s">
        <v>59</v>
      </c>
      <c r="E62" s="44"/>
      <c r="F62" s="44"/>
      <c r="G62" s="29">
        <v>282</v>
      </c>
      <c r="L62" s="31"/>
    </row>
    <row r="63" spans="3:12">
      <c r="C63" s="28">
        <v>9</v>
      </c>
      <c r="D63" s="58" t="s">
        <v>60</v>
      </c>
      <c r="E63" s="44"/>
      <c r="F63" s="44"/>
      <c r="G63" s="29">
        <v>132</v>
      </c>
      <c r="L63" s="31"/>
    </row>
    <row r="64" spans="3:12">
      <c r="C64" s="32"/>
      <c r="D64" s="33"/>
      <c r="E64" s="33"/>
      <c r="F64" s="34" t="s">
        <v>29</v>
      </c>
      <c r="G64" s="34">
        <v>1404</v>
      </c>
      <c r="H64" s="33"/>
      <c r="I64" s="33"/>
      <c r="J64" s="33"/>
      <c r="K64" s="34" t="s">
        <v>29</v>
      </c>
      <c r="L64" s="35">
        <v>435.09</v>
      </c>
    </row>
    <row r="65" spans="4:11">
      <c r="E65" s="59" t="s">
        <v>61</v>
      </c>
      <c r="F65" s="60"/>
      <c r="G65" s="60"/>
      <c r="H65" s="60"/>
      <c r="I65" s="59">
        <v>1839.09</v>
      </c>
      <c r="J65" s="60"/>
    </row>
    <row r="68" spans="4:11">
      <c r="D68" s="61" t="s">
        <v>62</v>
      </c>
      <c r="E68" s="44"/>
      <c r="F68" s="44"/>
      <c r="G68" s="44"/>
      <c r="H68" s="44"/>
      <c r="I68" s="44"/>
      <c r="J68" s="44"/>
      <c r="K68" s="44"/>
    </row>
    <row r="69" spans="4:11">
      <c r="E69" s="59" t="s">
        <v>63</v>
      </c>
      <c r="F69" s="60"/>
      <c r="G69" s="59" t="s">
        <v>64</v>
      </c>
      <c r="H69" s="60"/>
      <c r="I69" s="59" t="s">
        <v>65</v>
      </c>
      <c r="J69" s="60"/>
    </row>
    <row r="70" spans="4:11">
      <c r="E70" s="62" t="s">
        <v>66</v>
      </c>
      <c r="F70" s="60"/>
      <c r="G70" s="62">
        <v>0</v>
      </c>
      <c r="H70" s="60"/>
      <c r="I70" s="62">
        <v>3932</v>
      </c>
      <c r="J70" s="60"/>
    </row>
    <row r="71" spans="4:11">
      <c r="E71" s="62" t="s">
        <v>67</v>
      </c>
      <c r="F71" s="60"/>
      <c r="G71" s="62">
        <v>0</v>
      </c>
      <c r="H71" s="60"/>
      <c r="I71" s="62">
        <v>1103</v>
      </c>
      <c r="J71" s="60"/>
    </row>
    <row r="72" spans="4:11">
      <c r="E72" s="62" t="s">
        <v>68</v>
      </c>
      <c r="F72" s="60"/>
      <c r="G72" s="62">
        <v>0</v>
      </c>
      <c r="H72" s="60"/>
      <c r="I72" s="62">
        <v>876</v>
      </c>
      <c r="J72" s="60"/>
    </row>
    <row r="73" spans="4:11">
      <c r="E73" s="62" t="s">
        <v>69</v>
      </c>
      <c r="F73" s="60"/>
      <c r="G73" s="62">
        <v>0</v>
      </c>
      <c r="H73" s="60"/>
      <c r="I73" s="62">
        <v>962</v>
      </c>
      <c r="J73" s="60"/>
    </row>
    <row r="74" spans="4:11">
      <c r="E74" s="62" t="s">
        <v>70</v>
      </c>
      <c r="F74" s="60"/>
      <c r="G74" s="62">
        <v>0</v>
      </c>
      <c r="H74" s="60"/>
      <c r="I74" s="62">
        <v>382</v>
      </c>
      <c r="J74" s="60"/>
    </row>
    <row r="75" spans="4:11">
      <c r="E75" s="62" t="s">
        <v>71</v>
      </c>
      <c r="F75" s="60"/>
      <c r="G75" s="62">
        <v>0</v>
      </c>
      <c r="H75" s="60"/>
      <c r="I75" s="62">
        <v>1183</v>
      </c>
      <c r="J75" s="60"/>
    </row>
    <row r="76" spans="4:11">
      <c r="E76" s="62" t="s">
        <v>72</v>
      </c>
      <c r="F76" s="60"/>
      <c r="G76" s="62">
        <v>0</v>
      </c>
      <c r="H76" s="60"/>
      <c r="I76" s="62">
        <v>294</v>
      </c>
      <c r="J76" s="60"/>
    </row>
    <row r="77" spans="4:11">
      <c r="E77" s="62" t="s">
        <v>73</v>
      </c>
      <c r="F77" s="60"/>
      <c r="G77" s="62">
        <v>0</v>
      </c>
      <c r="H77" s="60"/>
      <c r="I77" s="62">
        <v>1016</v>
      </c>
      <c r="J77" s="60"/>
    </row>
    <row r="78" spans="4:11">
      <c r="E78" s="62" t="s">
        <v>74</v>
      </c>
      <c r="F78" s="60"/>
      <c r="G78" s="62">
        <v>0</v>
      </c>
      <c r="H78" s="60"/>
      <c r="I78" s="62">
        <v>674</v>
      </c>
      <c r="J78" s="60"/>
    </row>
    <row r="79" spans="4:11">
      <c r="E79" s="59" t="s">
        <v>29</v>
      </c>
      <c r="F79" s="60"/>
      <c r="G79" s="59">
        <v>0</v>
      </c>
      <c r="H79" s="60"/>
      <c r="I79" s="59">
        <v>10422</v>
      </c>
      <c r="J79" s="60"/>
    </row>
    <row r="81" spans="2:13">
      <c r="F81" s="61" t="s">
        <v>75</v>
      </c>
      <c r="G81" s="44"/>
      <c r="H81" s="44"/>
      <c r="I81" s="44"/>
    </row>
    <row r="82" spans="2:13" ht="36">
      <c r="B82" s="36" t="s">
        <v>76</v>
      </c>
      <c r="C82" s="36" t="s">
        <v>77</v>
      </c>
      <c r="D82" s="62" t="s">
        <v>78</v>
      </c>
      <c r="E82" s="60"/>
      <c r="F82" s="60"/>
      <c r="G82" s="60"/>
      <c r="H82" s="60"/>
      <c r="I82" s="60"/>
      <c r="J82" s="60"/>
      <c r="K82" s="60"/>
      <c r="L82" s="62" t="s">
        <v>78</v>
      </c>
      <c r="M82" s="60"/>
    </row>
    <row r="83" spans="2:13">
      <c r="B83" s="29" t="s">
        <v>79</v>
      </c>
      <c r="C83" s="29" t="s">
        <v>80</v>
      </c>
      <c r="D83" s="63" t="s">
        <v>81</v>
      </c>
      <c r="E83" s="44"/>
      <c r="F83" s="44"/>
      <c r="G83" s="44"/>
      <c r="H83" s="44"/>
      <c r="I83" s="44"/>
      <c r="J83" s="44"/>
      <c r="K83" s="44"/>
      <c r="L83" s="63" t="s">
        <v>82</v>
      </c>
      <c r="M83" s="44"/>
    </row>
    <row r="84" spans="2:13">
      <c r="D84" s="63" t="s">
        <v>83</v>
      </c>
      <c r="E84" s="44"/>
      <c r="F84" s="44"/>
      <c r="G84" s="44"/>
      <c r="H84" s="44"/>
      <c r="I84" s="44"/>
      <c r="J84" s="44"/>
      <c r="K84" s="44"/>
    </row>
    <row r="86" spans="2:13">
      <c r="B86" s="29" t="s">
        <v>79</v>
      </c>
      <c r="C86" s="29" t="s">
        <v>84</v>
      </c>
      <c r="D86" s="63" t="s">
        <v>85</v>
      </c>
      <c r="E86" s="44"/>
      <c r="F86" s="44"/>
      <c r="G86" s="44"/>
      <c r="H86" s="44"/>
      <c r="I86" s="44"/>
      <c r="J86" s="44"/>
      <c r="K86" s="44"/>
      <c r="L86" s="63" t="s">
        <v>82</v>
      </c>
      <c r="M86" s="44"/>
    </row>
    <row r="88" spans="2:13">
      <c r="B88" s="29" t="s">
        <v>86</v>
      </c>
      <c r="C88" s="29" t="s">
        <v>87</v>
      </c>
      <c r="D88" s="63" t="s">
        <v>88</v>
      </c>
      <c r="E88" s="44"/>
      <c r="F88" s="44"/>
      <c r="G88" s="44"/>
      <c r="H88" s="44"/>
      <c r="I88" s="44"/>
      <c r="J88" s="44"/>
      <c r="K88" s="44"/>
      <c r="L88" s="63" t="s">
        <v>82</v>
      </c>
      <c r="M88" s="44"/>
    </row>
    <row r="90" spans="2:13">
      <c r="B90" s="29" t="s">
        <v>89</v>
      </c>
      <c r="C90" s="29" t="s">
        <v>90</v>
      </c>
      <c r="D90" s="63" t="s">
        <v>91</v>
      </c>
      <c r="E90" s="44"/>
      <c r="F90" s="44"/>
      <c r="G90" s="44"/>
      <c r="H90" s="44"/>
      <c r="I90" s="44"/>
      <c r="J90" s="44"/>
      <c r="K90" s="44"/>
      <c r="L90" s="63" t="s">
        <v>82</v>
      </c>
      <c r="M90" s="44"/>
    </row>
    <row r="92" spans="2:13">
      <c r="B92" s="29" t="s">
        <v>92</v>
      </c>
      <c r="C92" s="29" t="s">
        <v>93</v>
      </c>
      <c r="D92" s="63" t="s">
        <v>94</v>
      </c>
      <c r="E92" s="44"/>
      <c r="F92" s="44"/>
      <c r="G92" s="44"/>
      <c r="H92" s="44"/>
      <c r="I92" s="44"/>
      <c r="J92" s="44"/>
      <c r="K92" s="44"/>
      <c r="L92" s="63" t="s">
        <v>82</v>
      </c>
      <c r="M92" s="44"/>
    </row>
    <row r="94" spans="2:13">
      <c r="B94" s="29" t="s">
        <v>95</v>
      </c>
      <c r="C94" s="29" t="s">
        <v>96</v>
      </c>
      <c r="D94" s="63" t="s">
        <v>97</v>
      </c>
      <c r="E94" s="44"/>
      <c r="F94" s="44"/>
      <c r="G94" s="44"/>
      <c r="H94" s="44"/>
      <c r="I94" s="44"/>
      <c r="J94" s="44"/>
      <c r="K94" s="44"/>
      <c r="L94" s="63" t="s">
        <v>82</v>
      </c>
      <c r="M94" s="44"/>
    </row>
    <row r="96" spans="2:13">
      <c r="B96" s="29" t="s">
        <v>95</v>
      </c>
      <c r="C96" s="29" t="s">
        <v>98</v>
      </c>
      <c r="D96" s="63" t="s">
        <v>99</v>
      </c>
      <c r="E96" s="44"/>
      <c r="F96" s="44"/>
      <c r="G96" s="44"/>
      <c r="H96" s="44"/>
      <c r="I96" s="44"/>
      <c r="J96" s="44"/>
      <c r="K96" s="44"/>
      <c r="L96" s="63" t="s">
        <v>82</v>
      </c>
      <c r="M96" s="44"/>
    </row>
    <row r="97" spans="2:13">
      <c r="D97" s="63" t="s">
        <v>100</v>
      </c>
      <c r="E97" s="44"/>
      <c r="F97" s="44"/>
      <c r="G97" s="44"/>
      <c r="H97" s="44"/>
      <c r="I97" s="44"/>
      <c r="J97" s="44"/>
      <c r="K97" s="44"/>
    </row>
    <row r="99" spans="2:13">
      <c r="B99" s="29" t="s">
        <v>101</v>
      </c>
      <c r="C99" s="38"/>
      <c r="D99" s="63" t="s">
        <v>102</v>
      </c>
      <c r="E99" s="44"/>
      <c r="F99" s="44"/>
      <c r="G99" s="44"/>
      <c r="H99" s="44"/>
      <c r="I99" s="44"/>
      <c r="J99" s="44"/>
      <c r="K99" s="44"/>
      <c r="L99" s="63" t="s">
        <v>82</v>
      </c>
      <c r="M99" s="44"/>
    </row>
    <row r="101" spans="2:13">
      <c r="B101" s="29" t="s">
        <v>103</v>
      </c>
      <c r="C101" s="29" t="s">
        <v>104</v>
      </c>
      <c r="D101" s="63" t="s">
        <v>105</v>
      </c>
      <c r="E101" s="44"/>
      <c r="F101" s="44"/>
      <c r="G101" s="44"/>
      <c r="H101" s="44"/>
      <c r="I101" s="44"/>
      <c r="J101" s="44"/>
      <c r="K101" s="44"/>
      <c r="L101" s="63" t="s">
        <v>82</v>
      </c>
      <c r="M101" s="44"/>
    </row>
    <row r="102" spans="2:13">
      <c r="D102" s="63" t="s">
        <v>106</v>
      </c>
      <c r="E102" s="44"/>
      <c r="F102" s="44"/>
      <c r="G102" s="44"/>
      <c r="H102" s="44"/>
      <c r="I102" s="44"/>
      <c r="J102" s="44"/>
      <c r="K102" s="44"/>
    </row>
    <row r="103" spans="2:13">
      <c r="D103" s="63" t="s">
        <v>107</v>
      </c>
      <c r="E103" s="44"/>
      <c r="F103" s="44"/>
      <c r="G103" s="44"/>
      <c r="H103" s="44"/>
      <c r="I103" s="44"/>
      <c r="J103" s="44"/>
      <c r="K103" s="44"/>
    </row>
    <row r="105" spans="2:13">
      <c r="B105" s="29" t="s">
        <v>108</v>
      </c>
      <c r="C105" s="29" t="s">
        <v>109</v>
      </c>
      <c r="D105" s="63" t="s">
        <v>110</v>
      </c>
      <c r="E105" s="44"/>
      <c r="F105" s="44"/>
      <c r="G105" s="44"/>
      <c r="H105" s="44"/>
      <c r="I105" s="44"/>
      <c r="J105" s="44"/>
      <c r="K105" s="44"/>
      <c r="L105" s="63" t="s">
        <v>82</v>
      </c>
      <c r="M105" s="44"/>
    </row>
    <row r="107" spans="2:13">
      <c r="B107" s="29" t="s">
        <v>111</v>
      </c>
      <c r="C107" s="29" t="s">
        <v>112</v>
      </c>
      <c r="D107" s="63" t="s">
        <v>113</v>
      </c>
      <c r="E107" s="44"/>
      <c r="F107" s="44"/>
      <c r="G107" s="44"/>
      <c r="H107" s="44"/>
      <c r="I107" s="44"/>
      <c r="J107" s="44"/>
      <c r="K107" s="44"/>
      <c r="L107" s="63" t="s">
        <v>82</v>
      </c>
      <c r="M107" s="44"/>
    </row>
    <row r="108" spans="2:13">
      <c r="D108" s="63" t="s">
        <v>114</v>
      </c>
      <c r="E108" s="44"/>
      <c r="F108" s="44"/>
      <c r="G108" s="44"/>
      <c r="H108" s="44"/>
      <c r="I108" s="44"/>
      <c r="J108" s="44"/>
      <c r="K108" s="44"/>
    </row>
    <row r="110" spans="2:13">
      <c r="C110" s="29" t="s">
        <v>115</v>
      </c>
      <c r="D110" s="63" t="s">
        <v>116</v>
      </c>
      <c r="E110" s="44"/>
      <c r="F110" s="44"/>
      <c r="G110" s="44"/>
      <c r="H110" s="44"/>
      <c r="I110" s="44"/>
      <c r="J110" s="44"/>
      <c r="K110" s="44"/>
      <c r="L110" s="63" t="s">
        <v>82</v>
      </c>
      <c r="M110" s="44"/>
    </row>
    <row r="112" spans="2:13">
      <c r="C112" s="29" t="s">
        <v>115</v>
      </c>
      <c r="D112" s="63" t="s">
        <v>117</v>
      </c>
      <c r="E112" s="44"/>
      <c r="F112" s="44"/>
      <c r="G112" s="44"/>
      <c r="H112" s="44"/>
      <c r="I112" s="44"/>
      <c r="J112" s="44"/>
      <c r="K112" s="44"/>
      <c r="L112" s="63" t="s">
        <v>82</v>
      </c>
      <c r="M112" s="44"/>
    </row>
    <row r="114" spans="2:13">
      <c r="B114" s="29" t="s">
        <v>118</v>
      </c>
      <c r="C114" s="29" t="s">
        <v>119</v>
      </c>
      <c r="D114" s="63" t="s">
        <v>120</v>
      </c>
      <c r="E114" s="44"/>
      <c r="F114" s="44"/>
      <c r="G114" s="44"/>
      <c r="H114" s="44"/>
      <c r="I114" s="44"/>
      <c r="J114" s="44"/>
      <c r="K114" s="44"/>
      <c r="L114" s="63" t="s">
        <v>82</v>
      </c>
      <c r="M114" s="44"/>
    </row>
    <row r="116" spans="2:13">
      <c r="B116" s="29" t="s">
        <v>118</v>
      </c>
      <c r="C116" s="29" t="s">
        <v>121</v>
      </c>
      <c r="D116" s="63" t="s">
        <v>122</v>
      </c>
      <c r="E116" s="44"/>
      <c r="F116" s="44"/>
      <c r="G116" s="44"/>
      <c r="H116" s="44"/>
      <c r="I116" s="44"/>
      <c r="J116" s="44"/>
      <c r="K116" s="44"/>
      <c r="L116" s="63" t="s">
        <v>82</v>
      </c>
      <c r="M116" s="44"/>
    </row>
    <row r="118" spans="2:13">
      <c r="B118" s="29" t="s">
        <v>118</v>
      </c>
      <c r="C118" s="29" t="s">
        <v>123</v>
      </c>
      <c r="D118" s="63" t="s">
        <v>124</v>
      </c>
      <c r="E118" s="44"/>
      <c r="F118" s="44"/>
      <c r="G118" s="44"/>
      <c r="H118" s="44"/>
      <c r="I118" s="44"/>
      <c r="J118" s="44"/>
      <c r="K118" s="44"/>
      <c r="L118" s="63" t="s">
        <v>82</v>
      </c>
      <c r="M118" s="44"/>
    </row>
    <row r="119" spans="2:13">
      <c r="D119" s="63" t="s">
        <v>125</v>
      </c>
      <c r="E119" s="44"/>
      <c r="F119" s="44"/>
      <c r="G119" s="44"/>
      <c r="H119" s="44"/>
      <c r="I119" s="44"/>
      <c r="J119" s="44"/>
      <c r="K119" s="44"/>
    </row>
    <row r="121" spans="2:13">
      <c r="B121" s="29" t="s">
        <v>126</v>
      </c>
      <c r="C121" s="29" t="s">
        <v>127</v>
      </c>
      <c r="D121" s="63" t="s">
        <v>128</v>
      </c>
      <c r="E121" s="44"/>
      <c r="F121" s="44"/>
      <c r="G121" s="44"/>
      <c r="H121" s="44"/>
      <c r="I121" s="44"/>
      <c r="J121" s="44"/>
      <c r="K121" s="44"/>
      <c r="L121" s="63" t="s">
        <v>82</v>
      </c>
      <c r="M121" s="44"/>
    </row>
    <row r="123" spans="2:13">
      <c r="B123" s="29" t="s">
        <v>126</v>
      </c>
      <c r="C123" s="29" t="s">
        <v>129</v>
      </c>
      <c r="D123" s="63" t="s">
        <v>130</v>
      </c>
      <c r="E123" s="44"/>
      <c r="F123" s="44"/>
      <c r="G123" s="44"/>
      <c r="H123" s="44"/>
      <c r="I123" s="44"/>
      <c r="J123" s="44"/>
      <c r="K123" s="44"/>
      <c r="L123" s="63" t="s">
        <v>82</v>
      </c>
      <c r="M123" s="44"/>
    </row>
    <row r="124" spans="2:13">
      <c r="D124" s="63" t="s">
        <v>131</v>
      </c>
      <c r="E124" s="44"/>
      <c r="F124" s="44"/>
      <c r="G124" s="44"/>
      <c r="H124" s="44"/>
      <c r="I124" s="44"/>
      <c r="J124" s="44"/>
      <c r="K124" s="44"/>
    </row>
    <row r="126" spans="2:13">
      <c r="B126" s="29" t="s">
        <v>132</v>
      </c>
      <c r="C126" s="29" t="s">
        <v>133</v>
      </c>
      <c r="D126" s="63" t="s">
        <v>134</v>
      </c>
      <c r="E126" s="44"/>
      <c r="F126" s="44"/>
      <c r="G126" s="44"/>
      <c r="H126" s="44"/>
      <c r="I126" s="44"/>
      <c r="J126" s="44"/>
      <c r="K126" s="44"/>
      <c r="L126" s="63" t="s">
        <v>82</v>
      </c>
      <c r="M126" s="44"/>
    </row>
    <row r="127" spans="2:13">
      <c r="D127" s="63" t="s">
        <v>135</v>
      </c>
      <c r="E127" s="44"/>
      <c r="F127" s="44"/>
      <c r="G127" s="44"/>
      <c r="H127" s="44"/>
      <c r="I127" s="44"/>
      <c r="J127" s="44"/>
      <c r="K127" s="44"/>
    </row>
    <row r="129" spans="2:13">
      <c r="B129" s="29" t="s">
        <v>136</v>
      </c>
      <c r="C129" s="29" t="s">
        <v>137</v>
      </c>
      <c r="D129" s="63" t="s">
        <v>138</v>
      </c>
      <c r="E129" s="44"/>
      <c r="F129" s="44"/>
      <c r="G129" s="44"/>
      <c r="H129" s="44"/>
      <c r="I129" s="44"/>
      <c r="J129" s="44"/>
      <c r="K129" s="44"/>
      <c r="L129" s="63" t="s">
        <v>139</v>
      </c>
      <c r="M129" s="44"/>
    </row>
    <row r="130" spans="2:13">
      <c r="L130" s="63" t="s">
        <v>140</v>
      </c>
      <c r="M130" s="44"/>
    </row>
    <row r="132" spans="2:13">
      <c r="B132" s="29" t="s">
        <v>141</v>
      </c>
      <c r="C132" s="29" t="s">
        <v>142</v>
      </c>
      <c r="D132" s="63" t="s">
        <v>143</v>
      </c>
      <c r="E132" s="44"/>
      <c r="F132" s="44"/>
      <c r="G132" s="44"/>
      <c r="H132" s="44"/>
      <c r="I132" s="44"/>
      <c r="J132" s="44"/>
      <c r="K132" s="44"/>
      <c r="L132" s="63" t="s">
        <v>139</v>
      </c>
      <c r="M132" s="44"/>
    </row>
    <row r="133" spans="2:13">
      <c r="L133" s="63" t="s">
        <v>140</v>
      </c>
      <c r="M133" s="44"/>
    </row>
    <row r="135" spans="2:13">
      <c r="B135" s="29" t="s">
        <v>144</v>
      </c>
      <c r="C135" s="29" t="s">
        <v>145</v>
      </c>
      <c r="D135" s="63" t="s">
        <v>146</v>
      </c>
      <c r="E135" s="44"/>
      <c r="F135" s="44"/>
      <c r="G135" s="44"/>
      <c r="H135" s="44"/>
      <c r="I135" s="44"/>
      <c r="J135" s="44"/>
      <c r="K135" s="44"/>
      <c r="L135" s="63" t="s">
        <v>82</v>
      </c>
      <c r="M135" s="44"/>
    </row>
    <row r="136" spans="2:13">
      <c r="D136" s="63" t="s">
        <v>147</v>
      </c>
      <c r="E136" s="44"/>
      <c r="F136" s="44"/>
      <c r="G136" s="44"/>
      <c r="H136" s="44"/>
      <c r="I136" s="44"/>
      <c r="J136" s="44"/>
      <c r="K136" s="44"/>
    </row>
    <row r="138" spans="2:13">
      <c r="B138" s="29" t="s">
        <v>148</v>
      </c>
      <c r="C138" s="29" t="s">
        <v>149</v>
      </c>
      <c r="D138" s="63" t="s">
        <v>150</v>
      </c>
      <c r="E138" s="44"/>
      <c r="F138" s="44"/>
      <c r="G138" s="44"/>
      <c r="H138" s="44"/>
      <c r="I138" s="44"/>
      <c r="J138" s="44"/>
      <c r="K138" s="44"/>
      <c r="L138" s="63" t="s">
        <v>82</v>
      </c>
      <c r="M138" s="44"/>
    </row>
    <row r="140" spans="2:13">
      <c r="B140" s="29" t="s">
        <v>148</v>
      </c>
      <c r="C140" s="29" t="s">
        <v>149</v>
      </c>
      <c r="D140" s="63" t="s">
        <v>151</v>
      </c>
      <c r="E140" s="44"/>
      <c r="F140" s="44"/>
      <c r="G140" s="44"/>
      <c r="H140" s="44"/>
      <c r="I140" s="44"/>
      <c r="J140" s="44"/>
      <c r="K140" s="44"/>
      <c r="L140" s="63" t="s">
        <v>82</v>
      </c>
      <c r="M140" s="44"/>
    </row>
    <row r="142" spans="2:13">
      <c r="B142" s="29" t="s">
        <v>152</v>
      </c>
      <c r="C142" s="29" t="s">
        <v>153</v>
      </c>
      <c r="D142" s="63" t="s">
        <v>154</v>
      </c>
      <c r="E142" s="44"/>
      <c r="F142" s="44"/>
      <c r="G142" s="44"/>
      <c r="H142" s="44"/>
      <c r="I142" s="44"/>
      <c r="J142" s="44"/>
      <c r="K142" s="44"/>
      <c r="L142" s="63" t="s">
        <v>82</v>
      </c>
      <c r="M142" s="44"/>
    </row>
    <row r="144" spans="2:13">
      <c r="B144" s="29" t="s">
        <v>152</v>
      </c>
      <c r="C144" s="29" t="s">
        <v>153</v>
      </c>
      <c r="D144" s="63" t="s">
        <v>155</v>
      </c>
      <c r="E144" s="44"/>
      <c r="F144" s="44"/>
      <c r="G144" s="44"/>
      <c r="H144" s="44"/>
      <c r="I144" s="44"/>
      <c r="J144" s="44"/>
      <c r="K144" s="44"/>
      <c r="L144" s="63" t="s">
        <v>82</v>
      </c>
      <c r="M144" s="44"/>
    </row>
    <row r="146" spans="2:13">
      <c r="B146" s="29" t="s">
        <v>156</v>
      </c>
      <c r="C146" s="29" t="s">
        <v>157</v>
      </c>
      <c r="D146" s="63" t="s">
        <v>158</v>
      </c>
      <c r="E146" s="44"/>
      <c r="F146" s="44"/>
      <c r="G146" s="44"/>
      <c r="H146" s="44"/>
      <c r="I146" s="44"/>
      <c r="J146" s="44"/>
      <c r="K146" s="44"/>
      <c r="L146" s="63" t="s">
        <v>82</v>
      </c>
      <c r="M146" s="44"/>
    </row>
    <row r="148" spans="2:13">
      <c r="B148" s="29" t="s">
        <v>159</v>
      </c>
      <c r="C148" s="29" t="s">
        <v>160</v>
      </c>
      <c r="D148" s="63" t="s">
        <v>161</v>
      </c>
      <c r="E148" s="44"/>
      <c r="F148" s="44"/>
      <c r="G148" s="44"/>
      <c r="H148" s="44"/>
      <c r="I148" s="44"/>
      <c r="J148" s="44"/>
      <c r="K148" s="44"/>
      <c r="L148" s="63" t="s">
        <v>82</v>
      </c>
      <c r="M148" s="44"/>
    </row>
    <row r="150" spans="2:13">
      <c r="B150" s="29" t="s">
        <v>162</v>
      </c>
      <c r="C150" s="29" t="s">
        <v>163</v>
      </c>
      <c r="D150" s="63" t="s">
        <v>164</v>
      </c>
      <c r="E150" s="44"/>
      <c r="F150" s="44"/>
      <c r="G150" s="44"/>
      <c r="H150" s="44"/>
      <c r="I150" s="44"/>
      <c r="J150" s="44"/>
      <c r="K150" s="44"/>
      <c r="L150" s="63" t="s">
        <v>82</v>
      </c>
      <c r="M150" s="44"/>
    </row>
    <row r="151" spans="2:13">
      <c r="D151" s="63" t="s">
        <v>165</v>
      </c>
      <c r="E151" s="44"/>
      <c r="F151" s="44"/>
      <c r="G151" s="44"/>
      <c r="H151" s="44"/>
      <c r="I151" s="44"/>
      <c r="J151" s="44"/>
      <c r="K151" s="44"/>
    </row>
    <row r="153" spans="2:13">
      <c r="B153" s="29" t="s">
        <v>162</v>
      </c>
      <c r="C153" s="29" t="s">
        <v>163</v>
      </c>
      <c r="D153" s="63" t="s">
        <v>166</v>
      </c>
      <c r="E153" s="44"/>
      <c r="F153" s="44"/>
      <c r="G153" s="44"/>
      <c r="H153" s="44"/>
      <c r="I153" s="44"/>
      <c r="J153" s="44"/>
      <c r="K153" s="44"/>
      <c r="L153" s="63" t="s">
        <v>82</v>
      </c>
      <c r="M153" s="44"/>
    </row>
    <row r="154" spans="2:13">
      <c r="D154" s="63" t="s">
        <v>165</v>
      </c>
      <c r="E154" s="44"/>
      <c r="F154" s="44"/>
      <c r="G154" s="44"/>
      <c r="H154" s="44"/>
      <c r="I154" s="44"/>
      <c r="J154" s="44"/>
      <c r="K154" s="44"/>
    </row>
    <row r="156" spans="2:13">
      <c r="B156" s="29" t="s">
        <v>167</v>
      </c>
      <c r="C156" s="29" t="s">
        <v>168</v>
      </c>
      <c r="D156" s="63" t="s">
        <v>169</v>
      </c>
      <c r="E156" s="44"/>
      <c r="F156" s="44"/>
      <c r="G156" s="44"/>
      <c r="H156" s="44"/>
      <c r="I156" s="44"/>
      <c r="J156" s="44"/>
      <c r="K156" s="44"/>
      <c r="L156" s="63" t="s">
        <v>82</v>
      </c>
      <c r="M156" s="44"/>
    </row>
    <row r="157" spans="2:13">
      <c r="D157" s="63" t="s">
        <v>170</v>
      </c>
      <c r="E157" s="44"/>
      <c r="F157" s="44"/>
      <c r="G157" s="44"/>
      <c r="H157" s="44"/>
      <c r="I157" s="44"/>
      <c r="J157" s="44"/>
      <c r="K157" s="44"/>
    </row>
    <row r="158" spans="2:13">
      <c r="D158" s="63" t="s">
        <v>171</v>
      </c>
      <c r="E158" s="44"/>
      <c r="F158" s="44"/>
      <c r="G158" s="44"/>
      <c r="H158" s="44"/>
      <c r="I158" s="44"/>
      <c r="J158" s="44"/>
      <c r="K158" s="44"/>
    </row>
    <row r="160" spans="2:13">
      <c r="B160" s="29" t="s">
        <v>172</v>
      </c>
      <c r="C160" s="29" t="s">
        <v>173</v>
      </c>
      <c r="D160" s="63" t="s">
        <v>174</v>
      </c>
      <c r="E160" s="44"/>
      <c r="F160" s="44"/>
      <c r="G160" s="44"/>
      <c r="H160" s="44"/>
      <c r="I160" s="44"/>
      <c r="J160" s="44"/>
      <c r="K160" s="44"/>
      <c r="L160" s="63" t="s">
        <v>82</v>
      </c>
      <c r="M160" s="44"/>
    </row>
    <row r="162" spans="2:13">
      <c r="B162" s="29" t="s">
        <v>175</v>
      </c>
      <c r="C162" s="29" t="s">
        <v>176</v>
      </c>
      <c r="D162" s="63" t="s">
        <v>177</v>
      </c>
      <c r="E162" s="44"/>
      <c r="F162" s="44"/>
      <c r="G162" s="44"/>
      <c r="H162" s="44"/>
      <c r="I162" s="44"/>
      <c r="J162" s="44"/>
      <c r="K162" s="44"/>
      <c r="L162" s="63" t="s">
        <v>82</v>
      </c>
      <c r="M162" s="44"/>
    </row>
    <row r="164" spans="2:13">
      <c r="B164" s="29" t="s">
        <v>178</v>
      </c>
      <c r="C164" s="29" t="s">
        <v>179</v>
      </c>
      <c r="D164" s="63" t="s">
        <v>180</v>
      </c>
      <c r="E164" s="44"/>
      <c r="F164" s="44"/>
      <c r="G164" s="44"/>
      <c r="H164" s="44"/>
      <c r="I164" s="44"/>
      <c r="J164" s="44"/>
      <c r="K164" s="44"/>
      <c r="L164" s="63" t="s">
        <v>82</v>
      </c>
      <c r="M164" s="44"/>
    </row>
    <row r="166" spans="2:13">
      <c r="B166" s="29" t="s">
        <v>181</v>
      </c>
      <c r="C166" s="29" t="s">
        <v>182</v>
      </c>
      <c r="D166" s="63" t="s">
        <v>183</v>
      </c>
      <c r="E166" s="44"/>
      <c r="F166" s="44"/>
      <c r="G166" s="44"/>
      <c r="H166" s="44"/>
      <c r="I166" s="44"/>
      <c r="J166" s="44"/>
      <c r="K166" s="44"/>
      <c r="L166" s="63" t="s">
        <v>82</v>
      </c>
      <c r="M166" s="44"/>
    </row>
    <row r="168" spans="2:13">
      <c r="B168" s="29" t="s">
        <v>184</v>
      </c>
      <c r="C168" s="29" t="s">
        <v>185</v>
      </c>
      <c r="D168" s="63" t="s">
        <v>186</v>
      </c>
      <c r="E168" s="44"/>
      <c r="F168" s="44"/>
      <c r="G168" s="44"/>
      <c r="H168" s="44"/>
      <c r="I168" s="44"/>
      <c r="J168" s="44"/>
      <c r="K168" s="44"/>
      <c r="L168" s="63" t="s">
        <v>82</v>
      </c>
      <c r="M168" s="44"/>
    </row>
    <row r="169" spans="2:13">
      <c r="D169" s="63" t="s">
        <v>187</v>
      </c>
      <c r="E169" s="44"/>
      <c r="F169" s="44"/>
      <c r="G169" s="44"/>
      <c r="H169" s="44"/>
      <c r="I169" s="44"/>
      <c r="J169" s="44"/>
      <c r="K169" s="44"/>
    </row>
    <row r="171" spans="2:13">
      <c r="B171" s="29" t="s">
        <v>188</v>
      </c>
      <c r="C171" s="29" t="s">
        <v>189</v>
      </c>
      <c r="D171" s="63" t="s">
        <v>190</v>
      </c>
      <c r="E171" s="44"/>
      <c r="F171" s="44"/>
      <c r="G171" s="44"/>
      <c r="H171" s="44"/>
      <c r="I171" s="44"/>
      <c r="J171" s="44"/>
      <c r="K171" s="44"/>
      <c r="L171" s="63" t="s">
        <v>82</v>
      </c>
      <c r="M171" s="44"/>
    </row>
    <row r="173" spans="2:13">
      <c r="B173" s="29" t="s">
        <v>188</v>
      </c>
      <c r="C173" s="29" t="s">
        <v>191</v>
      </c>
      <c r="D173" s="63" t="s">
        <v>192</v>
      </c>
      <c r="E173" s="44"/>
      <c r="F173" s="44"/>
      <c r="G173" s="44"/>
      <c r="H173" s="44"/>
      <c r="I173" s="44"/>
      <c r="J173" s="44"/>
      <c r="K173" s="44"/>
      <c r="L173" s="63" t="s">
        <v>82</v>
      </c>
      <c r="M173" s="44"/>
    </row>
    <row r="174" spans="2:13">
      <c r="D174" s="63" t="s">
        <v>193</v>
      </c>
      <c r="E174" s="44"/>
      <c r="F174" s="44"/>
      <c r="G174" s="44"/>
      <c r="H174" s="44"/>
      <c r="I174" s="44"/>
      <c r="J174" s="44"/>
      <c r="K174" s="44"/>
    </row>
    <row r="176" spans="2:13">
      <c r="B176" s="29" t="s">
        <v>194</v>
      </c>
      <c r="C176" s="29" t="s">
        <v>195</v>
      </c>
      <c r="D176" s="63" t="s">
        <v>196</v>
      </c>
      <c r="E176" s="44"/>
      <c r="F176" s="44"/>
      <c r="G176" s="44"/>
      <c r="H176" s="44"/>
      <c r="I176" s="44"/>
      <c r="J176" s="44"/>
      <c r="K176" s="44"/>
      <c r="L176" s="63" t="s">
        <v>82</v>
      </c>
      <c r="M176" s="44"/>
    </row>
    <row r="178" spans="2:13">
      <c r="B178" s="29" t="s">
        <v>197</v>
      </c>
      <c r="C178" s="29" t="s">
        <v>127</v>
      </c>
      <c r="D178" s="63" t="s">
        <v>198</v>
      </c>
      <c r="E178" s="44"/>
      <c r="F178" s="44"/>
      <c r="G178" s="44"/>
      <c r="H178" s="44"/>
      <c r="I178" s="44"/>
      <c r="J178" s="44"/>
      <c r="K178" s="44"/>
      <c r="L178" s="63" t="s">
        <v>82</v>
      </c>
      <c r="M178" s="44"/>
    </row>
    <row r="179" spans="2:13">
      <c r="D179" s="63" t="s">
        <v>199</v>
      </c>
      <c r="E179" s="44"/>
      <c r="F179" s="44"/>
      <c r="G179" s="44"/>
      <c r="H179" s="44"/>
      <c r="I179" s="44"/>
      <c r="J179" s="44"/>
      <c r="K179" s="44"/>
    </row>
    <row r="181" spans="2:13">
      <c r="B181" s="29" t="s">
        <v>200</v>
      </c>
      <c r="C181" s="29" t="s">
        <v>201</v>
      </c>
      <c r="D181" s="63" t="s">
        <v>202</v>
      </c>
      <c r="E181" s="44"/>
      <c r="F181" s="44"/>
      <c r="G181" s="44"/>
      <c r="H181" s="44"/>
      <c r="I181" s="44"/>
      <c r="J181" s="44"/>
      <c r="K181" s="44"/>
      <c r="L181" s="63" t="s">
        <v>82</v>
      </c>
      <c r="M181" s="44"/>
    </row>
    <row r="182" spans="2:13">
      <c r="D182" s="63" t="s">
        <v>203</v>
      </c>
      <c r="E182" s="44"/>
      <c r="F182" s="44"/>
      <c r="G182" s="44"/>
      <c r="H182" s="44"/>
      <c r="I182" s="44"/>
      <c r="J182" s="44"/>
      <c r="K182" s="44"/>
    </row>
    <row r="184" spans="2:13">
      <c r="B184" s="29" t="s">
        <v>200</v>
      </c>
      <c r="C184" s="29" t="s">
        <v>204</v>
      </c>
      <c r="D184" s="63" t="s">
        <v>205</v>
      </c>
      <c r="E184" s="44"/>
      <c r="F184" s="44"/>
      <c r="G184" s="44"/>
      <c r="H184" s="44"/>
      <c r="I184" s="44"/>
      <c r="J184" s="44"/>
      <c r="K184" s="44"/>
      <c r="L184" s="63" t="s">
        <v>82</v>
      </c>
      <c r="M184" s="44"/>
    </row>
    <row r="185" spans="2:13">
      <c r="D185" s="63" t="s">
        <v>203</v>
      </c>
      <c r="E185" s="44"/>
      <c r="F185" s="44"/>
      <c r="G185" s="44"/>
      <c r="H185" s="44"/>
      <c r="I185" s="44"/>
      <c r="J185" s="44"/>
      <c r="K185" s="44"/>
    </row>
    <row r="187" spans="2:13">
      <c r="B187" s="29" t="s">
        <v>206</v>
      </c>
      <c r="C187" s="38"/>
      <c r="D187" s="63" t="s">
        <v>207</v>
      </c>
      <c r="E187" s="44"/>
      <c r="F187" s="44"/>
      <c r="G187" s="44"/>
      <c r="H187" s="44"/>
      <c r="I187" s="44"/>
      <c r="J187" s="44"/>
      <c r="K187" s="44"/>
      <c r="L187" s="63" t="s">
        <v>82</v>
      </c>
      <c r="M187" s="44"/>
    </row>
    <row r="189" spans="2:13">
      <c r="B189" s="29" t="s">
        <v>208</v>
      </c>
      <c r="C189" s="29" t="s">
        <v>209</v>
      </c>
      <c r="D189" s="63" t="s">
        <v>210</v>
      </c>
      <c r="E189" s="44"/>
      <c r="F189" s="44"/>
      <c r="G189" s="44"/>
      <c r="H189" s="44"/>
      <c r="I189" s="44"/>
      <c r="J189" s="44"/>
      <c r="K189" s="44"/>
      <c r="L189" s="63" t="s">
        <v>82</v>
      </c>
      <c r="M189" s="44"/>
    </row>
    <row r="191" spans="2:13">
      <c r="B191" s="29" t="s">
        <v>201</v>
      </c>
      <c r="C191" s="29" t="s">
        <v>211</v>
      </c>
      <c r="D191" s="63" t="s">
        <v>212</v>
      </c>
      <c r="E191" s="44"/>
      <c r="F191" s="44"/>
      <c r="G191" s="44"/>
      <c r="H191" s="44"/>
      <c r="I191" s="44"/>
      <c r="J191" s="44"/>
      <c r="K191" s="44"/>
      <c r="L191" s="63" t="s">
        <v>82</v>
      </c>
      <c r="M191" s="44"/>
    </row>
    <row r="193" spans="2:13">
      <c r="B193" s="29" t="s">
        <v>201</v>
      </c>
      <c r="C193" s="29" t="s">
        <v>213</v>
      </c>
      <c r="D193" s="63" t="s">
        <v>214</v>
      </c>
      <c r="E193" s="44"/>
      <c r="F193" s="44"/>
      <c r="G193" s="44"/>
      <c r="H193" s="44"/>
      <c r="I193" s="44"/>
      <c r="J193" s="44"/>
      <c r="K193" s="44"/>
      <c r="L193" s="63" t="s">
        <v>82</v>
      </c>
      <c r="M193" s="44"/>
    </row>
    <row r="195" spans="2:13">
      <c r="B195" s="29" t="s">
        <v>215</v>
      </c>
      <c r="C195" s="38"/>
      <c r="D195" s="63" t="s">
        <v>216</v>
      </c>
      <c r="E195" s="44"/>
      <c r="F195" s="44"/>
      <c r="G195" s="44"/>
      <c r="H195" s="44"/>
      <c r="I195" s="44"/>
      <c r="J195" s="44"/>
      <c r="K195" s="44"/>
      <c r="L195" s="63" t="s">
        <v>82</v>
      </c>
      <c r="M195" s="44"/>
    </row>
    <row r="197" spans="2:13">
      <c r="B197" s="29" t="s">
        <v>217</v>
      </c>
      <c r="C197" s="38"/>
      <c r="D197" s="63" t="s">
        <v>218</v>
      </c>
      <c r="E197" s="44"/>
      <c r="F197" s="44"/>
      <c r="G197" s="44"/>
      <c r="H197" s="44"/>
      <c r="I197" s="44"/>
      <c r="J197" s="44"/>
      <c r="K197" s="44"/>
      <c r="L197" s="63" t="s">
        <v>82</v>
      </c>
      <c r="M197" s="44"/>
    </row>
    <row r="199" spans="2:13">
      <c r="B199" s="29" t="s">
        <v>219</v>
      </c>
      <c r="C199" s="38"/>
      <c r="D199" s="63" t="s">
        <v>220</v>
      </c>
      <c r="E199" s="44"/>
      <c r="F199" s="44"/>
      <c r="G199" s="44"/>
      <c r="H199" s="44"/>
      <c r="I199" s="44"/>
      <c r="J199" s="44"/>
      <c r="K199" s="44"/>
      <c r="L199" s="63" t="s">
        <v>82</v>
      </c>
      <c r="M199" s="44"/>
    </row>
    <row r="200" spans="2:13">
      <c r="D200" s="63" t="s">
        <v>221</v>
      </c>
      <c r="E200" s="44"/>
      <c r="F200" s="44"/>
      <c r="G200" s="44"/>
      <c r="H200" s="44"/>
      <c r="I200" s="44"/>
      <c r="J200" s="44"/>
      <c r="K200" s="44"/>
    </row>
    <row r="202" spans="2:13">
      <c r="B202" s="29" t="s">
        <v>222</v>
      </c>
      <c r="C202" s="38"/>
      <c r="D202" s="63" t="s">
        <v>223</v>
      </c>
      <c r="E202" s="44"/>
      <c r="F202" s="44"/>
      <c r="G202" s="44"/>
      <c r="H202" s="44"/>
      <c r="I202" s="44"/>
      <c r="J202" s="44"/>
      <c r="K202" s="44"/>
      <c r="L202" s="63" t="s">
        <v>82</v>
      </c>
      <c r="M202" s="44"/>
    </row>
    <row r="203" spans="2:13">
      <c r="D203" s="63" t="s">
        <v>221</v>
      </c>
      <c r="E203" s="44"/>
      <c r="F203" s="44"/>
      <c r="G203" s="44"/>
      <c r="H203" s="44"/>
      <c r="I203" s="44"/>
      <c r="J203" s="44"/>
      <c r="K203" s="44"/>
    </row>
    <row r="205" spans="2:13">
      <c r="B205" s="29" t="s">
        <v>224</v>
      </c>
      <c r="C205" s="38"/>
      <c r="D205" s="63" t="s">
        <v>225</v>
      </c>
      <c r="E205" s="44"/>
      <c r="F205" s="44"/>
      <c r="G205" s="44"/>
      <c r="H205" s="44"/>
      <c r="I205" s="44"/>
      <c r="J205" s="44"/>
      <c r="K205" s="44"/>
      <c r="L205" s="63" t="s">
        <v>82</v>
      </c>
      <c r="M205" s="44"/>
    </row>
    <row r="207" spans="2:13">
      <c r="B207" s="29" t="s">
        <v>226</v>
      </c>
      <c r="C207" s="38"/>
      <c r="D207" s="63" t="s">
        <v>227</v>
      </c>
      <c r="E207" s="44"/>
      <c r="F207" s="44"/>
      <c r="G207" s="44"/>
      <c r="H207" s="44"/>
      <c r="I207" s="44"/>
      <c r="J207" s="44"/>
      <c r="K207" s="44"/>
      <c r="L207" s="63" t="s">
        <v>82</v>
      </c>
      <c r="M207" s="44"/>
    </row>
    <row r="208" spans="2:13">
      <c r="D208" s="63" t="s">
        <v>228</v>
      </c>
      <c r="E208" s="44"/>
      <c r="F208" s="44"/>
      <c r="G208" s="44"/>
      <c r="H208" s="44"/>
      <c r="I208" s="44"/>
      <c r="J208" s="44"/>
      <c r="K208" s="44"/>
    </row>
    <row r="210" spans="2:13">
      <c r="B210" s="29" t="s">
        <v>229</v>
      </c>
      <c r="C210" s="38"/>
      <c r="D210" s="63" t="s">
        <v>230</v>
      </c>
      <c r="E210" s="44"/>
      <c r="F210" s="44"/>
      <c r="G210" s="44"/>
      <c r="H210" s="44"/>
      <c r="I210" s="44"/>
      <c r="J210" s="44"/>
      <c r="K210" s="44"/>
      <c r="L210" s="63" t="s">
        <v>82</v>
      </c>
      <c r="M210" s="44"/>
    </row>
    <row r="212" spans="2:13">
      <c r="B212" s="29" t="s">
        <v>231</v>
      </c>
      <c r="C212" s="38"/>
      <c r="D212" s="63" t="s">
        <v>232</v>
      </c>
      <c r="E212" s="44"/>
      <c r="F212" s="44"/>
      <c r="G212" s="44"/>
      <c r="H212" s="44"/>
      <c r="I212" s="44"/>
      <c r="J212" s="44"/>
      <c r="K212" s="44"/>
      <c r="L212" s="63" t="s">
        <v>82</v>
      </c>
      <c r="M212" s="44"/>
    </row>
    <row r="214" spans="2:13">
      <c r="B214" s="29" t="s">
        <v>231</v>
      </c>
      <c r="C214" s="38"/>
      <c r="D214" s="63" t="s">
        <v>233</v>
      </c>
      <c r="E214" s="44"/>
      <c r="F214" s="44"/>
      <c r="G214" s="44"/>
      <c r="H214" s="44"/>
      <c r="I214" s="44"/>
      <c r="J214" s="44"/>
      <c r="K214" s="44"/>
      <c r="L214" s="63" t="s">
        <v>82</v>
      </c>
      <c r="M214" s="44"/>
    </row>
    <row r="216" spans="2:13">
      <c r="C216" s="29" t="s">
        <v>234</v>
      </c>
      <c r="D216" s="63" t="s">
        <v>235</v>
      </c>
      <c r="E216" s="44"/>
      <c r="F216" s="44"/>
      <c r="G216" s="44"/>
      <c r="H216" s="44"/>
      <c r="I216" s="44"/>
      <c r="J216" s="44"/>
      <c r="K216" s="44"/>
      <c r="L216" s="63" t="s">
        <v>82</v>
      </c>
      <c r="M216" s="44"/>
    </row>
    <row r="218" spans="2:13">
      <c r="C218" s="29" t="s">
        <v>236</v>
      </c>
      <c r="D218" s="63" t="s">
        <v>237</v>
      </c>
      <c r="E218" s="44"/>
      <c r="F218" s="44"/>
      <c r="G218" s="44"/>
      <c r="H218" s="44"/>
      <c r="I218" s="44"/>
      <c r="J218" s="44"/>
      <c r="K218" s="44"/>
      <c r="L218" s="63" t="s">
        <v>82</v>
      </c>
      <c r="M218" s="44"/>
    </row>
    <row r="220" spans="2:13">
      <c r="C220" s="29" t="s">
        <v>238</v>
      </c>
      <c r="D220" s="63" t="s">
        <v>239</v>
      </c>
      <c r="E220" s="44"/>
      <c r="F220" s="44"/>
      <c r="G220" s="44"/>
      <c r="H220" s="44"/>
      <c r="I220" s="44"/>
      <c r="J220" s="44"/>
      <c r="K220" s="44"/>
      <c r="L220" s="63" t="s">
        <v>82</v>
      </c>
      <c r="M220" s="44"/>
    </row>
    <row r="222" spans="2:13">
      <c r="C222" s="29" t="s">
        <v>112</v>
      </c>
      <c r="D222" s="63" t="s">
        <v>240</v>
      </c>
      <c r="E222" s="44"/>
      <c r="F222" s="44"/>
      <c r="G222" s="44"/>
      <c r="H222" s="44"/>
      <c r="I222" s="44"/>
      <c r="J222" s="44"/>
      <c r="K222" s="44"/>
      <c r="L222" s="63" t="s">
        <v>82</v>
      </c>
      <c r="M222" s="44"/>
    </row>
    <row r="224" spans="2:13">
      <c r="B224" s="29" t="s">
        <v>241</v>
      </c>
      <c r="C224" s="38"/>
      <c r="D224" s="63" t="s">
        <v>242</v>
      </c>
      <c r="E224" s="44"/>
      <c r="F224" s="44"/>
      <c r="G224" s="44"/>
      <c r="H224" s="44"/>
      <c r="I224" s="44"/>
      <c r="J224" s="44"/>
      <c r="K224" s="44"/>
      <c r="L224" s="63" t="s">
        <v>82</v>
      </c>
      <c r="M224" s="44"/>
    </row>
    <row r="226" spans="2:13">
      <c r="C226" s="29" t="s">
        <v>243</v>
      </c>
      <c r="D226" s="63" t="s">
        <v>244</v>
      </c>
      <c r="E226" s="44"/>
      <c r="F226" s="44"/>
      <c r="G226" s="44"/>
      <c r="H226" s="44"/>
      <c r="I226" s="44"/>
      <c r="J226" s="44"/>
      <c r="K226" s="44"/>
      <c r="L226" s="63" t="s">
        <v>82</v>
      </c>
      <c r="M226" s="44"/>
    </row>
    <row r="228" spans="2:13">
      <c r="B228" s="29" t="s">
        <v>245</v>
      </c>
      <c r="C228" s="29" t="s">
        <v>246</v>
      </c>
      <c r="D228" s="63" t="s">
        <v>247</v>
      </c>
      <c r="E228" s="44"/>
      <c r="F228" s="44"/>
      <c r="G228" s="44"/>
      <c r="H228" s="44"/>
      <c r="I228" s="44"/>
      <c r="J228" s="44"/>
      <c r="K228" s="44"/>
      <c r="L228" s="63" t="s">
        <v>248</v>
      </c>
      <c r="M228" s="44"/>
    </row>
    <row r="229" spans="2:13">
      <c r="L229" s="63" t="s">
        <v>140</v>
      </c>
      <c r="M229" s="44"/>
    </row>
    <row r="231" spans="2:13">
      <c r="B231" s="29" t="s">
        <v>249</v>
      </c>
      <c r="C231" s="29" t="s">
        <v>250</v>
      </c>
      <c r="D231" s="63" t="s">
        <v>251</v>
      </c>
      <c r="E231" s="44"/>
      <c r="F231" s="44"/>
      <c r="G231" s="44"/>
      <c r="H231" s="44"/>
      <c r="I231" s="44"/>
      <c r="J231" s="44"/>
      <c r="K231" s="44"/>
      <c r="L231" s="63" t="s">
        <v>82</v>
      </c>
      <c r="M231" s="44"/>
    </row>
    <row r="233" spans="2:13">
      <c r="B233" s="29" t="s">
        <v>249</v>
      </c>
      <c r="C233" s="29" t="s">
        <v>246</v>
      </c>
      <c r="D233" s="63" t="s">
        <v>252</v>
      </c>
      <c r="E233" s="44"/>
      <c r="F233" s="44"/>
      <c r="G233" s="44"/>
      <c r="H233" s="44"/>
      <c r="I233" s="44"/>
      <c r="J233" s="44"/>
      <c r="K233" s="44"/>
      <c r="L233" s="63" t="s">
        <v>248</v>
      </c>
      <c r="M233" s="44"/>
    </row>
    <row r="234" spans="2:13">
      <c r="L234" s="63" t="s">
        <v>140</v>
      </c>
      <c r="M234" s="44"/>
    </row>
    <row r="236" spans="2:13">
      <c r="B236" s="29" t="s">
        <v>249</v>
      </c>
      <c r="C236" s="29" t="s">
        <v>250</v>
      </c>
      <c r="D236" s="63" t="s">
        <v>253</v>
      </c>
      <c r="E236" s="44"/>
      <c r="F236" s="44"/>
      <c r="G236" s="44"/>
      <c r="H236" s="44"/>
      <c r="I236" s="44"/>
      <c r="J236" s="44"/>
      <c r="K236" s="44"/>
      <c r="L236" s="63" t="s">
        <v>82</v>
      </c>
      <c r="M236" s="44"/>
    </row>
    <row r="238" spans="2:13">
      <c r="B238" s="29" t="s">
        <v>254</v>
      </c>
      <c r="C238" s="38"/>
      <c r="D238" s="63" t="s">
        <v>255</v>
      </c>
      <c r="E238" s="44"/>
      <c r="F238" s="44"/>
      <c r="G238" s="44"/>
      <c r="H238" s="44"/>
      <c r="I238" s="44"/>
      <c r="J238" s="44"/>
      <c r="K238" s="44"/>
      <c r="L238" s="63" t="s">
        <v>82</v>
      </c>
      <c r="M238" s="44"/>
    </row>
    <row r="240" spans="2:13">
      <c r="B240" s="29" t="s">
        <v>254</v>
      </c>
      <c r="C240" s="38"/>
      <c r="D240" s="63" t="s">
        <v>256</v>
      </c>
      <c r="E240" s="44"/>
      <c r="F240" s="44"/>
      <c r="G240" s="44"/>
      <c r="H240" s="44"/>
      <c r="I240" s="44"/>
      <c r="J240" s="44"/>
      <c r="K240" s="44"/>
      <c r="L240" s="63" t="s">
        <v>82</v>
      </c>
      <c r="M240" s="44"/>
    </row>
    <row r="242" spans="2:13">
      <c r="B242" s="29" t="s">
        <v>257</v>
      </c>
      <c r="C242" s="38"/>
      <c r="D242" s="63" t="s">
        <v>258</v>
      </c>
      <c r="E242" s="44"/>
      <c r="F242" s="44"/>
      <c r="G242" s="44"/>
      <c r="H242" s="44"/>
      <c r="I242" s="44"/>
      <c r="J242" s="44"/>
      <c r="K242" s="44"/>
      <c r="L242" s="63" t="s">
        <v>82</v>
      </c>
      <c r="M242" s="44"/>
    </row>
    <row r="244" spans="2:13">
      <c r="C244" s="29" t="s">
        <v>259</v>
      </c>
      <c r="D244" s="63" t="s">
        <v>260</v>
      </c>
      <c r="E244" s="44"/>
      <c r="F244" s="44"/>
      <c r="G244" s="44"/>
      <c r="H244" s="44"/>
      <c r="I244" s="44"/>
      <c r="J244" s="44"/>
      <c r="K244" s="44"/>
      <c r="L244" s="63" t="s">
        <v>82</v>
      </c>
      <c r="M244" s="44"/>
    </row>
    <row r="246" spans="2:13">
      <c r="C246" s="29" t="s">
        <v>259</v>
      </c>
      <c r="D246" s="63" t="s">
        <v>261</v>
      </c>
      <c r="E246" s="44"/>
      <c r="F246" s="44"/>
      <c r="G246" s="44"/>
      <c r="H246" s="44"/>
      <c r="I246" s="44"/>
      <c r="J246" s="44"/>
      <c r="K246" s="44"/>
      <c r="L246" s="63" t="s">
        <v>82</v>
      </c>
      <c r="M246" s="44"/>
    </row>
    <row r="248" spans="2:13">
      <c r="C248" s="29" t="s">
        <v>259</v>
      </c>
      <c r="D248" s="63" t="s">
        <v>262</v>
      </c>
      <c r="E248" s="44"/>
      <c r="F248" s="44"/>
      <c r="G248" s="44"/>
      <c r="H248" s="44"/>
      <c r="I248" s="44"/>
      <c r="J248" s="44"/>
      <c r="K248" s="44"/>
      <c r="L248" s="63" t="s">
        <v>82</v>
      </c>
      <c r="M248" s="44"/>
    </row>
    <row r="250" spans="2:13">
      <c r="C250" s="29" t="s">
        <v>263</v>
      </c>
      <c r="D250" s="63" t="s">
        <v>264</v>
      </c>
      <c r="E250" s="44"/>
      <c r="F250" s="44"/>
      <c r="G250" s="44"/>
      <c r="H250" s="44"/>
      <c r="I250" s="44"/>
      <c r="J250" s="44"/>
      <c r="K250" s="44"/>
      <c r="L250" s="63" t="s">
        <v>82</v>
      </c>
      <c r="M250" s="44"/>
    </row>
    <row r="252" spans="2:13">
      <c r="C252" s="29" t="s">
        <v>265</v>
      </c>
      <c r="D252" s="63" t="s">
        <v>266</v>
      </c>
      <c r="E252" s="44"/>
      <c r="F252" s="44"/>
      <c r="G252" s="44"/>
      <c r="H252" s="44"/>
      <c r="I252" s="44"/>
      <c r="J252" s="44"/>
      <c r="K252" s="44"/>
      <c r="L252" s="63" t="s">
        <v>82</v>
      </c>
      <c r="M252" s="44"/>
    </row>
    <row r="254" spans="2:13">
      <c r="B254" s="29" t="s">
        <v>267</v>
      </c>
      <c r="C254" s="38"/>
      <c r="D254" s="63" t="s">
        <v>268</v>
      </c>
      <c r="E254" s="44"/>
      <c r="F254" s="44"/>
      <c r="G254" s="44"/>
      <c r="H254" s="44"/>
      <c r="I254" s="44"/>
      <c r="J254" s="44"/>
      <c r="K254" s="44"/>
      <c r="L254" s="63" t="s">
        <v>82</v>
      </c>
      <c r="M254" s="44"/>
    </row>
    <row r="256" spans="2:13">
      <c r="B256" s="29" t="s">
        <v>269</v>
      </c>
      <c r="C256" s="29" t="s">
        <v>270</v>
      </c>
      <c r="D256" s="63" t="s">
        <v>271</v>
      </c>
      <c r="E256" s="44"/>
      <c r="F256" s="44"/>
      <c r="G256" s="44"/>
      <c r="H256" s="44"/>
      <c r="I256" s="44"/>
      <c r="J256" s="44"/>
      <c r="K256" s="44"/>
      <c r="L256" s="63" t="s">
        <v>272</v>
      </c>
      <c r="M256" s="44"/>
    </row>
    <row r="257" spans="2:13">
      <c r="D257" s="63" t="s">
        <v>273</v>
      </c>
      <c r="E257" s="44"/>
      <c r="F257" s="44"/>
      <c r="G257" s="44"/>
      <c r="H257" s="44"/>
      <c r="I257" s="44"/>
      <c r="J257" s="44"/>
      <c r="K257" s="44"/>
      <c r="L257" s="63" t="s">
        <v>140</v>
      </c>
      <c r="M257" s="44"/>
    </row>
    <row r="258" spans="2:13">
      <c r="L258" s="63" t="s">
        <v>274</v>
      </c>
      <c r="M258" s="44"/>
    </row>
    <row r="259" spans="2:13">
      <c r="L259" s="63" t="s">
        <v>275</v>
      </c>
      <c r="M259" s="44"/>
    </row>
    <row r="261" spans="2:13">
      <c r="B261" s="29" t="s">
        <v>276</v>
      </c>
      <c r="C261" s="29" t="s">
        <v>270</v>
      </c>
      <c r="D261" s="63" t="s">
        <v>277</v>
      </c>
      <c r="E261" s="44"/>
      <c r="F261" s="44"/>
      <c r="G261" s="44"/>
      <c r="H261" s="44"/>
      <c r="I261" s="44"/>
      <c r="J261" s="44"/>
      <c r="K261" s="44"/>
      <c r="L261" s="63" t="s">
        <v>82</v>
      </c>
      <c r="M261" s="44"/>
    </row>
    <row r="262" spans="2:13">
      <c r="D262" s="63" t="s">
        <v>278</v>
      </c>
      <c r="E262" s="44"/>
      <c r="F262" s="44"/>
      <c r="G262" s="44"/>
      <c r="H262" s="44"/>
      <c r="I262" s="44"/>
      <c r="J262" s="44"/>
      <c r="K262" s="44"/>
    </row>
    <row r="264" spans="2:13">
      <c r="B264" s="29" t="s">
        <v>276</v>
      </c>
      <c r="C264" s="29" t="s">
        <v>279</v>
      </c>
      <c r="D264" s="63" t="s">
        <v>280</v>
      </c>
      <c r="E264" s="44"/>
      <c r="F264" s="44"/>
      <c r="G264" s="44"/>
      <c r="H264" s="44"/>
      <c r="I264" s="44"/>
      <c r="J264" s="44"/>
      <c r="K264" s="44"/>
      <c r="L264" s="63" t="s">
        <v>82</v>
      </c>
      <c r="M264" s="44"/>
    </row>
    <row r="265" spans="2:13">
      <c r="D265" s="63" t="s">
        <v>281</v>
      </c>
      <c r="E265" s="44"/>
      <c r="F265" s="44"/>
      <c r="G265" s="44"/>
      <c r="H265" s="44"/>
      <c r="I265" s="44"/>
      <c r="J265" s="44"/>
      <c r="K265" s="44"/>
    </row>
    <row r="267" spans="2:13">
      <c r="B267" s="29" t="s">
        <v>282</v>
      </c>
      <c r="C267" s="29" t="s">
        <v>283</v>
      </c>
      <c r="D267" s="63" t="s">
        <v>284</v>
      </c>
      <c r="E267" s="44"/>
      <c r="F267" s="44"/>
      <c r="G267" s="44"/>
      <c r="H267" s="44"/>
      <c r="I267" s="44"/>
      <c r="J267" s="44"/>
      <c r="K267" s="44"/>
      <c r="L267" s="63" t="s">
        <v>82</v>
      </c>
      <c r="M267" s="44"/>
    </row>
    <row r="269" spans="2:13">
      <c r="B269" s="29" t="s">
        <v>282</v>
      </c>
      <c r="C269" s="29" t="s">
        <v>283</v>
      </c>
      <c r="D269" s="63" t="s">
        <v>285</v>
      </c>
      <c r="E269" s="44"/>
      <c r="F269" s="44"/>
      <c r="G269" s="44"/>
      <c r="H269" s="44"/>
      <c r="I269" s="44"/>
      <c r="J269" s="44"/>
      <c r="K269" s="44"/>
      <c r="L269" s="63" t="s">
        <v>82</v>
      </c>
      <c r="M269" s="44"/>
    </row>
    <row r="271" spans="2:13">
      <c r="B271" s="29" t="s">
        <v>286</v>
      </c>
      <c r="C271" s="38"/>
      <c r="D271" s="63" t="s">
        <v>287</v>
      </c>
      <c r="E271" s="44"/>
      <c r="F271" s="44"/>
      <c r="G271" s="44"/>
      <c r="H271" s="44"/>
      <c r="I271" s="44"/>
      <c r="J271" s="44"/>
      <c r="K271" s="44"/>
      <c r="L271" s="63" t="s">
        <v>82</v>
      </c>
      <c r="M271" s="44"/>
    </row>
    <row r="273" spans="2:13">
      <c r="B273" s="29" t="s">
        <v>288</v>
      </c>
      <c r="C273" s="38"/>
      <c r="D273" s="63" t="s">
        <v>289</v>
      </c>
      <c r="E273" s="44"/>
      <c r="F273" s="44"/>
      <c r="G273" s="44"/>
      <c r="H273" s="44"/>
      <c r="I273" s="44"/>
      <c r="J273" s="44"/>
      <c r="K273" s="44"/>
      <c r="L273" s="63" t="s">
        <v>82</v>
      </c>
      <c r="M273" s="44"/>
    </row>
    <row r="275" spans="2:13">
      <c r="B275" s="29" t="s">
        <v>290</v>
      </c>
      <c r="C275" s="38"/>
      <c r="D275" s="63" t="s">
        <v>291</v>
      </c>
      <c r="E275" s="44"/>
      <c r="F275" s="44"/>
      <c r="G275" s="44"/>
      <c r="H275" s="44"/>
      <c r="I275" s="44"/>
      <c r="J275" s="44"/>
      <c r="K275" s="44"/>
      <c r="L275" s="63" t="s">
        <v>82</v>
      </c>
      <c r="M275" s="44"/>
    </row>
    <row r="277" spans="2:13">
      <c r="B277" s="29" t="s">
        <v>292</v>
      </c>
      <c r="C277" s="38"/>
      <c r="D277" s="63" t="s">
        <v>99</v>
      </c>
      <c r="E277" s="44"/>
      <c r="F277" s="44"/>
      <c r="G277" s="44"/>
      <c r="H277" s="44"/>
      <c r="I277" s="44"/>
      <c r="J277" s="44"/>
      <c r="K277" s="44"/>
      <c r="L277" s="63" t="s">
        <v>82</v>
      </c>
      <c r="M277" s="44"/>
    </row>
    <row r="278" spans="2:13">
      <c r="D278" s="63" t="s">
        <v>293</v>
      </c>
      <c r="E278" s="44"/>
      <c r="F278" s="44"/>
      <c r="G278" s="44"/>
      <c r="H278" s="44"/>
      <c r="I278" s="44"/>
      <c r="J278" s="44"/>
      <c r="K278" s="44"/>
    </row>
    <row r="279" spans="2:13">
      <c r="D279" s="37"/>
    </row>
    <row r="280" spans="2:13">
      <c r="D280" s="37"/>
    </row>
    <row r="281" spans="2:13">
      <c r="D281" s="37"/>
    </row>
    <row r="282" spans="2:13">
      <c r="D282" s="37"/>
    </row>
    <row r="283" spans="2:13">
      <c r="D283" s="37"/>
    </row>
    <row r="284" spans="2:13">
      <c r="D284" s="37"/>
    </row>
    <row r="289" spans="3:13">
      <c r="C289" s="58" t="s">
        <v>294</v>
      </c>
      <c r="D289" s="44"/>
      <c r="E289" s="44"/>
      <c r="G289" s="58" t="s">
        <v>295</v>
      </c>
      <c r="H289" s="44"/>
      <c r="I289" s="44"/>
      <c r="K289" s="58" t="s">
        <v>296</v>
      </c>
      <c r="L289" s="44"/>
      <c r="M289" s="44"/>
    </row>
    <row r="290" spans="3:13">
      <c r="C290" s="58" t="s">
        <v>297</v>
      </c>
      <c r="D290" s="44"/>
      <c r="E290" s="44"/>
      <c r="G290" s="58" t="s">
        <v>297</v>
      </c>
      <c r="H290" s="44"/>
      <c r="I290" s="44"/>
      <c r="K290" s="58" t="s">
        <v>297</v>
      </c>
      <c r="L290" s="44"/>
      <c r="M290" s="44"/>
    </row>
  </sheetData>
  <mergeCells count="301">
    <mergeCell ref="D278:K278"/>
    <mergeCell ref="L277:M277"/>
    <mergeCell ref="C289:E289"/>
    <mergeCell ref="G289:I289"/>
    <mergeCell ref="K289:M289"/>
    <mergeCell ref="C290:E290"/>
    <mergeCell ref="G290:I290"/>
    <mergeCell ref="K290:M290"/>
    <mergeCell ref="D269:K269"/>
    <mergeCell ref="L269:M269"/>
    <mergeCell ref="D271:K271"/>
    <mergeCell ref="L271:M271"/>
    <mergeCell ref="D273:K273"/>
    <mergeCell ref="L273:M273"/>
    <mergeCell ref="D275:K275"/>
    <mergeCell ref="L275:M275"/>
    <mergeCell ref="D277:K277"/>
    <mergeCell ref="L259:M259"/>
    <mergeCell ref="D261:K261"/>
    <mergeCell ref="D262:K262"/>
    <mergeCell ref="L261:M261"/>
    <mergeCell ref="D264:K264"/>
    <mergeCell ref="D265:K265"/>
    <mergeCell ref="L264:M264"/>
    <mergeCell ref="D267:K267"/>
    <mergeCell ref="L267:M267"/>
    <mergeCell ref="D252:K252"/>
    <mergeCell ref="L252:M252"/>
    <mergeCell ref="D254:K254"/>
    <mergeCell ref="L254:M254"/>
    <mergeCell ref="D256:K256"/>
    <mergeCell ref="D257:K257"/>
    <mergeCell ref="L256:M256"/>
    <mergeCell ref="L257:M257"/>
    <mergeCell ref="L258:M258"/>
    <mergeCell ref="D242:K242"/>
    <mergeCell ref="L242:M242"/>
    <mergeCell ref="D244:K244"/>
    <mergeCell ref="L244:M244"/>
    <mergeCell ref="D246:K246"/>
    <mergeCell ref="L246:M246"/>
    <mergeCell ref="D248:K248"/>
    <mergeCell ref="L248:M248"/>
    <mergeCell ref="D250:K250"/>
    <mergeCell ref="L250:M250"/>
    <mergeCell ref="D233:K233"/>
    <mergeCell ref="L233:M233"/>
    <mergeCell ref="L234:M234"/>
    <mergeCell ref="D236:K236"/>
    <mergeCell ref="L236:M236"/>
    <mergeCell ref="D238:K238"/>
    <mergeCell ref="L238:M238"/>
    <mergeCell ref="D240:K240"/>
    <mergeCell ref="L240:M240"/>
    <mergeCell ref="D224:K224"/>
    <mergeCell ref="L224:M224"/>
    <mergeCell ref="D226:K226"/>
    <mergeCell ref="L226:M226"/>
    <mergeCell ref="D228:K228"/>
    <mergeCell ref="L228:M228"/>
    <mergeCell ref="L229:M229"/>
    <mergeCell ref="D231:K231"/>
    <mergeCell ref="L231:M231"/>
    <mergeCell ref="D214:K214"/>
    <mergeCell ref="L214:M214"/>
    <mergeCell ref="D216:K216"/>
    <mergeCell ref="L216:M216"/>
    <mergeCell ref="D218:K218"/>
    <mergeCell ref="L218:M218"/>
    <mergeCell ref="D220:K220"/>
    <mergeCell ref="L220:M220"/>
    <mergeCell ref="D222:K222"/>
    <mergeCell ref="L222:M222"/>
    <mergeCell ref="D205:K205"/>
    <mergeCell ref="L205:M205"/>
    <mergeCell ref="D207:K207"/>
    <mergeCell ref="D208:K208"/>
    <mergeCell ref="L207:M207"/>
    <mergeCell ref="D210:K210"/>
    <mergeCell ref="L210:M210"/>
    <mergeCell ref="D212:K212"/>
    <mergeCell ref="L212:M212"/>
    <mergeCell ref="D195:K195"/>
    <mergeCell ref="L195:M195"/>
    <mergeCell ref="D197:K197"/>
    <mergeCell ref="L197:M197"/>
    <mergeCell ref="D199:K199"/>
    <mergeCell ref="D200:K200"/>
    <mergeCell ref="L199:M199"/>
    <mergeCell ref="D202:K202"/>
    <mergeCell ref="D203:K203"/>
    <mergeCell ref="L202:M202"/>
    <mergeCell ref="D185:K185"/>
    <mergeCell ref="L184:M184"/>
    <mergeCell ref="D187:K187"/>
    <mergeCell ref="L187:M187"/>
    <mergeCell ref="D189:K189"/>
    <mergeCell ref="L189:M189"/>
    <mergeCell ref="D191:K191"/>
    <mergeCell ref="L191:M191"/>
    <mergeCell ref="D193:K193"/>
    <mergeCell ref="L193:M193"/>
    <mergeCell ref="D176:K176"/>
    <mergeCell ref="L176:M176"/>
    <mergeCell ref="D178:K178"/>
    <mergeCell ref="D179:K179"/>
    <mergeCell ref="L178:M178"/>
    <mergeCell ref="D181:K181"/>
    <mergeCell ref="D182:K182"/>
    <mergeCell ref="L181:M181"/>
    <mergeCell ref="D184:K184"/>
    <mergeCell ref="D166:K166"/>
    <mergeCell ref="L166:M166"/>
    <mergeCell ref="D168:K168"/>
    <mergeCell ref="D169:K169"/>
    <mergeCell ref="L168:M168"/>
    <mergeCell ref="D171:K171"/>
    <mergeCell ref="L171:M171"/>
    <mergeCell ref="D173:K173"/>
    <mergeCell ref="D174:K174"/>
    <mergeCell ref="L173:M173"/>
    <mergeCell ref="D157:K157"/>
    <mergeCell ref="D158:K158"/>
    <mergeCell ref="L156:M156"/>
    <mergeCell ref="D160:K160"/>
    <mergeCell ref="L160:M160"/>
    <mergeCell ref="D162:K162"/>
    <mergeCell ref="L162:M162"/>
    <mergeCell ref="D164:K164"/>
    <mergeCell ref="L164:M164"/>
    <mergeCell ref="D148:K148"/>
    <mergeCell ref="L148:M148"/>
    <mergeCell ref="D150:K150"/>
    <mergeCell ref="D151:K151"/>
    <mergeCell ref="L150:M150"/>
    <mergeCell ref="D153:K153"/>
    <mergeCell ref="D154:K154"/>
    <mergeCell ref="L153:M153"/>
    <mergeCell ref="D156:K156"/>
    <mergeCell ref="D138:K138"/>
    <mergeCell ref="L138:M138"/>
    <mergeCell ref="D140:K140"/>
    <mergeCell ref="L140:M140"/>
    <mergeCell ref="D142:K142"/>
    <mergeCell ref="L142:M142"/>
    <mergeCell ref="D144:K144"/>
    <mergeCell ref="L144:M144"/>
    <mergeCell ref="D146:K146"/>
    <mergeCell ref="L146:M146"/>
    <mergeCell ref="D129:K129"/>
    <mergeCell ref="L129:M129"/>
    <mergeCell ref="L130:M130"/>
    <mergeCell ref="D132:K132"/>
    <mergeCell ref="L132:M132"/>
    <mergeCell ref="L133:M133"/>
    <mergeCell ref="D135:K135"/>
    <mergeCell ref="D136:K136"/>
    <mergeCell ref="L135:M135"/>
    <mergeCell ref="D119:K119"/>
    <mergeCell ref="L118:M118"/>
    <mergeCell ref="D121:K121"/>
    <mergeCell ref="L121:M121"/>
    <mergeCell ref="D123:K123"/>
    <mergeCell ref="D124:K124"/>
    <mergeCell ref="L123:M123"/>
    <mergeCell ref="D126:K126"/>
    <mergeCell ref="D127:K127"/>
    <mergeCell ref="L126:M126"/>
    <mergeCell ref="D110:K110"/>
    <mergeCell ref="L110:M110"/>
    <mergeCell ref="D112:K112"/>
    <mergeCell ref="L112:M112"/>
    <mergeCell ref="D114:K114"/>
    <mergeCell ref="L114:M114"/>
    <mergeCell ref="D116:K116"/>
    <mergeCell ref="L116:M116"/>
    <mergeCell ref="D118:K118"/>
    <mergeCell ref="D101:K101"/>
    <mergeCell ref="D102:K102"/>
    <mergeCell ref="D103:K103"/>
    <mergeCell ref="L101:M101"/>
    <mergeCell ref="D105:K105"/>
    <mergeCell ref="L105:M105"/>
    <mergeCell ref="D107:K107"/>
    <mergeCell ref="D108:K108"/>
    <mergeCell ref="L107:M107"/>
    <mergeCell ref="D92:K92"/>
    <mergeCell ref="L92:M92"/>
    <mergeCell ref="D94:K94"/>
    <mergeCell ref="L94:M94"/>
    <mergeCell ref="D96:K96"/>
    <mergeCell ref="D97:K97"/>
    <mergeCell ref="L96:M96"/>
    <mergeCell ref="D99:K99"/>
    <mergeCell ref="L99:M99"/>
    <mergeCell ref="D83:K83"/>
    <mergeCell ref="D84:K84"/>
    <mergeCell ref="L83:M83"/>
    <mergeCell ref="D86:K86"/>
    <mergeCell ref="L86:M86"/>
    <mergeCell ref="D88:K88"/>
    <mergeCell ref="L88:M88"/>
    <mergeCell ref="D90:K90"/>
    <mergeCell ref="L90:M90"/>
    <mergeCell ref="E78:F78"/>
    <mergeCell ref="G78:H78"/>
    <mergeCell ref="I78:J78"/>
    <mergeCell ref="E79:F79"/>
    <mergeCell ref="G79:H79"/>
    <mergeCell ref="I79:J79"/>
    <mergeCell ref="F81:I81"/>
    <mergeCell ref="D82:K82"/>
    <mergeCell ref="L82:M82"/>
    <mergeCell ref="E75:F75"/>
    <mergeCell ref="G75:H75"/>
    <mergeCell ref="I75:J75"/>
    <mergeCell ref="E76:F76"/>
    <mergeCell ref="G76:H76"/>
    <mergeCell ref="I76:J76"/>
    <mergeCell ref="E77:F77"/>
    <mergeCell ref="G77:H77"/>
    <mergeCell ref="I77:J77"/>
    <mergeCell ref="E72:F72"/>
    <mergeCell ref="G72:H72"/>
    <mergeCell ref="I72:J72"/>
    <mergeCell ref="E73:F73"/>
    <mergeCell ref="G73:H73"/>
    <mergeCell ref="I73:J73"/>
    <mergeCell ref="E74:F74"/>
    <mergeCell ref="G74:H74"/>
    <mergeCell ref="I74:J74"/>
    <mergeCell ref="D68:K68"/>
    <mergeCell ref="E69:F69"/>
    <mergeCell ref="G69:H69"/>
    <mergeCell ref="I69:J69"/>
    <mergeCell ref="E70:F70"/>
    <mergeCell ref="G70:H70"/>
    <mergeCell ref="I70:J70"/>
    <mergeCell ref="E71:F71"/>
    <mergeCell ref="G71:H71"/>
    <mergeCell ref="I71:J71"/>
    <mergeCell ref="D59:F59"/>
    <mergeCell ref="D60:F60"/>
    <mergeCell ref="D61:F61"/>
    <mergeCell ref="D62:F62"/>
    <mergeCell ref="D63:F63"/>
    <mergeCell ref="I55:K55"/>
    <mergeCell ref="I56:K56"/>
    <mergeCell ref="I57:K57"/>
    <mergeCell ref="E65:H65"/>
    <mergeCell ref="I65:J65"/>
    <mergeCell ref="C1:M1"/>
    <mergeCell ref="E2:K2"/>
    <mergeCell ref="E3:K3"/>
    <mergeCell ref="E4:K4"/>
    <mergeCell ref="D6:E6"/>
    <mergeCell ref="D55:F55"/>
    <mergeCell ref="D56:F56"/>
    <mergeCell ref="D57:F57"/>
    <mergeCell ref="D58:F58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H9:J9"/>
    <mergeCell ref="K9:L9"/>
    <mergeCell ref="B13:D13"/>
    <mergeCell ref="B12:D12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52:L5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1C39-C2BE-4365-926A-03E19FCB3ABD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style="141" customWidth="1"/>
    <col min="2" max="2" width="8.140625" style="141" customWidth="1"/>
    <col min="3" max="3" width="19.5703125" style="141" customWidth="1"/>
    <col min="4" max="4" width="36.28515625" style="141" customWidth="1"/>
    <col min="5" max="5" width="22.42578125" style="141" customWidth="1"/>
    <col min="6" max="6" width="23.5703125" style="141" customWidth="1"/>
    <col min="7" max="7" width="12.7109375" style="141" customWidth="1"/>
    <col min="8" max="8" width="16.85546875" style="141" customWidth="1"/>
    <col min="9" max="9" width="21.140625" style="141" customWidth="1"/>
    <col min="10" max="10" width="56.5703125" style="141" customWidth="1"/>
    <col min="11" max="11" width="7.7109375" style="141" customWidth="1"/>
    <col min="12" max="16384" width="9.140625" style="141"/>
  </cols>
  <sheetData>
    <row r="1" spans="1:10" ht="21" customHeight="1">
      <c r="A1" s="157"/>
      <c r="B1" s="171"/>
      <c r="C1" s="142"/>
      <c r="D1" s="142"/>
      <c r="E1" s="142"/>
      <c r="F1" s="142"/>
      <c r="G1" s="142"/>
      <c r="H1" s="142"/>
      <c r="I1" s="142"/>
      <c r="J1" s="142"/>
    </row>
    <row r="2" spans="1:10" ht="26.25" customHeight="1">
      <c r="A2" s="157"/>
      <c r="B2" s="169"/>
      <c r="C2" s="142"/>
      <c r="D2" s="170" t="s">
        <v>0</v>
      </c>
      <c r="E2" s="142"/>
      <c r="F2" s="142"/>
      <c r="G2" s="142"/>
      <c r="H2" s="142"/>
      <c r="I2" s="142"/>
      <c r="J2" s="137"/>
    </row>
    <row r="3" spans="1:10" ht="20.25" customHeight="1">
      <c r="A3" s="157"/>
      <c r="B3" s="142"/>
      <c r="C3" s="142"/>
      <c r="D3" s="169" t="s">
        <v>1</v>
      </c>
      <c r="E3" s="142"/>
      <c r="F3" s="142"/>
      <c r="G3" s="142"/>
      <c r="H3" s="142"/>
      <c r="I3" s="142"/>
      <c r="J3" s="137"/>
    </row>
    <row r="4" spans="1:10" ht="20.25" customHeight="1">
      <c r="A4" s="157"/>
      <c r="B4" s="142"/>
      <c r="C4" s="142"/>
      <c r="D4" s="169" t="s">
        <v>828</v>
      </c>
      <c r="E4" s="142"/>
      <c r="F4" s="142"/>
      <c r="G4" s="142"/>
      <c r="H4" s="142"/>
      <c r="I4" s="142"/>
      <c r="J4" s="137"/>
    </row>
    <row r="5" spans="1:10" ht="20.25" customHeight="1">
      <c r="A5" s="157"/>
      <c r="B5" s="142"/>
      <c r="C5" s="142"/>
      <c r="D5" s="168"/>
      <c r="E5" s="168"/>
      <c r="F5" s="168"/>
      <c r="G5" s="168"/>
      <c r="H5" s="168"/>
      <c r="I5" s="168"/>
    </row>
    <row r="6" spans="1:10" ht="18.75" customHeight="1" thickBot="1">
      <c r="A6" s="157"/>
      <c r="B6" s="135"/>
      <c r="C6" s="134" t="s">
        <v>3</v>
      </c>
      <c r="D6" s="167" t="s">
        <v>4</v>
      </c>
      <c r="E6" s="166"/>
      <c r="F6" s="132"/>
      <c r="G6" s="132"/>
      <c r="H6" s="132"/>
      <c r="I6" s="132"/>
      <c r="J6" s="131"/>
    </row>
    <row r="7" spans="1:10" ht="15" customHeight="1" thickBot="1">
      <c r="A7" s="157"/>
      <c r="B7" s="165" t="s">
        <v>812</v>
      </c>
      <c r="C7" s="163" t="s">
        <v>827</v>
      </c>
      <c r="D7" s="164"/>
      <c r="E7" s="163" t="s">
        <v>810</v>
      </c>
      <c r="F7" s="163" t="s">
        <v>809</v>
      </c>
      <c r="G7" s="162" t="s">
        <v>808</v>
      </c>
      <c r="H7" s="162" t="s">
        <v>826</v>
      </c>
      <c r="I7" s="162" t="s">
        <v>825</v>
      </c>
      <c r="J7" s="156" t="s">
        <v>804</v>
      </c>
    </row>
    <row r="8" spans="1:10">
      <c r="A8" s="157"/>
      <c r="B8" s="159"/>
      <c r="C8" s="161"/>
      <c r="D8" s="160"/>
      <c r="E8" s="159"/>
      <c r="F8" s="159"/>
      <c r="G8" s="159"/>
      <c r="H8" s="159"/>
      <c r="I8" s="159"/>
      <c r="J8" s="159"/>
    </row>
    <row r="9" spans="1:10" ht="15.75" customHeight="1" thickBot="1">
      <c r="A9" s="157"/>
      <c r="B9" s="159"/>
      <c r="C9" s="161"/>
      <c r="D9" s="160"/>
      <c r="E9" s="159"/>
      <c r="F9" s="159"/>
      <c r="G9" s="158"/>
      <c r="H9" s="158"/>
      <c r="I9" s="158"/>
      <c r="J9" s="158"/>
    </row>
    <row r="10" spans="1:10" ht="18.75" customHeight="1" thickBot="1">
      <c r="A10" s="157"/>
      <c r="B10" s="115"/>
      <c r="C10" s="156"/>
      <c r="D10" s="155"/>
      <c r="E10" s="115"/>
      <c r="F10" s="115" t="s">
        <v>800</v>
      </c>
      <c r="G10" s="154" t="s">
        <v>7</v>
      </c>
      <c r="H10" s="115" t="s">
        <v>7</v>
      </c>
      <c r="I10" s="115" t="s">
        <v>824</v>
      </c>
      <c r="J10" s="153"/>
    </row>
    <row r="11" spans="1:10" ht="15" customHeight="1" thickBot="1">
      <c r="A11" s="152"/>
      <c r="B11" s="150" t="s">
        <v>799</v>
      </c>
      <c r="C11" s="151" t="s">
        <v>798</v>
      </c>
      <c r="D11" s="147"/>
      <c r="E11" s="150" t="s">
        <v>351</v>
      </c>
      <c r="F11" s="150" t="s">
        <v>797</v>
      </c>
      <c r="G11" s="150">
        <v>260</v>
      </c>
      <c r="H11" s="150">
        <v>0</v>
      </c>
      <c r="I11" s="150">
        <v>0</v>
      </c>
      <c r="J11" s="150" t="s">
        <v>796</v>
      </c>
    </row>
    <row r="12" spans="1:10" ht="15" customHeight="1" thickBot="1">
      <c r="B12" s="150" t="s">
        <v>795</v>
      </c>
      <c r="C12" s="151" t="s">
        <v>794</v>
      </c>
      <c r="D12" s="147"/>
      <c r="E12" s="150" t="s">
        <v>351</v>
      </c>
      <c r="F12" s="150" t="s">
        <v>756</v>
      </c>
      <c r="G12" s="150">
        <v>174.8</v>
      </c>
      <c r="H12" s="150">
        <v>0</v>
      </c>
      <c r="I12" s="150">
        <v>0</v>
      </c>
      <c r="J12" s="150" t="s">
        <v>793</v>
      </c>
    </row>
    <row r="13" spans="1:10" ht="18.75" thickBot="1">
      <c r="B13" s="150"/>
      <c r="C13" s="151" t="s">
        <v>792</v>
      </c>
      <c r="D13" s="147"/>
      <c r="E13" s="150" t="s">
        <v>351</v>
      </c>
      <c r="F13" s="150" t="s">
        <v>756</v>
      </c>
      <c r="G13" s="150">
        <v>174.8</v>
      </c>
      <c r="H13" s="150">
        <v>0</v>
      </c>
      <c r="I13" s="150">
        <v>0</v>
      </c>
      <c r="J13" s="150" t="s">
        <v>398</v>
      </c>
    </row>
    <row r="14" spans="1:10" ht="18.75" thickBot="1">
      <c r="B14" s="150" t="s">
        <v>791</v>
      </c>
      <c r="C14" s="151" t="s">
        <v>790</v>
      </c>
      <c r="D14" s="147"/>
      <c r="E14" s="150" t="s">
        <v>351</v>
      </c>
      <c r="F14" s="150" t="s">
        <v>789</v>
      </c>
      <c r="G14" s="150">
        <v>365</v>
      </c>
      <c r="H14" s="150">
        <v>0</v>
      </c>
      <c r="I14" s="150">
        <v>0</v>
      </c>
      <c r="J14" s="150" t="s">
        <v>823</v>
      </c>
    </row>
    <row r="15" spans="1:10" ht="18.75" thickBot="1">
      <c r="B15" s="150" t="s">
        <v>787</v>
      </c>
      <c r="C15" s="151" t="s">
        <v>786</v>
      </c>
      <c r="D15" s="147"/>
      <c r="E15" s="150" t="s">
        <v>340</v>
      </c>
      <c r="F15" s="150" t="s">
        <v>785</v>
      </c>
      <c r="G15" s="150">
        <v>97.7</v>
      </c>
      <c r="H15" s="150">
        <v>0</v>
      </c>
      <c r="I15" s="150">
        <v>0</v>
      </c>
      <c r="J15" s="150" t="s">
        <v>784</v>
      </c>
    </row>
    <row r="16" spans="1:10" ht="18.75" thickBot="1">
      <c r="B16" s="150" t="s">
        <v>783</v>
      </c>
      <c r="C16" s="151" t="s">
        <v>782</v>
      </c>
      <c r="D16" s="147"/>
      <c r="E16" s="150" t="s">
        <v>781</v>
      </c>
      <c r="F16" s="150" t="s">
        <v>780</v>
      </c>
      <c r="G16" s="150">
        <v>40</v>
      </c>
      <c r="H16" s="150">
        <v>0</v>
      </c>
      <c r="I16" s="150">
        <v>0</v>
      </c>
      <c r="J16" s="150" t="s">
        <v>522</v>
      </c>
    </row>
    <row r="17" spans="2:10" ht="18.75" thickBot="1">
      <c r="B17" s="150" t="s">
        <v>779</v>
      </c>
      <c r="C17" s="151" t="s">
        <v>778</v>
      </c>
      <c r="D17" s="147"/>
      <c r="E17" s="150" t="s">
        <v>561</v>
      </c>
      <c r="F17" s="150" t="s">
        <v>777</v>
      </c>
      <c r="G17" s="150">
        <v>400.37</v>
      </c>
      <c r="H17" s="150">
        <v>400</v>
      </c>
      <c r="I17" s="150">
        <v>4860000</v>
      </c>
      <c r="J17" s="150" t="s">
        <v>335</v>
      </c>
    </row>
    <row r="18" spans="2:10" ht="18.75" thickBot="1">
      <c r="B18" s="150"/>
      <c r="C18" s="151" t="s">
        <v>775</v>
      </c>
      <c r="D18" s="147"/>
      <c r="E18" s="150" t="s">
        <v>340</v>
      </c>
      <c r="F18" s="150" t="s">
        <v>774</v>
      </c>
      <c r="G18" s="150">
        <v>0</v>
      </c>
      <c r="H18" s="150">
        <v>0</v>
      </c>
      <c r="I18" s="150">
        <v>0</v>
      </c>
      <c r="J18" s="150" t="s">
        <v>335</v>
      </c>
    </row>
    <row r="19" spans="2:10" ht="18.75" thickBot="1">
      <c r="B19" s="150" t="s">
        <v>773</v>
      </c>
      <c r="C19" s="151" t="s">
        <v>772</v>
      </c>
      <c r="D19" s="147"/>
      <c r="E19" s="150" t="s">
        <v>340</v>
      </c>
      <c r="F19" s="150" t="s">
        <v>771</v>
      </c>
      <c r="G19" s="150">
        <v>450</v>
      </c>
      <c r="H19" s="150">
        <v>400</v>
      </c>
      <c r="I19" s="150">
        <v>8703000</v>
      </c>
      <c r="J19" s="150" t="s">
        <v>335</v>
      </c>
    </row>
    <row r="20" spans="2:10" ht="18.75" thickBot="1">
      <c r="B20" s="150" t="s">
        <v>770</v>
      </c>
      <c r="C20" s="151" t="s">
        <v>769</v>
      </c>
      <c r="D20" s="147"/>
      <c r="E20" s="150" t="s">
        <v>340</v>
      </c>
      <c r="F20" s="150" t="s">
        <v>768</v>
      </c>
      <c r="G20" s="150">
        <v>335</v>
      </c>
      <c r="H20" s="150">
        <v>262</v>
      </c>
      <c r="I20" s="150">
        <v>6880262</v>
      </c>
      <c r="J20" s="150" t="s">
        <v>436</v>
      </c>
    </row>
    <row r="21" spans="2:10" ht="18.75" thickBot="1">
      <c r="B21" s="150" t="s">
        <v>767</v>
      </c>
      <c r="C21" s="151" t="s">
        <v>766</v>
      </c>
      <c r="D21" s="147"/>
      <c r="E21" s="150" t="s">
        <v>340</v>
      </c>
      <c r="F21" s="150" t="s">
        <v>765</v>
      </c>
      <c r="G21" s="150">
        <v>55</v>
      </c>
      <c r="H21" s="150">
        <v>0</v>
      </c>
      <c r="I21" s="150">
        <v>0</v>
      </c>
      <c r="J21" s="150" t="s">
        <v>335</v>
      </c>
    </row>
    <row r="22" spans="2:10" ht="18.75" thickBot="1">
      <c r="B22" s="150" t="s">
        <v>764</v>
      </c>
      <c r="C22" s="151" t="s">
        <v>763</v>
      </c>
      <c r="D22" s="147"/>
      <c r="E22" s="150" t="s">
        <v>410</v>
      </c>
      <c r="F22" s="150" t="s">
        <v>762</v>
      </c>
      <c r="G22" s="150">
        <v>75.239999999999995</v>
      </c>
      <c r="H22" s="150">
        <v>0</v>
      </c>
      <c r="I22" s="150">
        <v>0</v>
      </c>
      <c r="J22" s="150" t="s">
        <v>335</v>
      </c>
    </row>
    <row r="23" spans="2:10" ht="18.75" thickBot="1">
      <c r="B23" s="150" t="s">
        <v>761</v>
      </c>
      <c r="C23" s="151" t="s">
        <v>760</v>
      </c>
      <c r="D23" s="147"/>
      <c r="E23" s="150" t="s">
        <v>387</v>
      </c>
      <c r="F23" s="150" t="s">
        <v>759</v>
      </c>
      <c r="G23" s="150">
        <v>22</v>
      </c>
      <c r="H23" s="150">
        <v>0</v>
      </c>
      <c r="I23" s="150">
        <v>0</v>
      </c>
      <c r="J23" s="150" t="s">
        <v>335</v>
      </c>
    </row>
    <row r="24" spans="2:10" ht="18.75" thickBot="1">
      <c r="B24" s="150" t="s">
        <v>758</v>
      </c>
      <c r="C24" s="151" t="s">
        <v>757</v>
      </c>
      <c r="D24" s="147"/>
      <c r="E24" s="150" t="s">
        <v>351</v>
      </c>
      <c r="F24" s="150" t="s">
        <v>756</v>
      </c>
      <c r="G24" s="150">
        <v>93</v>
      </c>
      <c r="H24" s="150">
        <v>0</v>
      </c>
      <c r="I24" s="150">
        <v>0</v>
      </c>
      <c r="J24" s="150" t="s">
        <v>755</v>
      </c>
    </row>
    <row r="25" spans="2:10" ht="18.75" thickBot="1">
      <c r="B25" s="150" t="s">
        <v>754</v>
      </c>
      <c r="C25" s="151" t="s">
        <v>753</v>
      </c>
      <c r="D25" s="147"/>
      <c r="E25" s="150" t="s">
        <v>561</v>
      </c>
      <c r="F25" s="150" t="s">
        <v>752</v>
      </c>
      <c r="G25" s="150">
        <v>210</v>
      </c>
      <c r="H25" s="150">
        <v>0</v>
      </c>
      <c r="I25" s="150">
        <v>0</v>
      </c>
      <c r="J25" s="150" t="s">
        <v>398</v>
      </c>
    </row>
    <row r="26" spans="2:10" ht="18.75" thickBot="1">
      <c r="B26" s="150" t="s">
        <v>751</v>
      </c>
      <c r="C26" s="151" t="s">
        <v>750</v>
      </c>
      <c r="D26" s="147"/>
      <c r="E26" s="150" t="s">
        <v>561</v>
      </c>
      <c r="F26" s="150" t="s">
        <v>749</v>
      </c>
      <c r="G26" s="150">
        <v>335</v>
      </c>
      <c r="H26" s="150">
        <v>300</v>
      </c>
      <c r="I26" s="150">
        <v>7365021</v>
      </c>
      <c r="J26" s="150" t="s">
        <v>335</v>
      </c>
    </row>
    <row r="27" spans="2:10" ht="18.75" thickBot="1">
      <c r="B27" s="150" t="s">
        <v>748</v>
      </c>
      <c r="C27" s="151" t="s">
        <v>747</v>
      </c>
      <c r="D27" s="147"/>
      <c r="E27" s="150" t="s">
        <v>340</v>
      </c>
      <c r="F27" s="150" t="s">
        <v>380</v>
      </c>
      <c r="G27" s="150">
        <v>102</v>
      </c>
      <c r="H27" s="150">
        <v>0</v>
      </c>
      <c r="I27" s="150">
        <v>0</v>
      </c>
      <c r="J27" s="150" t="s">
        <v>335</v>
      </c>
    </row>
    <row r="28" spans="2:10" ht="18.75" thickBot="1">
      <c r="B28" s="150" t="s">
        <v>746</v>
      </c>
      <c r="C28" s="151" t="s">
        <v>745</v>
      </c>
      <c r="D28" s="147"/>
      <c r="E28" s="150" t="s">
        <v>340</v>
      </c>
      <c r="F28" s="150" t="s">
        <v>744</v>
      </c>
      <c r="G28" s="150">
        <v>0</v>
      </c>
      <c r="H28" s="150">
        <v>0</v>
      </c>
      <c r="I28" s="150">
        <v>0</v>
      </c>
      <c r="J28" s="150" t="s">
        <v>335</v>
      </c>
    </row>
    <row r="29" spans="2:10" ht="18.75" thickBot="1">
      <c r="B29" s="150" t="s">
        <v>743</v>
      </c>
      <c r="C29" s="151" t="s">
        <v>742</v>
      </c>
      <c r="D29" s="147"/>
      <c r="E29" s="150" t="s">
        <v>340</v>
      </c>
      <c r="F29" s="150" t="s">
        <v>741</v>
      </c>
      <c r="G29" s="150">
        <v>53.97</v>
      </c>
      <c r="H29" s="150">
        <v>17</v>
      </c>
      <c r="I29" s="150">
        <v>318960</v>
      </c>
      <c r="J29" s="150" t="s">
        <v>335</v>
      </c>
    </row>
    <row r="30" spans="2:10" ht="18.75" thickBot="1">
      <c r="B30" s="150" t="s">
        <v>738</v>
      </c>
      <c r="C30" s="151" t="s">
        <v>740</v>
      </c>
      <c r="D30" s="147"/>
      <c r="E30" s="150" t="s">
        <v>689</v>
      </c>
      <c r="F30" s="150" t="s">
        <v>739</v>
      </c>
      <c r="G30" s="150">
        <v>149.36000000000001</v>
      </c>
      <c r="H30" s="150">
        <v>64</v>
      </c>
      <c r="I30" s="150">
        <v>655680</v>
      </c>
      <c r="J30" s="150" t="s">
        <v>335</v>
      </c>
    </row>
    <row r="31" spans="2:10" ht="18.75" thickBot="1">
      <c r="B31" s="150" t="s">
        <v>738</v>
      </c>
      <c r="C31" s="151" t="s">
        <v>737</v>
      </c>
      <c r="D31" s="147"/>
      <c r="E31" s="150" t="s">
        <v>340</v>
      </c>
      <c r="F31" s="150" t="s">
        <v>734</v>
      </c>
      <c r="G31" s="150">
        <v>55</v>
      </c>
      <c r="H31" s="150">
        <v>0</v>
      </c>
      <c r="I31" s="150">
        <v>450021</v>
      </c>
      <c r="J31" s="150" t="s">
        <v>335</v>
      </c>
    </row>
    <row r="32" spans="2:10" ht="18.75" thickBot="1">
      <c r="B32" s="150" t="s">
        <v>736</v>
      </c>
      <c r="C32" s="151" t="s">
        <v>735</v>
      </c>
      <c r="D32" s="147"/>
      <c r="E32" s="150" t="s">
        <v>340</v>
      </c>
      <c r="F32" s="150" t="s">
        <v>734</v>
      </c>
      <c r="G32" s="150">
        <v>55</v>
      </c>
      <c r="H32" s="150">
        <v>17</v>
      </c>
      <c r="I32" s="150">
        <v>59015</v>
      </c>
      <c r="J32" s="150" t="s">
        <v>335</v>
      </c>
    </row>
    <row r="33" spans="2:10" ht="18.75" thickBot="1">
      <c r="B33" s="150" t="s">
        <v>733</v>
      </c>
      <c r="C33" s="151" t="s">
        <v>732</v>
      </c>
      <c r="D33" s="147"/>
      <c r="E33" s="150" t="s">
        <v>340</v>
      </c>
      <c r="F33" s="150" t="s">
        <v>731</v>
      </c>
      <c r="G33" s="150">
        <v>0</v>
      </c>
      <c r="H33" s="150">
        <v>0</v>
      </c>
      <c r="I33" s="150">
        <v>0</v>
      </c>
      <c r="J33" s="150" t="s">
        <v>335</v>
      </c>
    </row>
    <row r="34" spans="2:10" ht="18.75" thickBot="1">
      <c r="B34" s="150" t="s">
        <v>729</v>
      </c>
      <c r="C34" s="151" t="s">
        <v>730</v>
      </c>
      <c r="D34" s="147"/>
      <c r="E34" s="150" t="s">
        <v>340</v>
      </c>
      <c r="F34" s="150" t="s">
        <v>819</v>
      </c>
      <c r="G34" s="150">
        <v>33.75</v>
      </c>
      <c r="H34" s="150">
        <v>21</v>
      </c>
      <c r="I34" s="150">
        <v>443400</v>
      </c>
      <c r="J34" s="150" t="s">
        <v>335</v>
      </c>
    </row>
    <row r="35" spans="2:10" ht="18.75" thickBot="1">
      <c r="B35" s="150" t="s">
        <v>729</v>
      </c>
      <c r="C35" s="151" t="s">
        <v>728</v>
      </c>
      <c r="D35" s="147"/>
      <c r="E35" s="150" t="s">
        <v>340</v>
      </c>
      <c r="F35" s="150" t="s">
        <v>727</v>
      </c>
      <c r="G35" s="150">
        <v>23</v>
      </c>
      <c r="H35" s="150">
        <v>22</v>
      </c>
      <c r="I35" s="150">
        <v>528480</v>
      </c>
      <c r="J35" s="150" t="s">
        <v>335</v>
      </c>
    </row>
    <row r="36" spans="2:10" ht="18.75" thickBot="1">
      <c r="B36" s="150" t="s">
        <v>726</v>
      </c>
      <c r="C36" s="151" t="s">
        <v>725</v>
      </c>
      <c r="D36" s="147"/>
      <c r="E36" s="150" t="s">
        <v>340</v>
      </c>
      <c r="F36" s="150" t="s">
        <v>722</v>
      </c>
      <c r="G36" s="150">
        <v>33</v>
      </c>
      <c r="H36" s="150">
        <v>25</v>
      </c>
      <c r="I36" s="150">
        <v>512280</v>
      </c>
      <c r="J36" s="150" t="s">
        <v>335</v>
      </c>
    </row>
    <row r="37" spans="2:10" ht="18.75" thickBot="1">
      <c r="B37" s="150" t="s">
        <v>724</v>
      </c>
      <c r="C37" s="151" t="s">
        <v>723</v>
      </c>
      <c r="D37" s="147"/>
      <c r="E37" s="150" t="s">
        <v>340</v>
      </c>
      <c r="F37" s="150" t="s">
        <v>722</v>
      </c>
      <c r="G37" s="150">
        <v>33</v>
      </c>
      <c r="H37" s="150">
        <v>28</v>
      </c>
      <c r="I37" s="150">
        <v>689400</v>
      </c>
      <c r="J37" s="150" t="s">
        <v>555</v>
      </c>
    </row>
    <row r="38" spans="2:10" ht="18.75" thickBot="1">
      <c r="B38" s="150" t="s">
        <v>721</v>
      </c>
      <c r="C38" s="151" t="s">
        <v>720</v>
      </c>
      <c r="D38" s="147"/>
      <c r="E38" s="150" t="s">
        <v>557</v>
      </c>
      <c r="F38" s="150" t="s">
        <v>415</v>
      </c>
      <c r="G38" s="150">
        <v>52.19</v>
      </c>
      <c r="H38" s="150">
        <v>26</v>
      </c>
      <c r="I38" s="150">
        <v>402720</v>
      </c>
      <c r="J38" s="150" t="s">
        <v>335</v>
      </c>
    </row>
    <row r="39" spans="2:10" ht="18.75" thickBot="1">
      <c r="B39" s="150" t="s">
        <v>719</v>
      </c>
      <c r="C39" s="151" t="s">
        <v>718</v>
      </c>
      <c r="D39" s="147"/>
      <c r="E39" s="150" t="s">
        <v>351</v>
      </c>
      <c r="F39" s="150" t="s">
        <v>717</v>
      </c>
      <c r="G39" s="150">
        <v>105</v>
      </c>
      <c r="H39" s="150">
        <v>0</v>
      </c>
      <c r="I39" s="150">
        <v>0</v>
      </c>
      <c r="J39" s="150" t="s">
        <v>716</v>
      </c>
    </row>
    <row r="40" spans="2:10" ht="18.75" thickBot="1">
      <c r="B40" s="150" t="s">
        <v>715</v>
      </c>
      <c r="C40" s="151" t="s">
        <v>714</v>
      </c>
      <c r="D40" s="147"/>
      <c r="E40" s="150" t="s">
        <v>340</v>
      </c>
      <c r="F40" s="150" t="s">
        <v>713</v>
      </c>
      <c r="G40" s="150">
        <v>300</v>
      </c>
      <c r="H40" s="150">
        <v>0</v>
      </c>
      <c r="I40" s="150">
        <v>0</v>
      </c>
      <c r="J40" s="150" t="s">
        <v>335</v>
      </c>
    </row>
    <row r="41" spans="2:10" ht="18.75" thickBot="1">
      <c r="B41" s="150" t="s">
        <v>712</v>
      </c>
      <c r="C41" s="151" t="s">
        <v>711</v>
      </c>
      <c r="D41" s="147"/>
      <c r="E41" s="150" t="s">
        <v>340</v>
      </c>
      <c r="F41" s="150" t="s">
        <v>710</v>
      </c>
      <c r="G41" s="150">
        <v>150</v>
      </c>
      <c r="H41" s="150">
        <v>78</v>
      </c>
      <c r="I41" s="150">
        <v>1300896</v>
      </c>
      <c r="J41" s="150" t="s">
        <v>335</v>
      </c>
    </row>
    <row r="42" spans="2:10" ht="18.75" thickBot="1">
      <c r="B42" s="150" t="s">
        <v>709</v>
      </c>
      <c r="C42" s="151" t="s">
        <v>708</v>
      </c>
      <c r="D42" s="147"/>
      <c r="E42" s="150" t="s">
        <v>557</v>
      </c>
      <c r="F42" s="150" t="s">
        <v>664</v>
      </c>
      <c r="G42" s="150">
        <v>105</v>
      </c>
      <c r="H42" s="150">
        <v>88</v>
      </c>
      <c r="I42" s="150">
        <v>1215360</v>
      </c>
      <c r="J42" s="150" t="s">
        <v>335</v>
      </c>
    </row>
    <row r="43" spans="2:10" ht="18.75" thickBot="1">
      <c r="B43" s="150" t="s">
        <v>707</v>
      </c>
      <c r="C43" s="151" t="s">
        <v>706</v>
      </c>
      <c r="D43" s="147"/>
      <c r="E43" s="150" t="s">
        <v>340</v>
      </c>
      <c r="F43" s="150" t="s">
        <v>705</v>
      </c>
      <c r="G43" s="150">
        <v>104</v>
      </c>
      <c r="H43" s="150">
        <v>0</v>
      </c>
      <c r="I43" s="150">
        <v>0</v>
      </c>
      <c r="J43" s="150" t="s">
        <v>467</v>
      </c>
    </row>
    <row r="44" spans="2:10" ht="18.75" thickBot="1">
      <c r="B44" s="150" t="s">
        <v>704</v>
      </c>
      <c r="C44" s="151" t="s">
        <v>703</v>
      </c>
      <c r="D44" s="147"/>
      <c r="E44" s="150" t="s">
        <v>340</v>
      </c>
      <c r="F44" s="150" t="s">
        <v>688</v>
      </c>
      <c r="G44" s="150">
        <v>162</v>
      </c>
      <c r="H44" s="150">
        <v>17</v>
      </c>
      <c r="I44" s="150">
        <v>224640</v>
      </c>
      <c r="J44" s="150" t="s">
        <v>335</v>
      </c>
    </row>
    <row r="45" spans="2:10" ht="18.75" thickBot="1">
      <c r="B45" s="150" t="s">
        <v>702</v>
      </c>
      <c r="C45" s="151" t="s">
        <v>701</v>
      </c>
      <c r="D45" s="147"/>
      <c r="E45" s="150" t="s">
        <v>340</v>
      </c>
      <c r="F45" s="150" t="s">
        <v>819</v>
      </c>
      <c r="G45" s="150">
        <v>35</v>
      </c>
      <c r="H45" s="150">
        <v>0</v>
      </c>
      <c r="I45" s="150">
        <v>151960</v>
      </c>
      <c r="J45" s="150" t="s">
        <v>335</v>
      </c>
    </row>
    <row r="46" spans="2:10" ht="18.75" thickBot="1">
      <c r="B46" s="150" t="s">
        <v>700</v>
      </c>
      <c r="C46" s="151" t="s">
        <v>699</v>
      </c>
      <c r="D46" s="147"/>
      <c r="E46" s="150" t="s">
        <v>340</v>
      </c>
      <c r="F46" s="150" t="s">
        <v>698</v>
      </c>
      <c r="G46" s="150">
        <v>36.090000000000003</v>
      </c>
      <c r="H46" s="150">
        <v>36</v>
      </c>
      <c r="I46" s="150">
        <v>506520</v>
      </c>
      <c r="J46" s="150" t="s">
        <v>697</v>
      </c>
    </row>
    <row r="47" spans="2:10" ht="18.75" thickBot="1">
      <c r="B47" s="150" t="s">
        <v>696</v>
      </c>
      <c r="C47" s="151" t="s">
        <v>695</v>
      </c>
      <c r="D47" s="147"/>
      <c r="E47" s="150" t="s">
        <v>340</v>
      </c>
      <c r="F47" s="150" t="s">
        <v>819</v>
      </c>
      <c r="G47" s="150">
        <v>584</v>
      </c>
      <c r="H47" s="150">
        <v>0</v>
      </c>
      <c r="I47" s="150">
        <v>0</v>
      </c>
      <c r="J47" s="150" t="s">
        <v>335</v>
      </c>
    </row>
    <row r="48" spans="2:10" ht="18.75" thickBot="1">
      <c r="B48" s="150" t="s">
        <v>694</v>
      </c>
      <c r="C48" s="151" t="s">
        <v>693</v>
      </c>
      <c r="D48" s="147"/>
      <c r="E48" s="150" t="s">
        <v>340</v>
      </c>
      <c r="F48" s="150" t="s">
        <v>819</v>
      </c>
      <c r="G48" s="150">
        <v>583</v>
      </c>
      <c r="H48" s="150">
        <v>0</v>
      </c>
      <c r="I48" s="150">
        <v>0</v>
      </c>
      <c r="J48" s="150" t="s">
        <v>398</v>
      </c>
    </row>
    <row r="49" spans="2:10" ht="18.75" thickBot="1">
      <c r="B49" s="150"/>
      <c r="C49" s="151" t="s">
        <v>692</v>
      </c>
      <c r="D49" s="147"/>
      <c r="E49" s="150" t="s">
        <v>340</v>
      </c>
      <c r="F49" s="150" t="s">
        <v>691</v>
      </c>
      <c r="G49" s="150">
        <v>0</v>
      </c>
      <c r="H49" s="150">
        <v>0</v>
      </c>
      <c r="I49" s="150">
        <v>0</v>
      </c>
      <c r="J49" s="150" t="s">
        <v>335</v>
      </c>
    </row>
    <row r="50" spans="2:10" ht="18.75" thickBot="1">
      <c r="B50" s="150"/>
      <c r="C50" s="151" t="s">
        <v>690</v>
      </c>
      <c r="D50" s="147"/>
      <c r="E50" s="150" t="s">
        <v>689</v>
      </c>
      <c r="F50" s="150" t="s">
        <v>688</v>
      </c>
      <c r="G50" s="150">
        <v>0</v>
      </c>
      <c r="H50" s="150">
        <v>17</v>
      </c>
      <c r="I50" s="150">
        <v>34800</v>
      </c>
      <c r="J50" s="150" t="s">
        <v>335</v>
      </c>
    </row>
    <row r="51" spans="2:10" ht="19.5" thickBot="1">
      <c r="B51" s="149" t="s">
        <v>687</v>
      </c>
      <c r="C51" s="148"/>
      <c r="D51" s="148"/>
      <c r="E51" s="148"/>
      <c r="F51" s="147"/>
      <c r="G51" s="146">
        <v>5842.27</v>
      </c>
      <c r="H51" s="146">
        <v>1818</v>
      </c>
      <c r="I51" s="146">
        <v>35302415</v>
      </c>
      <c r="J51" s="145"/>
    </row>
    <row r="52" spans="2:10" ht="18.75" thickBot="1">
      <c r="B52" s="150" t="s">
        <v>686</v>
      </c>
      <c r="C52" s="151" t="s">
        <v>685</v>
      </c>
      <c r="D52" s="147"/>
      <c r="E52" s="150" t="s">
        <v>351</v>
      </c>
      <c r="F52" s="150" t="s">
        <v>684</v>
      </c>
      <c r="G52" s="150">
        <v>360</v>
      </c>
      <c r="H52" s="150">
        <v>0</v>
      </c>
      <c r="I52" s="150">
        <v>0</v>
      </c>
      <c r="J52" s="150" t="s">
        <v>683</v>
      </c>
    </row>
    <row r="53" spans="2:10" ht="18.75" thickBot="1">
      <c r="B53" s="150" t="s">
        <v>682</v>
      </c>
      <c r="C53" s="151" t="s">
        <v>681</v>
      </c>
      <c r="D53" s="147"/>
      <c r="E53" s="150" t="s">
        <v>340</v>
      </c>
      <c r="F53" s="150" t="s">
        <v>680</v>
      </c>
      <c r="G53" s="150">
        <v>25.5</v>
      </c>
      <c r="H53" s="150">
        <v>0</v>
      </c>
      <c r="I53" s="150">
        <v>0</v>
      </c>
      <c r="J53" s="150" t="s">
        <v>335</v>
      </c>
    </row>
    <row r="54" spans="2:10" ht="18.75" thickBot="1">
      <c r="B54" s="150" t="s">
        <v>679</v>
      </c>
      <c r="C54" s="151" t="s">
        <v>678</v>
      </c>
      <c r="D54" s="147"/>
      <c r="E54" s="150" t="s">
        <v>340</v>
      </c>
      <c r="F54" s="150" t="s">
        <v>819</v>
      </c>
      <c r="G54" s="150">
        <v>20</v>
      </c>
      <c r="H54" s="150">
        <v>0</v>
      </c>
      <c r="I54" s="150">
        <v>123390</v>
      </c>
      <c r="J54" s="150" t="s">
        <v>335</v>
      </c>
    </row>
    <row r="55" spans="2:10" ht="18.75" thickBot="1">
      <c r="B55" s="150" t="s">
        <v>677</v>
      </c>
      <c r="C55" s="151" t="s">
        <v>676</v>
      </c>
      <c r="D55" s="147"/>
      <c r="E55" s="150" t="s">
        <v>340</v>
      </c>
      <c r="F55" s="150" t="s">
        <v>675</v>
      </c>
      <c r="G55" s="150">
        <v>50</v>
      </c>
      <c r="H55" s="150">
        <v>28</v>
      </c>
      <c r="I55" s="150">
        <v>98400</v>
      </c>
      <c r="J55" s="150" t="s">
        <v>335</v>
      </c>
    </row>
    <row r="56" spans="2:10" ht="18.75" thickBot="1">
      <c r="B56" s="150" t="s">
        <v>674</v>
      </c>
      <c r="C56" s="151" t="s">
        <v>673</v>
      </c>
      <c r="D56" s="147"/>
      <c r="E56" s="150" t="s">
        <v>351</v>
      </c>
      <c r="F56" s="150" t="s">
        <v>672</v>
      </c>
      <c r="G56" s="150">
        <v>230</v>
      </c>
      <c r="H56" s="150">
        <v>40</v>
      </c>
      <c r="I56" s="150">
        <v>954540</v>
      </c>
      <c r="J56" s="150" t="s">
        <v>335</v>
      </c>
    </row>
    <row r="57" spans="2:10" ht="18.75" thickBot="1">
      <c r="B57" s="150" t="s">
        <v>671</v>
      </c>
      <c r="C57" s="151" t="s">
        <v>670</v>
      </c>
      <c r="D57" s="147"/>
      <c r="E57" s="150" t="s">
        <v>351</v>
      </c>
      <c r="F57" s="150" t="s">
        <v>402</v>
      </c>
      <c r="G57" s="150">
        <v>225</v>
      </c>
      <c r="H57" s="150">
        <v>227</v>
      </c>
      <c r="I57" s="150">
        <v>5387872</v>
      </c>
      <c r="J57" s="150" t="s">
        <v>335</v>
      </c>
    </row>
    <row r="58" spans="2:10" ht="18.75" thickBot="1">
      <c r="B58" s="150" t="s">
        <v>669</v>
      </c>
      <c r="C58" s="151" t="s">
        <v>668</v>
      </c>
      <c r="D58" s="147"/>
      <c r="E58" s="150" t="s">
        <v>351</v>
      </c>
      <c r="F58" s="150" t="s">
        <v>667</v>
      </c>
      <c r="G58" s="150">
        <v>126.5</v>
      </c>
      <c r="H58" s="150">
        <v>0</v>
      </c>
      <c r="I58" s="150">
        <v>0</v>
      </c>
      <c r="J58" s="150" t="s">
        <v>335</v>
      </c>
    </row>
    <row r="59" spans="2:10" ht="18.75" thickBot="1">
      <c r="B59" s="150" t="s">
        <v>666</v>
      </c>
      <c r="C59" s="151" t="s">
        <v>665</v>
      </c>
      <c r="D59" s="147"/>
      <c r="E59" s="150" t="s">
        <v>340</v>
      </c>
      <c r="F59" s="150" t="s">
        <v>664</v>
      </c>
      <c r="G59" s="150">
        <v>105</v>
      </c>
      <c r="H59" s="150">
        <v>0</v>
      </c>
      <c r="I59" s="150">
        <v>30109</v>
      </c>
      <c r="J59" s="150" t="s">
        <v>335</v>
      </c>
    </row>
    <row r="60" spans="2:10" ht="18.75" thickBot="1">
      <c r="B60" s="150" t="s">
        <v>662</v>
      </c>
      <c r="C60" s="151" t="s">
        <v>661</v>
      </c>
      <c r="D60" s="147"/>
      <c r="E60" s="150" t="s">
        <v>351</v>
      </c>
      <c r="F60" s="150" t="s">
        <v>660</v>
      </c>
      <c r="G60" s="150">
        <v>94</v>
      </c>
      <c r="H60" s="150">
        <v>0</v>
      </c>
      <c r="I60" s="150">
        <v>0</v>
      </c>
      <c r="J60" s="150" t="s">
        <v>356</v>
      </c>
    </row>
    <row r="61" spans="2:10" ht="18.75" thickBot="1">
      <c r="B61" s="150" t="s">
        <v>659</v>
      </c>
      <c r="C61" s="151" t="s">
        <v>658</v>
      </c>
      <c r="D61" s="147"/>
      <c r="E61" s="150" t="s">
        <v>351</v>
      </c>
      <c r="F61" s="150" t="s">
        <v>657</v>
      </c>
      <c r="G61" s="150">
        <v>98</v>
      </c>
      <c r="H61" s="150">
        <v>0</v>
      </c>
      <c r="I61" s="150">
        <v>0</v>
      </c>
      <c r="J61" s="150" t="s">
        <v>335</v>
      </c>
    </row>
    <row r="62" spans="2:10" ht="18.75" thickBot="1">
      <c r="B62" s="150" t="s">
        <v>656</v>
      </c>
      <c r="C62" s="151" t="s">
        <v>655</v>
      </c>
      <c r="D62" s="147"/>
      <c r="E62" s="150" t="s">
        <v>340</v>
      </c>
      <c r="F62" s="150" t="s">
        <v>654</v>
      </c>
      <c r="G62" s="150">
        <v>100</v>
      </c>
      <c r="H62" s="150">
        <v>0</v>
      </c>
      <c r="I62" s="150">
        <v>0</v>
      </c>
      <c r="J62" s="150" t="s">
        <v>335</v>
      </c>
    </row>
    <row r="63" spans="2:10" ht="18.75" thickBot="1">
      <c r="B63" s="150"/>
      <c r="C63" s="151" t="s">
        <v>653</v>
      </c>
      <c r="D63" s="147"/>
      <c r="E63" s="150" t="s">
        <v>340</v>
      </c>
      <c r="F63" s="150" t="s">
        <v>652</v>
      </c>
      <c r="G63" s="150">
        <v>0</v>
      </c>
      <c r="H63" s="150">
        <v>21</v>
      </c>
      <c r="I63" s="150">
        <v>521280</v>
      </c>
      <c r="J63" s="150" t="s">
        <v>335</v>
      </c>
    </row>
    <row r="64" spans="2:10" ht="18.75" thickBot="1">
      <c r="B64" s="150" t="s">
        <v>651</v>
      </c>
      <c r="C64" s="151" t="s">
        <v>650</v>
      </c>
      <c r="D64" s="147"/>
      <c r="E64" s="150" t="s">
        <v>340</v>
      </c>
      <c r="F64" s="150" t="s">
        <v>649</v>
      </c>
      <c r="G64" s="150">
        <v>108</v>
      </c>
      <c r="H64" s="150">
        <v>0</v>
      </c>
      <c r="I64" s="150">
        <v>0</v>
      </c>
      <c r="J64" s="150" t="s">
        <v>467</v>
      </c>
    </row>
    <row r="65" spans="2:10" ht="18.75" thickBot="1">
      <c r="B65" s="150" t="s">
        <v>648</v>
      </c>
      <c r="C65" s="151" t="s">
        <v>647</v>
      </c>
      <c r="D65" s="147"/>
      <c r="E65" s="150" t="s">
        <v>351</v>
      </c>
      <c r="F65" s="150" t="s">
        <v>819</v>
      </c>
      <c r="G65" s="150">
        <v>7</v>
      </c>
      <c r="H65" s="150">
        <v>0</v>
      </c>
      <c r="I65" s="150">
        <v>18203</v>
      </c>
      <c r="J65" s="150" t="s">
        <v>335</v>
      </c>
    </row>
    <row r="66" spans="2:10" ht="18.75" thickBot="1">
      <c r="B66" s="150" t="s">
        <v>646</v>
      </c>
      <c r="C66" s="151" t="s">
        <v>645</v>
      </c>
      <c r="D66" s="147"/>
      <c r="E66" s="150" t="s">
        <v>340</v>
      </c>
      <c r="F66" s="150" t="s">
        <v>644</v>
      </c>
      <c r="G66" s="150">
        <v>300</v>
      </c>
      <c r="H66" s="150">
        <v>0</v>
      </c>
      <c r="I66" s="150">
        <v>0</v>
      </c>
      <c r="J66" s="150" t="s">
        <v>335</v>
      </c>
    </row>
    <row r="67" spans="2:10" ht="18.75" thickBot="1">
      <c r="B67" s="150" t="s">
        <v>643</v>
      </c>
      <c r="C67" s="151" t="s">
        <v>642</v>
      </c>
      <c r="D67" s="147"/>
      <c r="E67" s="150" t="s">
        <v>340</v>
      </c>
      <c r="F67" s="150" t="s">
        <v>641</v>
      </c>
      <c r="G67" s="150">
        <v>54.36</v>
      </c>
      <c r="H67" s="150">
        <v>0</v>
      </c>
      <c r="I67" s="150">
        <v>0</v>
      </c>
      <c r="J67" s="150" t="s">
        <v>335</v>
      </c>
    </row>
    <row r="68" spans="2:10" ht="18.75" thickBot="1">
      <c r="B68" s="150" t="s">
        <v>640</v>
      </c>
      <c r="C68" s="151" t="s">
        <v>639</v>
      </c>
      <c r="D68" s="147"/>
      <c r="E68" s="150" t="s">
        <v>340</v>
      </c>
      <c r="F68" s="150" t="s">
        <v>638</v>
      </c>
      <c r="G68" s="150">
        <v>110</v>
      </c>
      <c r="H68" s="150">
        <v>0</v>
      </c>
      <c r="I68" s="150">
        <v>0</v>
      </c>
      <c r="J68" s="150" t="s">
        <v>335</v>
      </c>
    </row>
    <row r="69" spans="2:10" ht="18.75" thickBot="1">
      <c r="B69" s="150" t="s">
        <v>637</v>
      </c>
      <c r="C69" s="151" t="s">
        <v>636</v>
      </c>
      <c r="D69" s="147"/>
      <c r="E69" s="150" t="s">
        <v>340</v>
      </c>
      <c r="F69" s="150" t="s">
        <v>635</v>
      </c>
      <c r="G69" s="150">
        <v>100</v>
      </c>
      <c r="H69" s="150">
        <v>0</v>
      </c>
      <c r="I69" s="150">
        <v>0</v>
      </c>
      <c r="J69" s="150" t="s">
        <v>335</v>
      </c>
    </row>
    <row r="70" spans="2:10" ht="18.75" thickBot="1">
      <c r="B70" s="150" t="s">
        <v>634</v>
      </c>
      <c r="C70" s="151" t="s">
        <v>633</v>
      </c>
      <c r="D70" s="147"/>
      <c r="E70" s="150" t="s">
        <v>340</v>
      </c>
      <c r="F70" s="150" t="s">
        <v>632</v>
      </c>
      <c r="G70" s="150">
        <v>116</v>
      </c>
      <c r="H70" s="150">
        <v>17</v>
      </c>
      <c r="I70" s="150">
        <v>129218</v>
      </c>
      <c r="J70" s="150" t="s">
        <v>467</v>
      </c>
    </row>
    <row r="71" spans="2:10" ht="18.75" thickBot="1">
      <c r="B71" s="150" t="s">
        <v>631</v>
      </c>
      <c r="C71" s="151" t="s">
        <v>630</v>
      </c>
      <c r="D71" s="147"/>
      <c r="E71" s="150" t="s">
        <v>340</v>
      </c>
      <c r="F71" s="150" t="s">
        <v>628</v>
      </c>
      <c r="G71" s="150">
        <v>159.86000000000001</v>
      </c>
      <c r="H71" s="150">
        <v>0</v>
      </c>
      <c r="I71" s="150">
        <v>0</v>
      </c>
      <c r="J71" s="150" t="s">
        <v>335</v>
      </c>
    </row>
    <row r="72" spans="2:10" ht="18.75" thickBot="1">
      <c r="B72" s="150" t="s">
        <v>627</v>
      </c>
      <c r="C72" s="151" t="s">
        <v>626</v>
      </c>
      <c r="D72" s="147"/>
      <c r="E72" s="150" t="s">
        <v>340</v>
      </c>
      <c r="F72" s="150" t="s">
        <v>625</v>
      </c>
      <c r="G72" s="150">
        <v>1224</v>
      </c>
      <c r="H72" s="150">
        <v>612</v>
      </c>
      <c r="I72" s="150">
        <v>10783635</v>
      </c>
      <c r="J72" s="150" t="s">
        <v>624</v>
      </c>
    </row>
    <row r="73" spans="2:10" ht="18.75" thickBot="1">
      <c r="B73" s="150" t="s">
        <v>623</v>
      </c>
      <c r="C73" s="151" t="s">
        <v>622</v>
      </c>
      <c r="D73" s="147"/>
      <c r="E73" s="150" t="s">
        <v>351</v>
      </c>
      <c r="F73" s="150" t="s">
        <v>819</v>
      </c>
      <c r="G73" s="150">
        <v>60</v>
      </c>
      <c r="H73" s="150">
        <v>12</v>
      </c>
      <c r="I73" s="150">
        <v>407040</v>
      </c>
      <c r="J73" s="150" t="s">
        <v>335</v>
      </c>
    </row>
    <row r="74" spans="2:10" ht="18.75" thickBot="1">
      <c r="B74" s="150" t="s">
        <v>621</v>
      </c>
      <c r="C74" s="151" t="s">
        <v>620</v>
      </c>
      <c r="D74" s="147"/>
      <c r="E74" s="150" t="s">
        <v>619</v>
      </c>
      <c r="F74" s="150" t="s">
        <v>618</v>
      </c>
      <c r="G74" s="150">
        <v>1200</v>
      </c>
      <c r="H74" s="150">
        <v>1112</v>
      </c>
      <c r="I74" s="150">
        <v>23927272.73</v>
      </c>
      <c r="J74" s="150" t="s">
        <v>335</v>
      </c>
    </row>
    <row r="75" spans="2:10" ht="19.5" thickBot="1">
      <c r="B75" s="149" t="s">
        <v>617</v>
      </c>
      <c r="C75" s="148"/>
      <c r="D75" s="148"/>
      <c r="E75" s="148"/>
      <c r="F75" s="147"/>
      <c r="G75" s="146">
        <v>4873.22</v>
      </c>
      <c r="H75" s="146">
        <v>2069</v>
      </c>
      <c r="I75" s="146">
        <v>42380959.729999997</v>
      </c>
      <c r="J75" s="145"/>
    </row>
    <row r="76" spans="2:10" ht="18.75" thickBot="1">
      <c r="B76" s="150" t="s">
        <v>616</v>
      </c>
      <c r="C76" s="151" t="s">
        <v>615</v>
      </c>
      <c r="D76" s="147"/>
      <c r="E76" s="150" t="s">
        <v>603</v>
      </c>
      <c r="F76" s="150" t="s">
        <v>614</v>
      </c>
      <c r="G76" s="150">
        <v>221.43</v>
      </c>
      <c r="H76" s="150">
        <v>182</v>
      </c>
      <c r="I76" s="150">
        <v>4744000</v>
      </c>
      <c r="J76" s="150" t="s">
        <v>436</v>
      </c>
    </row>
    <row r="77" spans="2:10" ht="18.75" thickBot="1">
      <c r="B77" s="150" t="s">
        <v>613</v>
      </c>
      <c r="C77" s="151" t="s">
        <v>612</v>
      </c>
      <c r="D77" s="147"/>
      <c r="E77" s="150" t="s">
        <v>603</v>
      </c>
      <c r="F77" s="150" t="s">
        <v>609</v>
      </c>
      <c r="G77" s="150">
        <v>353.35</v>
      </c>
      <c r="H77" s="150">
        <v>0</v>
      </c>
      <c r="I77" s="150">
        <v>0</v>
      </c>
      <c r="J77" s="150" t="s">
        <v>822</v>
      </c>
    </row>
    <row r="78" spans="2:10" ht="18.75" thickBot="1">
      <c r="B78" s="150" t="s">
        <v>611</v>
      </c>
      <c r="C78" s="151" t="s">
        <v>610</v>
      </c>
      <c r="D78" s="147"/>
      <c r="E78" s="150" t="s">
        <v>603</v>
      </c>
      <c r="F78" s="150" t="s">
        <v>609</v>
      </c>
      <c r="G78" s="150">
        <v>356.56</v>
      </c>
      <c r="H78" s="150">
        <v>0</v>
      </c>
      <c r="I78" s="150">
        <v>0</v>
      </c>
      <c r="J78" s="150" t="s">
        <v>335</v>
      </c>
    </row>
    <row r="79" spans="2:10" ht="18.75" thickBot="1">
      <c r="B79" s="150" t="s">
        <v>608</v>
      </c>
      <c r="C79" s="151" t="s">
        <v>607</v>
      </c>
      <c r="D79" s="147"/>
      <c r="E79" s="150" t="s">
        <v>603</v>
      </c>
      <c r="F79" s="150" t="s">
        <v>606</v>
      </c>
      <c r="G79" s="150">
        <v>393</v>
      </c>
      <c r="H79" s="150">
        <v>0</v>
      </c>
      <c r="I79" s="150">
        <v>0</v>
      </c>
      <c r="J79" s="150" t="s">
        <v>335</v>
      </c>
    </row>
    <row r="80" spans="2:10" ht="18.75" thickBot="1">
      <c r="B80" s="150" t="s">
        <v>605</v>
      </c>
      <c r="C80" s="151" t="s">
        <v>604</v>
      </c>
      <c r="D80" s="147"/>
      <c r="E80" s="150" t="s">
        <v>603</v>
      </c>
      <c r="F80" s="150" t="s">
        <v>602</v>
      </c>
      <c r="G80" s="150">
        <v>46.94</v>
      </c>
      <c r="H80" s="150">
        <v>36</v>
      </c>
      <c r="I80" s="150">
        <v>903168</v>
      </c>
      <c r="J80" s="150" t="s">
        <v>335</v>
      </c>
    </row>
    <row r="81" spans="2:10" ht="18.75" thickBot="1">
      <c r="B81" s="150" t="s">
        <v>601</v>
      </c>
      <c r="C81" s="151" t="s">
        <v>600</v>
      </c>
      <c r="D81" s="147"/>
      <c r="E81" s="150" t="s">
        <v>410</v>
      </c>
      <c r="F81" s="150" t="s">
        <v>599</v>
      </c>
      <c r="G81" s="150">
        <v>55</v>
      </c>
      <c r="H81" s="150">
        <v>29</v>
      </c>
      <c r="I81" s="150">
        <v>520320</v>
      </c>
      <c r="J81" s="150" t="s">
        <v>335</v>
      </c>
    </row>
    <row r="82" spans="2:10" ht="18.75" thickBot="1">
      <c r="B82" s="150" t="s">
        <v>598</v>
      </c>
      <c r="C82" s="151" t="s">
        <v>597</v>
      </c>
      <c r="D82" s="147"/>
      <c r="E82" s="150" t="s">
        <v>340</v>
      </c>
      <c r="F82" s="150" t="s">
        <v>596</v>
      </c>
      <c r="G82" s="150">
        <v>195</v>
      </c>
      <c r="H82" s="150">
        <v>197</v>
      </c>
      <c r="I82" s="150">
        <v>4031272</v>
      </c>
      <c r="J82" s="150" t="s">
        <v>335</v>
      </c>
    </row>
    <row r="83" spans="2:10" ht="18.75" thickBot="1">
      <c r="B83" s="150" t="s">
        <v>595</v>
      </c>
      <c r="C83" s="151" t="s">
        <v>594</v>
      </c>
      <c r="D83" s="147"/>
      <c r="E83" s="150" t="s">
        <v>340</v>
      </c>
      <c r="F83" s="150" t="s">
        <v>593</v>
      </c>
      <c r="G83" s="150">
        <v>51</v>
      </c>
      <c r="H83" s="150">
        <v>51</v>
      </c>
      <c r="I83" s="150">
        <v>1030202</v>
      </c>
      <c r="J83" s="150" t="s">
        <v>335</v>
      </c>
    </row>
    <row r="84" spans="2:10" ht="18.75" thickBot="1">
      <c r="B84" s="150" t="s">
        <v>592</v>
      </c>
      <c r="C84" s="151" t="s">
        <v>591</v>
      </c>
      <c r="D84" s="147"/>
      <c r="E84" s="150" t="s">
        <v>340</v>
      </c>
      <c r="F84" s="150" t="s">
        <v>590</v>
      </c>
      <c r="G84" s="150">
        <v>150</v>
      </c>
      <c r="H84" s="150">
        <v>0</v>
      </c>
      <c r="I84" s="150">
        <v>41818</v>
      </c>
      <c r="J84" s="150" t="s">
        <v>335</v>
      </c>
    </row>
    <row r="85" spans="2:10" ht="18.75" thickBot="1">
      <c r="B85" s="150" t="s">
        <v>589</v>
      </c>
      <c r="C85" s="151" t="s">
        <v>588</v>
      </c>
      <c r="D85" s="147"/>
      <c r="E85" s="150" t="s">
        <v>351</v>
      </c>
      <c r="F85" s="150" t="s">
        <v>383</v>
      </c>
      <c r="G85" s="150">
        <v>47</v>
      </c>
      <c r="H85" s="150">
        <v>0</v>
      </c>
      <c r="I85" s="150">
        <v>0</v>
      </c>
      <c r="J85" s="150" t="s">
        <v>356</v>
      </c>
    </row>
    <row r="86" spans="2:10" ht="18.75" thickBot="1">
      <c r="B86" s="150" t="s">
        <v>587</v>
      </c>
      <c r="C86" s="151" t="s">
        <v>586</v>
      </c>
      <c r="D86" s="147"/>
      <c r="E86" s="150" t="s">
        <v>351</v>
      </c>
      <c r="F86" s="150" t="s">
        <v>585</v>
      </c>
      <c r="G86" s="150">
        <v>163</v>
      </c>
      <c r="H86" s="150">
        <v>50</v>
      </c>
      <c r="I86" s="150">
        <v>1157940</v>
      </c>
      <c r="J86" s="150" t="s">
        <v>335</v>
      </c>
    </row>
    <row r="87" spans="2:10" ht="18.75" thickBot="1">
      <c r="B87" s="150" t="s">
        <v>584</v>
      </c>
      <c r="C87" s="151" t="s">
        <v>583</v>
      </c>
      <c r="D87" s="147"/>
      <c r="E87" s="150" t="s">
        <v>340</v>
      </c>
      <c r="F87" s="150" t="s">
        <v>582</v>
      </c>
      <c r="G87" s="150">
        <v>200</v>
      </c>
      <c r="H87" s="150">
        <v>17</v>
      </c>
      <c r="I87" s="150">
        <v>152160</v>
      </c>
      <c r="J87" s="150" t="s">
        <v>335</v>
      </c>
    </row>
    <row r="88" spans="2:10" ht="18.75" thickBot="1">
      <c r="B88" s="150" t="s">
        <v>581</v>
      </c>
      <c r="C88" s="151" t="s">
        <v>580</v>
      </c>
      <c r="D88" s="147"/>
      <c r="E88" s="150" t="s">
        <v>387</v>
      </c>
      <c r="F88" s="150" t="s">
        <v>386</v>
      </c>
      <c r="G88" s="150">
        <v>11</v>
      </c>
      <c r="H88" s="150">
        <v>0</v>
      </c>
      <c r="I88" s="150">
        <v>0</v>
      </c>
      <c r="J88" s="150" t="s">
        <v>335</v>
      </c>
    </row>
    <row r="89" spans="2:10" ht="18.75" thickBot="1">
      <c r="B89" s="150"/>
      <c r="C89" s="151" t="s">
        <v>579</v>
      </c>
      <c r="D89" s="147"/>
      <c r="E89" s="150" t="s">
        <v>27</v>
      </c>
      <c r="F89" s="150" t="s">
        <v>819</v>
      </c>
      <c r="G89" s="150">
        <v>160</v>
      </c>
      <c r="H89" s="150">
        <v>58</v>
      </c>
      <c r="I89" s="150">
        <v>1222080</v>
      </c>
      <c r="J89" s="150" t="s">
        <v>335</v>
      </c>
    </row>
    <row r="90" spans="2:10" ht="18.75" thickBot="1">
      <c r="B90" s="150" t="s">
        <v>578</v>
      </c>
      <c r="C90" s="151" t="s">
        <v>577</v>
      </c>
      <c r="D90" s="147"/>
      <c r="E90" s="150" t="s">
        <v>340</v>
      </c>
      <c r="F90" s="150" t="s">
        <v>383</v>
      </c>
      <c r="G90" s="150">
        <v>52.2</v>
      </c>
      <c r="H90" s="150">
        <v>0</v>
      </c>
      <c r="I90" s="150">
        <v>0</v>
      </c>
      <c r="J90" s="150" t="s">
        <v>335</v>
      </c>
    </row>
    <row r="91" spans="2:10" ht="18.75" thickBot="1">
      <c r="B91" s="150" t="s">
        <v>576</v>
      </c>
      <c r="C91" s="151" t="s">
        <v>575</v>
      </c>
      <c r="D91" s="147"/>
      <c r="E91" s="150" t="s">
        <v>387</v>
      </c>
      <c r="F91" s="150" t="s">
        <v>574</v>
      </c>
      <c r="G91" s="150">
        <v>25</v>
      </c>
      <c r="H91" s="150">
        <v>14</v>
      </c>
      <c r="I91" s="150">
        <v>321920</v>
      </c>
      <c r="J91" s="150" t="s">
        <v>418</v>
      </c>
    </row>
    <row r="92" spans="2:10" ht="18.75" thickBot="1">
      <c r="B92" s="150" t="s">
        <v>573</v>
      </c>
      <c r="C92" s="151" t="s">
        <v>572</v>
      </c>
      <c r="D92" s="147"/>
      <c r="E92" s="150" t="s">
        <v>340</v>
      </c>
      <c r="F92" s="150" t="s">
        <v>571</v>
      </c>
      <c r="G92" s="150">
        <v>114</v>
      </c>
      <c r="H92" s="150">
        <v>0</v>
      </c>
      <c r="I92" s="150">
        <v>0</v>
      </c>
      <c r="J92" s="150" t="s">
        <v>335</v>
      </c>
    </row>
    <row r="93" spans="2:10" ht="18.75" thickBot="1">
      <c r="B93" s="150" t="s">
        <v>570</v>
      </c>
      <c r="C93" s="151" t="s">
        <v>569</v>
      </c>
      <c r="D93" s="147"/>
      <c r="E93" s="150" t="s">
        <v>340</v>
      </c>
      <c r="F93" s="150" t="s">
        <v>568</v>
      </c>
      <c r="G93" s="150">
        <v>113</v>
      </c>
      <c r="H93" s="150">
        <v>63</v>
      </c>
      <c r="I93" s="150">
        <v>506520</v>
      </c>
      <c r="J93" s="150" t="s">
        <v>567</v>
      </c>
    </row>
    <row r="94" spans="2:10" ht="18.75" thickBot="1">
      <c r="B94" s="150" t="s">
        <v>566</v>
      </c>
      <c r="C94" s="151" t="s">
        <v>565</v>
      </c>
      <c r="D94" s="147"/>
      <c r="E94" s="150" t="s">
        <v>340</v>
      </c>
      <c r="F94" s="150" t="s">
        <v>564</v>
      </c>
      <c r="G94" s="150">
        <v>115</v>
      </c>
      <c r="H94" s="150">
        <v>16</v>
      </c>
      <c r="I94" s="150">
        <v>386880</v>
      </c>
      <c r="J94" s="150" t="s">
        <v>335</v>
      </c>
    </row>
    <row r="95" spans="2:10" ht="18.75" thickBot="1">
      <c r="B95" s="150" t="s">
        <v>563</v>
      </c>
      <c r="C95" s="151" t="s">
        <v>562</v>
      </c>
      <c r="D95" s="147"/>
      <c r="E95" s="150" t="s">
        <v>561</v>
      </c>
      <c r="F95" s="150" t="s">
        <v>819</v>
      </c>
      <c r="G95" s="150">
        <v>75</v>
      </c>
      <c r="H95" s="150">
        <v>0</v>
      </c>
      <c r="I95" s="150">
        <v>388491</v>
      </c>
      <c r="J95" s="150" t="s">
        <v>335</v>
      </c>
    </row>
    <row r="96" spans="2:10" ht="19.5" thickBot="1">
      <c r="B96" s="149" t="s">
        <v>560</v>
      </c>
      <c r="C96" s="148"/>
      <c r="D96" s="148"/>
      <c r="E96" s="148"/>
      <c r="F96" s="147"/>
      <c r="G96" s="146">
        <v>2897.48</v>
      </c>
      <c r="H96" s="146">
        <v>713</v>
      </c>
      <c r="I96" s="146">
        <v>15406771</v>
      </c>
      <c r="J96" s="145"/>
    </row>
    <row r="97" spans="2:10" ht="18.75" thickBot="1">
      <c r="B97" s="150" t="s">
        <v>559</v>
      </c>
      <c r="C97" s="151" t="s">
        <v>558</v>
      </c>
      <c r="D97" s="147"/>
      <c r="E97" s="150" t="s">
        <v>557</v>
      </c>
      <c r="F97" s="150" t="s">
        <v>556</v>
      </c>
      <c r="G97" s="150">
        <v>210</v>
      </c>
      <c r="H97" s="150">
        <v>10</v>
      </c>
      <c r="I97" s="150">
        <v>243840</v>
      </c>
      <c r="J97" s="150" t="s">
        <v>555</v>
      </c>
    </row>
    <row r="98" spans="2:10" ht="18.75" thickBot="1">
      <c r="B98" s="150" t="s">
        <v>554</v>
      </c>
      <c r="C98" s="151" t="s">
        <v>553</v>
      </c>
      <c r="D98" s="147"/>
      <c r="E98" s="150" t="s">
        <v>340</v>
      </c>
      <c r="F98" s="150" t="s">
        <v>819</v>
      </c>
      <c r="G98" s="150">
        <v>95</v>
      </c>
      <c r="H98" s="150">
        <v>0</v>
      </c>
      <c r="I98" s="150">
        <v>0</v>
      </c>
      <c r="J98" s="150" t="s">
        <v>335</v>
      </c>
    </row>
    <row r="99" spans="2:10" ht="18.75" thickBot="1">
      <c r="B99" s="150" t="s">
        <v>552</v>
      </c>
      <c r="C99" s="151" t="s">
        <v>551</v>
      </c>
      <c r="D99" s="147"/>
      <c r="E99" s="150" t="s">
        <v>340</v>
      </c>
      <c r="F99" s="150" t="s">
        <v>819</v>
      </c>
      <c r="G99" s="150">
        <v>2.71</v>
      </c>
      <c r="H99" s="150">
        <v>0</v>
      </c>
      <c r="I99" s="150">
        <v>11100</v>
      </c>
      <c r="J99" s="150" t="s">
        <v>335</v>
      </c>
    </row>
    <row r="100" spans="2:10" ht="18.75" thickBot="1">
      <c r="B100" s="150" t="s">
        <v>550</v>
      </c>
      <c r="C100" s="151" t="s">
        <v>549</v>
      </c>
      <c r="D100" s="147"/>
      <c r="E100" s="150" t="s">
        <v>340</v>
      </c>
      <c r="F100" s="150" t="s">
        <v>548</v>
      </c>
      <c r="G100" s="150">
        <v>200</v>
      </c>
      <c r="H100" s="150">
        <v>59</v>
      </c>
      <c r="I100" s="150">
        <v>1068000</v>
      </c>
      <c r="J100" s="150" t="s">
        <v>335</v>
      </c>
    </row>
    <row r="101" spans="2:10" ht="18.75" thickBot="1">
      <c r="B101" s="150" t="s">
        <v>547</v>
      </c>
      <c r="C101" s="151" t="s">
        <v>546</v>
      </c>
      <c r="D101" s="147"/>
      <c r="E101" s="150" t="s">
        <v>340</v>
      </c>
      <c r="F101" s="150" t="s">
        <v>545</v>
      </c>
      <c r="G101" s="150">
        <v>115</v>
      </c>
      <c r="H101" s="150">
        <v>19</v>
      </c>
      <c r="I101" s="150">
        <v>358800</v>
      </c>
      <c r="J101" s="150" t="s">
        <v>335</v>
      </c>
    </row>
    <row r="102" spans="2:10" ht="18.75" thickBot="1">
      <c r="B102" s="150" t="s">
        <v>544</v>
      </c>
      <c r="C102" s="151" t="s">
        <v>543</v>
      </c>
      <c r="D102" s="147"/>
      <c r="E102" s="150" t="s">
        <v>340</v>
      </c>
      <c r="F102" s="150" t="s">
        <v>819</v>
      </c>
      <c r="G102" s="150">
        <v>50</v>
      </c>
      <c r="H102" s="150">
        <v>0</v>
      </c>
      <c r="I102" s="150">
        <v>277340</v>
      </c>
      <c r="J102" s="150" t="s">
        <v>335</v>
      </c>
    </row>
    <row r="103" spans="2:10" ht="18.75" thickBot="1">
      <c r="B103" s="150" t="s">
        <v>542</v>
      </c>
      <c r="C103" s="151" t="s">
        <v>541</v>
      </c>
      <c r="D103" s="147"/>
      <c r="E103" s="150" t="s">
        <v>340</v>
      </c>
      <c r="F103" s="150" t="s">
        <v>540</v>
      </c>
      <c r="G103" s="150">
        <v>22</v>
      </c>
      <c r="H103" s="150">
        <v>24</v>
      </c>
      <c r="I103" s="150">
        <v>404640</v>
      </c>
      <c r="J103" s="150" t="s">
        <v>539</v>
      </c>
    </row>
    <row r="104" spans="2:10" ht="18.75" thickBot="1">
      <c r="B104" s="150" t="s">
        <v>538</v>
      </c>
      <c r="C104" s="151" t="s">
        <v>537</v>
      </c>
      <c r="D104" s="147"/>
      <c r="E104" s="150" t="s">
        <v>340</v>
      </c>
      <c r="F104" s="150" t="s">
        <v>536</v>
      </c>
      <c r="G104" s="150">
        <v>54.5</v>
      </c>
      <c r="H104" s="150">
        <v>0</v>
      </c>
      <c r="I104" s="150">
        <v>0</v>
      </c>
      <c r="J104" s="150" t="s">
        <v>335</v>
      </c>
    </row>
    <row r="105" spans="2:10" ht="19.5" thickBot="1">
      <c r="B105" s="149" t="s">
        <v>535</v>
      </c>
      <c r="C105" s="148"/>
      <c r="D105" s="148"/>
      <c r="E105" s="148"/>
      <c r="F105" s="147"/>
      <c r="G105" s="146">
        <v>749.21</v>
      </c>
      <c r="H105" s="146">
        <v>112</v>
      </c>
      <c r="I105" s="146">
        <v>2363720</v>
      </c>
      <c r="J105" s="145"/>
    </row>
    <row r="106" spans="2:10" ht="18.75" thickBot="1">
      <c r="B106" s="150" t="s">
        <v>534</v>
      </c>
      <c r="C106" s="151" t="s">
        <v>533</v>
      </c>
      <c r="D106" s="147"/>
      <c r="E106" s="150" t="s">
        <v>351</v>
      </c>
      <c r="F106" s="150" t="s">
        <v>532</v>
      </c>
      <c r="G106" s="150">
        <v>80</v>
      </c>
      <c r="H106" s="150">
        <v>30</v>
      </c>
      <c r="I106" s="150">
        <v>715000</v>
      </c>
      <c r="J106" s="150" t="s">
        <v>398</v>
      </c>
    </row>
    <row r="107" spans="2:10" ht="18.75" thickBot="1">
      <c r="B107" s="150" t="s">
        <v>531</v>
      </c>
      <c r="C107" s="151" t="s">
        <v>530</v>
      </c>
      <c r="D107" s="147"/>
      <c r="E107" s="150" t="s">
        <v>351</v>
      </c>
      <c r="F107" s="150" t="s">
        <v>529</v>
      </c>
      <c r="G107" s="150">
        <v>90</v>
      </c>
      <c r="H107" s="150">
        <v>0</v>
      </c>
      <c r="I107" s="150">
        <v>0</v>
      </c>
      <c r="J107" s="150" t="s">
        <v>398</v>
      </c>
    </row>
    <row r="108" spans="2:10" ht="18.75" thickBot="1">
      <c r="B108" s="150" t="s">
        <v>528</v>
      </c>
      <c r="C108" s="151" t="s">
        <v>527</v>
      </c>
      <c r="D108" s="147"/>
      <c r="E108" s="150" t="s">
        <v>340</v>
      </c>
      <c r="F108" s="150" t="s">
        <v>526</v>
      </c>
      <c r="G108" s="150">
        <v>163</v>
      </c>
      <c r="H108" s="150">
        <v>163</v>
      </c>
      <c r="I108" s="150">
        <v>3526527</v>
      </c>
      <c r="J108" s="150" t="s">
        <v>335</v>
      </c>
    </row>
    <row r="109" spans="2:10" ht="18.75" thickBot="1">
      <c r="B109" s="150" t="s">
        <v>525</v>
      </c>
      <c r="C109" s="151" t="s">
        <v>524</v>
      </c>
      <c r="D109" s="147"/>
      <c r="E109" s="150" t="s">
        <v>351</v>
      </c>
      <c r="F109" s="150" t="s">
        <v>523</v>
      </c>
      <c r="G109" s="150">
        <v>330</v>
      </c>
      <c r="H109" s="150">
        <v>0</v>
      </c>
      <c r="I109" s="150">
        <v>0</v>
      </c>
      <c r="J109" s="150" t="s">
        <v>522</v>
      </c>
    </row>
    <row r="110" spans="2:10" ht="18.75" thickBot="1">
      <c r="B110" s="150" t="s">
        <v>521</v>
      </c>
      <c r="C110" s="151" t="s">
        <v>520</v>
      </c>
      <c r="D110" s="147"/>
      <c r="E110" s="150" t="s">
        <v>446</v>
      </c>
      <c r="F110" s="150" t="s">
        <v>519</v>
      </c>
      <c r="G110" s="150">
        <v>47.997999999999998</v>
      </c>
      <c r="H110" s="150">
        <v>10</v>
      </c>
      <c r="I110" s="150">
        <v>266904</v>
      </c>
      <c r="J110" s="150" t="s">
        <v>335</v>
      </c>
    </row>
    <row r="111" spans="2:10" ht="18.75" thickBot="1">
      <c r="B111" s="150" t="s">
        <v>518</v>
      </c>
      <c r="C111" s="151" t="s">
        <v>517</v>
      </c>
      <c r="D111" s="147"/>
      <c r="E111" s="150" t="s">
        <v>387</v>
      </c>
      <c r="F111" s="150" t="s">
        <v>386</v>
      </c>
      <c r="G111" s="150">
        <v>11</v>
      </c>
      <c r="H111" s="150">
        <v>2</v>
      </c>
      <c r="I111" s="150">
        <v>58224</v>
      </c>
      <c r="J111" s="150" t="s">
        <v>356</v>
      </c>
    </row>
    <row r="112" spans="2:10" ht="18.75" thickBot="1">
      <c r="B112" s="150" t="s">
        <v>516</v>
      </c>
      <c r="C112" s="151" t="s">
        <v>515</v>
      </c>
      <c r="D112" s="147"/>
      <c r="E112" s="150" t="s">
        <v>351</v>
      </c>
      <c r="F112" s="150" t="s">
        <v>514</v>
      </c>
      <c r="G112" s="150">
        <v>66.569999999999993</v>
      </c>
      <c r="H112" s="150">
        <v>0</v>
      </c>
      <c r="I112" s="150">
        <v>0</v>
      </c>
      <c r="J112" s="150" t="s">
        <v>335</v>
      </c>
    </row>
    <row r="113" spans="2:10" ht="18.75" thickBot="1">
      <c r="B113" s="150" t="s">
        <v>513</v>
      </c>
      <c r="C113" s="151" t="s">
        <v>512</v>
      </c>
      <c r="D113" s="147"/>
      <c r="E113" s="150" t="s">
        <v>511</v>
      </c>
      <c r="F113" s="150" t="s">
        <v>510</v>
      </c>
      <c r="G113" s="150">
        <v>86</v>
      </c>
      <c r="H113" s="150">
        <v>61</v>
      </c>
      <c r="I113" s="150">
        <v>1177920</v>
      </c>
      <c r="J113" s="150" t="s">
        <v>335</v>
      </c>
    </row>
    <row r="114" spans="2:10" ht="18.75" thickBot="1">
      <c r="B114" s="150" t="s">
        <v>509</v>
      </c>
      <c r="C114" s="151" t="s">
        <v>508</v>
      </c>
      <c r="D114" s="147"/>
      <c r="E114" s="150" t="s">
        <v>351</v>
      </c>
      <c r="F114" s="150" t="s">
        <v>419</v>
      </c>
      <c r="G114" s="150">
        <v>100</v>
      </c>
      <c r="H114" s="150">
        <v>0</v>
      </c>
      <c r="I114" s="150">
        <v>0</v>
      </c>
      <c r="J114" s="150" t="s">
        <v>335</v>
      </c>
    </row>
    <row r="115" spans="2:10" ht="18.75" thickBot="1">
      <c r="B115" s="150" t="s">
        <v>507</v>
      </c>
      <c r="C115" s="151" t="s">
        <v>506</v>
      </c>
      <c r="D115" s="147"/>
      <c r="E115" s="150" t="s">
        <v>351</v>
      </c>
      <c r="F115" s="150" t="s">
        <v>505</v>
      </c>
      <c r="G115" s="150">
        <v>225</v>
      </c>
      <c r="H115" s="150">
        <v>208</v>
      </c>
      <c r="I115" s="150">
        <v>5270940</v>
      </c>
      <c r="J115" s="150" t="s">
        <v>335</v>
      </c>
    </row>
    <row r="116" spans="2:10" ht="18.75" thickBot="1">
      <c r="B116" s="150" t="s">
        <v>504</v>
      </c>
      <c r="C116" s="151" t="s">
        <v>503</v>
      </c>
      <c r="D116" s="147"/>
      <c r="E116" s="150" t="s">
        <v>351</v>
      </c>
      <c r="F116" s="150" t="s">
        <v>350</v>
      </c>
      <c r="G116" s="150">
        <v>20</v>
      </c>
      <c r="H116" s="150">
        <v>0</v>
      </c>
      <c r="I116" s="150">
        <v>0</v>
      </c>
      <c r="J116" s="150" t="s">
        <v>335</v>
      </c>
    </row>
    <row r="117" spans="2:10" ht="18.75" thickBot="1">
      <c r="B117" s="150" t="s">
        <v>502</v>
      </c>
      <c r="C117" s="151" t="s">
        <v>501</v>
      </c>
      <c r="D117" s="147"/>
      <c r="E117" s="150" t="s">
        <v>387</v>
      </c>
      <c r="F117" s="150" t="s">
        <v>500</v>
      </c>
      <c r="G117" s="150">
        <v>25</v>
      </c>
      <c r="H117" s="150">
        <v>13</v>
      </c>
      <c r="I117" s="150">
        <v>340368</v>
      </c>
      <c r="J117" s="150" t="s">
        <v>335</v>
      </c>
    </row>
    <row r="118" spans="2:10" ht="18.75" thickBot="1">
      <c r="B118" s="150" t="s">
        <v>499</v>
      </c>
      <c r="C118" s="151" t="s">
        <v>498</v>
      </c>
      <c r="D118" s="147"/>
      <c r="E118" s="150" t="s">
        <v>340</v>
      </c>
      <c r="F118" s="150" t="s">
        <v>497</v>
      </c>
      <c r="G118" s="150">
        <v>341</v>
      </c>
      <c r="H118" s="150">
        <v>285</v>
      </c>
      <c r="I118" s="150">
        <v>7066000</v>
      </c>
      <c r="J118" s="150" t="s">
        <v>436</v>
      </c>
    </row>
    <row r="119" spans="2:10" ht="18.75" thickBot="1">
      <c r="B119" s="150" t="s">
        <v>496</v>
      </c>
      <c r="C119" s="151" t="s">
        <v>495</v>
      </c>
      <c r="D119" s="147"/>
      <c r="E119" s="150" t="s">
        <v>351</v>
      </c>
      <c r="F119" s="150" t="s">
        <v>494</v>
      </c>
      <c r="G119" s="150">
        <v>400</v>
      </c>
      <c r="H119" s="150">
        <v>324</v>
      </c>
      <c r="I119" s="150">
        <v>8832000</v>
      </c>
      <c r="J119" s="150" t="s">
        <v>436</v>
      </c>
    </row>
    <row r="120" spans="2:10" ht="18.75" thickBot="1">
      <c r="B120" s="150" t="s">
        <v>493</v>
      </c>
      <c r="C120" s="151" t="s">
        <v>492</v>
      </c>
      <c r="D120" s="147"/>
      <c r="E120" s="150" t="s">
        <v>351</v>
      </c>
      <c r="F120" s="150" t="s">
        <v>491</v>
      </c>
      <c r="G120" s="150">
        <v>383</v>
      </c>
      <c r="H120" s="150">
        <v>330</v>
      </c>
      <c r="I120" s="150">
        <v>7124200</v>
      </c>
      <c r="J120" s="150" t="s">
        <v>335</v>
      </c>
    </row>
    <row r="121" spans="2:10" ht="19.5" thickBot="1">
      <c r="B121" s="149" t="s">
        <v>490</v>
      </c>
      <c r="C121" s="148"/>
      <c r="D121" s="148"/>
      <c r="E121" s="148"/>
      <c r="F121" s="147"/>
      <c r="G121" s="146">
        <v>2368.5680000000002</v>
      </c>
      <c r="H121" s="146">
        <v>1426</v>
      </c>
      <c r="I121" s="146">
        <v>34378083</v>
      </c>
      <c r="J121" s="145"/>
    </row>
    <row r="122" spans="2:10" ht="18.75" thickBot="1">
      <c r="B122" s="150" t="s">
        <v>464</v>
      </c>
      <c r="C122" s="151" t="s">
        <v>489</v>
      </c>
      <c r="D122" s="147"/>
      <c r="E122" s="150" t="s">
        <v>351</v>
      </c>
      <c r="F122" s="150" t="s">
        <v>488</v>
      </c>
      <c r="G122" s="150">
        <v>16</v>
      </c>
      <c r="H122" s="150">
        <v>0</v>
      </c>
      <c r="I122" s="150">
        <v>0</v>
      </c>
      <c r="J122" s="150" t="s">
        <v>335</v>
      </c>
    </row>
    <row r="123" spans="2:10" ht="18.75" thickBot="1">
      <c r="B123" s="150" t="s">
        <v>370</v>
      </c>
      <c r="C123" s="151" t="s">
        <v>487</v>
      </c>
      <c r="D123" s="147"/>
      <c r="E123" s="150" t="s">
        <v>27</v>
      </c>
      <c r="F123" s="150" t="s">
        <v>486</v>
      </c>
      <c r="G123" s="150">
        <v>1000</v>
      </c>
      <c r="H123" s="150">
        <v>910</v>
      </c>
      <c r="I123" s="150">
        <v>20811636</v>
      </c>
      <c r="J123" s="150" t="s">
        <v>335</v>
      </c>
    </row>
    <row r="124" spans="2:10" ht="18.75" thickBot="1">
      <c r="B124" s="150" t="s">
        <v>485</v>
      </c>
      <c r="C124" s="151" t="s">
        <v>484</v>
      </c>
      <c r="D124" s="147"/>
      <c r="E124" s="150" t="s">
        <v>351</v>
      </c>
      <c r="F124" s="150" t="s">
        <v>483</v>
      </c>
      <c r="G124" s="150">
        <v>50</v>
      </c>
      <c r="H124" s="150">
        <v>0</v>
      </c>
      <c r="I124" s="150">
        <v>0</v>
      </c>
      <c r="J124" s="150" t="s">
        <v>335</v>
      </c>
    </row>
    <row r="125" spans="2:10" ht="18.75" thickBot="1">
      <c r="B125" s="150" t="s">
        <v>482</v>
      </c>
      <c r="C125" s="151" t="s">
        <v>481</v>
      </c>
      <c r="D125" s="147"/>
      <c r="E125" s="150" t="s">
        <v>371</v>
      </c>
      <c r="F125" s="150" t="s">
        <v>480</v>
      </c>
      <c r="G125" s="150">
        <v>230</v>
      </c>
      <c r="H125" s="150">
        <v>0</v>
      </c>
      <c r="I125" s="150">
        <v>0</v>
      </c>
      <c r="J125" s="150" t="s">
        <v>335</v>
      </c>
    </row>
    <row r="126" spans="2:10" ht="18.75" thickBot="1">
      <c r="B126" s="150" t="s">
        <v>479</v>
      </c>
      <c r="C126" s="151" t="s">
        <v>478</v>
      </c>
      <c r="D126" s="147"/>
      <c r="E126" s="150" t="s">
        <v>351</v>
      </c>
      <c r="F126" s="150" t="s">
        <v>477</v>
      </c>
      <c r="G126" s="150">
        <v>100</v>
      </c>
      <c r="H126" s="150">
        <v>0</v>
      </c>
      <c r="I126" s="150">
        <v>0</v>
      </c>
      <c r="J126" s="150" t="s">
        <v>335</v>
      </c>
    </row>
    <row r="127" spans="2:10" ht="18.75" thickBot="1">
      <c r="B127" s="150" t="s">
        <v>476</v>
      </c>
      <c r="C127" s="151" t="s">
        <v>475</v>
      </c>
      <c r="D127" s="147"/>
      <c r="E127" s="150" t="s">
        <v>371</v>
      </c>
      <c r="F127" s="150" t="s">
        <v>474</v>
      </c>
      <c r="G127" s="150">
        <v>410</v>
      </c>
      <c r="H127" s="150">
        <v>293</v>
      </c>
      <c r="I127" s="150">
        <v>7005024</v>
      </c>
      <c r="J127" s="150" t="s">
        <v>398</v>
      </c>
    </row>
    <row r="128" spans="2:10" ht="18.75" thickBot="1">
      <c r="B128" s="150" t="s">
        <v>473</v>
      </c>
      <c r="C128" s="151" t="s">
        <v>472</v>
      </c>
      <c r="D128" s="147"/>
      <c r="E128" s="150" t="s">
        <v>340</v>
      </c>
      <c r="F128" s="150" t="s">
        <v>471</v>
      </c>
      <c r="G128" s="150">
        <v>105</v>
      </c>
      <c r="H128" s="150">
        <v>0</v>
      </c>
      <c r="I128" s="150">
        <v>0</v>
      </c>
      <c r="J128" s="150" t="s">
        <v>467</v>
      </c>
    </row>
    <row r="129" spans="2:10" ht="18.75" thickBot="1">
      <c r="B129" s="150" t="s">
        <v>470</v>
      </c>
      <c r="C129" s="151" t="s">
        <v>469</v>
      </c>
      <c r="D129" s="147"/>
      <c r="E129" s="150" t="s">
        <v>371</v>
      </c>
      <c r="F129" s="150" t="s">
        <v>468</v>
      </c>
      <c r="G129" s="150">
        <v>105</v>
      </c>
      <c r="H129" s="150">
        <v>0</v>
      </c>
      <c r="I129" s="150">
        <v>0</v>
      </c>
      <c r="J129" s="150" t="s">
        <v>467</v>
      </c>
    </row>
    <row r="130" spans="2:10" ht="18.75" thickBot="1">
      <c r="B130" s="150" t="s">
        <v>466</v>
      </c>
      <c r="C130" s="151" t="s">
        <v>465</v>
      </c>
      <c r="D130" s="147"/>
      <c r="E130" s="150" t="s">
        <v>340</v>
      </c>
      <c r="F130" s="150" t="s">
        <v>464</v>
      </c>
      <c r="G130" s="150">
        <v>100</v>
      </c>
      <c r="H130" s="150">
        <v>0</v>
      </c>
      <c r="I130" s="150">
        <v>442800</v>
      </c>
      <c r="J130" s="150" t="s">
        <v>335</v>
      </c>
    </row>
    <row r="131" spans="2:10" ht="18.75" thickBot="1">
      <c r="B131" s="150" t="s">
        <v>463</v>
      </c>
      <c r="C131" s="151" t="s">
        <v>462</v>
      </c>
      <c r="D131" s="147"/>
      <c r="E131" s="150" t="s">
        <v>351</v>
      </c>
      <c r="F131" s="150" t="s">
        <v>460</v>
      </c>
      <c r="G131" s="150">
        <v>336</v>
      </c>
      <c r="H131" s="150">
        <v>0</v>
      </c>
      <c r="I131" s="150">
        <v>0</v>
      </c>
      <c r="J131" s="150" t="s">
        <v>459</v>
      </c>
    </row>
    <row r="132" spans="2:10" ht="18.75" thickBot="1">
      <c r="B132" s="150" t="s">
        <v>458</v>
      </c>
      <c r="C132" s="151" t="s">
        <v>457</v>
      </c>
      <c r="D132" s="147"/>
      <c r="E132" s="150" t="s">
        <v>351</v>
      </c>
      <c r="F132" s="150" t="s">
        <v>456</v>
      </c>
      <c r="G132" s="150">
        <v>1234.2</v>
      </c>
      <c r="H132" s="150">
        <v>0</v>
      </c>
      <c r="I132" s="150">
        <v>0</v>
      </c>
      <c r="J132" s="150" t="s">
        <v>455</v>
      </c>
    </row>
    <row r="133" spans="2:10" ht="18.75" thickBot="1">
      <c r="B133" s="150" t="s">
        <v>370</v>
      </c>
      <c r="C133" s="151" t="s">
        <v>454</v>
      </c>
      <c r="D133" s="147"/>
      <c r="E133" s="150" t="s">
        <v>27</v>
      </c>
      <c r="F133" s="150" t="s">
        <v>453</v>
      </c>
      <c r="G133" s="150">
        <v>0</v>
      </c>
      <c r="H133" s="150">
        <v>0</v>
      </c>
      <c r="I133" s="150">
        <v>0</v>
      </c>
      <c r="J133" s="150" t="s">
        <v>335</v>
      </c>
    </row>
    <row r="134" spans="2:10" ht="19.5" thickBot="1">
      <c r="B134" s="149" t="s">
        <v>452</v>
      </c>
      <c r="C134" s="148"/>
      <c r="D134" s="148"/>
      <c r="E134" s="148"/>
      <c r="F134" s="147"/>
      <c r="G134" s="146">
        <v>3686.2</v>
      </c>
      <c r="H134" s="146">
        <v>1203</v>
      </c>
      <c r="I134" s="146">
        <v>28259460</v>
      </c>
      <c r="J134" s="145"/>
    </row>
    <row r="135" spans="2:10" ht="18.75" thickBot="1">
      <c r="B135" s="150" t="s">
        <v>451</v>
      </c>
      <c r="C135" s="151" t="s">
        <v>450</v>
      </c>
      <c r="D135" s="147"/>
      <c r="E135" s="150" t="s">
        <v>340</v>
      </c>
      <c r="F135" s="150" t="s">
        <v>449</v>
      </c>
      <c r="G135" s="150">
        <v>110</v>
      </c>
      <c r="H135" s="150">
        <v>0</v>
      </c>
      <c r="I135" s="150">
        <v>0</v>
      </c>
      <c r="J135" s="150" t="s">
        <v>335</v>
      </c>
    </row>
    <row r="136" spans="2:10" ht="18.75" thickBot="1">
      <c r="B136" s="150" t="s">
        <v>448</v>
      </c>
      <c r="C136" s="151" t="s">
        <v>447</v>
      </c>
      <c r="D136" s="147"/>
      <c r="E136" s="150" t="s">
        <v>446</v>
      </c>
      <c r="F136" s="150" t="s">
        <v>445</v>
      </c>
      <c r="G136" s="150">
        <v>40</v>
      </c>
      <c r="H136" s="150">
        <v>6</v>
      </c>
      <c r="I136" s="150">
        <v>138937</v>
      </c>
      <c r="J136" s="150" t="s">
        <v>444</v>
      </c>
    </row>
    <row r="137" spans="2:10" ht="18.75" thickBot="1">
      <c r="B137" s="150" t="s">
        <v>443</v>
      </c>
      <c r="C137" s="151" t="s">
        <v>442</v>
      </c>
      <c r="D137" s="147"/>
      <c r="E137" s="150" t="s">
        <v>351</v>
      </c>
      <c r="F137" s="150" t="s">
        <v>441</v>
      </c>
      <c r="G137" s="150">
        <v>193.1</v>
      </c>
      <c r="H137" s="150">
        <v>140</v>
      </c>
      <c r="I137" s="150">
        <v>2947000</v>
      </c>
      <c r="J137" s="150" t="s">
        <v>440</v>
      </c>
    </row>
    <row r="138" spans="2:10" ht="18.75" thickBot="1">
      <c r="B138" s="150" t="s">
        <v>439</v>
      </c>
      <c r="C138" s="151" t="s">
        <v>438</v>
      </c>
      <c r="D138" s="147"/>
      <c r="E138" s="150" t="s">
        <v>336</v>
      </c>
      <c r="F138" s="150" t="s">
        <v>437</v>
      </c>
      <c r="G138" s="150">
        <v>1244</v>
      </c>
      <c r="H138" s="150">
        <v>1210</v>
      </c>
      <c r="I138" s="150">
        <v>22837818.18</v>
      </c>
      <c r="J138" s="150" t="s">
        <v>436</v>
      </c>
    </row>
    <row r="139" spans="2:10" ht="18.75" thickBot="1">
      <c r="B139" s="150" t="s">
        <v>435</v>
      </c>
      <c r="C139" s="151" t="s">
        <v>434</v>
      </c>
      <c r="D139" s="147"/>
      <c r="E139" s="150" t="s">
        <v>340</v>
      </c>
      <c r="F139" s="150" t="s">
        <v>433</v>
      </c>
      <c r="G139" s="150">
        <v>220</v>
      </c>
      <c r="H139" s="150">
        <v>220</v>
      </c>
      <c r="I139" s="150">
        <v>5146360</v>
      </c>
      <c r="J139" s="150" t="s">
        <v>821</v>
      </c>
    </row>
    <row r="140" spans="2:10" ht="18.75" thickBot="1">
      <c r="B140" s="150" t="s">
        <v>431</v>
      </c>
      <c r="C140" s="151" t="s">
        <v>430</v>
      </c>
      <c r="D140" s="147"/>
      <c r="E140" s="150" t="s">
        <v>340</v>
      </c>
      <c r="F140" s="150" t="s">
        <v>429</v>
      </c>
      <c r="G140" s="150">
        <v>150</v>
      </c>
      <c r="H140" s="150">
        <v>17</v>
      </c>
      <c r="I140" s="150">
        <v>294000</v>
      </c>
      <c r="J140" s="150" t="s">
        <v>335</v>
      </c>
    </row>
    <row r="141" spans="2:10" ht="18.75" thickBot="1">
      <c r="B141" s="150" t="s">
        <v>428</v>
      </c>
      <c r="C141" s="151" t="s">
        <v>427</v>
      </c>
      <c r="D141" s="147"/>
      <c r="E141" s="150" t="s">
        <v>336</v>
      </c>
      <c r="F141" s="150" t="s">
        <v>426</v>
      </c>
      <c r="G141" s="150">
        <v>307</v>
      </c>
      <c r="H141" s="150">
        <v>307</v>
      </c>
      <c r="I141" s="150">
        <v>5367000</v>
      </c>
      <c r="J141" s="150" t="s">
        <v>335</v>
      </c>
    </row>
    <row r="142" spans="2:10" ht="18.75" thickBot="1">
      <c r="B142" s="150" t="s">
        <v>425</v>
      </c>
      <c r="C142" s="151" t="s">
        <v>424</v>
      </c>
      <c r="D142" s="147"/>
      <c r="E142" s="150" t="s">
        <v>340</v>
      </c>
      <c r="F142" s="150" t="s">
        <v>819</v>
      </c>
      <c r="G142" s="150">
        <v>1</v>
      </c>
      <c r="H142" s="150">
        <v>0</v>
      </c>
      <c r="I142" s="150">
        <v>3029</v>
      </c>
      <c r="J142" s="150" t="s">
        <v>335</v>
      </c>
    </row>
    <row r="143" spans="2:10" ht="19.5" thickBot="1">
      <c r="B143" s="149" t="s">
        <v>423</v>
      </c>
      <c r="C143" s="148"/>
      <c r="D143" s="148"/>
      <c r="E143" s="148"/>
      <c r="F143" s="147"/>
      <c r="G143" s="146">
        <v>2265.1</v>
      </c>
      <c r="H143" s="146">
        <v>1900</v>
      </c>
      <c r="I143" s="146">
        <v>36734144.18</v>
      </c>
      <c r="J143" s="145"/>
    </row>
    <row r="144" spans="2:10" ht="18.75" thickBot="1">
      <c r="B144" s="150" t="s">
        <v>422</v>
      </c>
      <c r="C144" s="151" t="s">
        <v>421</v>
      </c>
      <c r="D144" s="147"/>
      <c r="E144" s="150" t="s">
        <v>351</v>
      </c>
      <c r="F144" s="150" t="s">
        <v>420</v>
      </c>
      <c r="G144" s="150">
        <v>71</v>
      </c>
      <c r="H144" s="150">
        <v>0</v>
      </c>
      <c r="I144" s="150">
        <v>0</v>
      </c>
      <c r="J144" s="150" t="s">
        <v>398</v>
      </c>
    </row>
    <row r="145" spans="2:10" ht="18.75" thickBot="1">
      <c r="B145" s="150"/>
      <c r="C145" s="151" t="s">
        <v>53</v>
      </c>
      <c r="D145" s="147"/>
      <c r="E145" s="150" t="s">
        <v>351</v>
      </c>
      <c r="F145" s="150" t="s">
        <v>419</v>
      </c>
      <c r="G145" s="150">
        <v>100</v>
      </c>
      <c r="H145" s="150">
        <v>0</v>
      </c>
      <c r="I145" s="150">
        <v>0</v>
      </c>
      <c r="J145" s="150" t="s">
        <v>418</v>
      </c>
    </row>
    <row r="146" spans="2:10" ht="18.75" thickBot="1">
      <c r="B146" s="150" t="s">
        <v>417</v>
      </c>
      <c r="C146" s="151" t="s">
        <v>416</v>
      </c>
      <c r="D146" s="147"/>
      <c r="E146" s="150" t="s">
        <v>351</v>
      </c>
      <c r="F146" s="150" t="s">
        <v>415</v>
      </c>
      <c r="G146" s="150">
        <v>47</v>
      </c>
      <c r="H146" s="150">
        <v>0</v>
      </c>
      <c r="I146" s="150">
        <v>0</v>
      </c>
      <c r="J146" s="150" t="s">
        <v>335</v>
      </c>
    </row>
    <row r="147" spans="2:10" ht="18.75" thickBot="1">
      <c r="B147" s="150" t="s">
        <v>414</v>
      </c>
      <c r="C147" s="151" t="s">
        <v>413</v>
      </c>
      <c r="D147" s="147"/>
      <c r="E147" s="150" t="s">
        <v>351</v>
      </c>
      <c r="F147" s="150" t="s">
        <v>412</v>
      </c>
      <c r="G147" s="150">
        <v>66</v>
      </c>
      <c r="H147" s="150">
        <v>0</v>
      </c>
      <c r="I147" s="150">
        <v>0</v>
      </c>
      <c r="J147" s="150" t="s">
        <v>335</v>
      </c>
    </row>
    <row r="148" spans="2:10" ht="18.75" thickBot="1">
      <c r="B148" s="150" t="s">
        <v>411</v>
      </c>
      <c r="C148" s="151" t="s">
        <v>50</v>
      </c>
      <c r="D148" s="147"/>
      <c r="E148" s="150" t="s">
        <v>410</v>
      </c>
      <c r="F148" s="150" t="s">
        <v>409</v>
      </c>
      <c r="G148" s="150">
        <v>35.090000000000003</v>
      </c>
      <c r="H148" s="150">
        <v>0</v>
      </c>
      <c r="I148" s="150">
        <v>0</v>
      </c>
      <c r="J148" s="150" t="s">
        <v>335</v>
      </c>
    </row>
    <row r="149" spans="2:10" ht="18.75" thickBot="1">
      <c r="B149" s="150" t="s">
        <v>408</v>
      </c>
      <c r="C149" s="151" t="s">
        <v>407</v>
      </c>
      <c r="D149" s="147"/>
      <c r="E149" s="150" t="s">
        <v>351</v>
      </c>
      <c r="F149" s="150" t="s">
        <v>390</v>
      </c>
      <c r="G149" s="150">
        <v>45.49</v>
      </c>
      <c r="H149" s="150">
        <v>0</v>
      </c>
      <c r="I149" s="150">
        <v>0</v>
      </c>
      <c r="J149" s="150" t="s">
        <v>820</v>
      </c>
    </row>
    <row r="150" spans="2:10" ht="18.75" thickBot="1">
      <c r="B150" s="150" t="s">
        <v>406</v>
      </c>
      <c r="C150" s="151" t="s">
        <v>405</v>
      </c>
      <c r="D150" s="147"/>
      <c r="E150" s="150" t="s">
        <v>371</v>
      </c>
      <c r="F150" s="150" t="s">
        <v>402</v>
      </c>
      <c r="G150" s="150">
        <v>214</v>
      </c>
      <c r="H150" s="150">
        <v>189</v>
      </c>
      <c r="I150" s="150">
        <v>4194364</v>
      </c>
      <c r="J150" s="150" t="s">
        <v>398</v>
      </c>
    </row>
    <row r="151" spans="2:10" ht="18.75" thickBot="1">
      <c r="B151" s="150" t="s">
        <v>404</v>
      </c>
      <c r="C151" s="151" t="s">
        <v>403</v>
      </c>
      <c r="D151" s="147"/>
      <c r="E151" s="150" t="s">
        <v>371</v>
      </c>
      <c r="F151" s="150" t="s">
        <v>402</v>
      </c>
      <c r="G151" s="150">
        <v>220</v>
      </c>
      <c r="H151" s="150">
        <v>203</v>
      </c>
      <c r="I151" s="150">
        <v>4510491</v>
      </c>
      <c r="J151" s="150" t="s">
        <v>398</v>
      </c>
    </row>
    <row r="152" spans="2:10" ht="18.75" thickBot="1">
      <c r="B152" s="150" t="s">
        <v>401</v>
      </c>
      <c r="C152" s="151" t="s">
        <v>400</v>
      </c>
      <c r="D152" s="147"/>
      <c r="E152" s="150" t="s">
        <v>371</v>
      </c>
      <c r="F152" s="150" t="s">
        <v>399</v>
      </c>
      <c r="G152" s="150">
        <v>220</v>
      </c>
      <c r="H152" s="150">
        <v>199</v>
      </c>
      <c r="I152" s="150">
        <v>4499036</v>
      </c>
      <c r="J152" s="150" t="s">
        <v>398</v>
      </c>
    </row>
    <row r="153" spans="2:10" ht="18.75" thickBot="1">
      <c r="B153" s="150" t="s">
        <v>397</v>
      </c>
      <c r="C153" s="151" t="s">
        <v>396</v>
      </c>
      <c r="D153" s="147"/>
      <c r="E153" s="150" t="s">
        <v>371</v>
      </c>
      <c r="F153" s="150" t="s">
        <v>394</v>
      </c>
      <c r="G153" s="150">
        <v>413.79</v>
      </c>
      <c r="H153" s="150">
        <v>0</v>
      </c>
      <c r="I153" s="150">
        <v>0</v>
      </c>
      <c r="J153" s="150" t="s">
        <v>393</v>
      </c>
    </row>
    <row r="154" spans="2:10" ht="18.75" thickBot="1">
      <c r="B154" s="150" t="s">
        <v>392</v>
      </c>
      <c r="C154" s="151" t="s">
        <v>391</v>
      </c>
      <c r="D154" s="147"/>
      <c r="E154" s="150" t="s">
        <v>351</v>
      </c>
      <c r="F154" s="150" t="s">
        <v>390</v>
      </c>
      <c r="G154" s="150">
        <v>46</v>
      </c>
      <c r="H154" s="150">
        <v>0</v>
      </c>
      <c r="I154" s="150">
        <v>0</v>
      </c>
      <c r="J154" s="150" t="s">
        <v>335</v>
      </c>
    </row>
    <row r="155" spans="2:10" ht="18.75" thickBot="1">
      <c r="B155" s="150" t="s">
        <v>389</v>
      </c>
      <c r="C155" s="151" t="s">
        <v>388</v>
      </c>
      <c r="D155" s="147"/>
      <c r="E155" s="150" t="s">
        <v>387</v>
      </c>
      <c r="F155" s="150" t="s">
        <v>386</v>
      </c>
      <c r="G155" s="150">
        <v>11</v>
      </c>
      <c r="H155" s="150">
        <v>11</v>
      </c>
      <c r="I155" s="150">
        <v>157896</v>
      </c>
      <c r="J155" s="150" t="s">
        <v>335</v>
      </c>
    </row>
    <row r="156" spans="2:10" ht="18.75" thickBot="1">
      <c r="B156" s="150" t="s">
        <v>385</v>
      </c>
      <c r="C156" s="151" t="s">
        <v>384</v>
      </c>
      <c r="D156" s="147"/>
      <c r="E156" s="150" t="s">
        <v>340</v>
      </c>
      <c r="F156" s="150" t="s">
        <v>383</v>
      </c>
      <c r="G156" s="150">
        <v>52.2</v>
      </c>
      <c r="H156" s="150">
        <v>0</v>
      </c>
      <c r="I156" s="150">
        <v>0</v>
      </c>
      <c r="J156" s="150" t="s">
        <v>335</v>
      </c>
    </row>
    <row r="157" spans="2:10" ht="18.75" thickBot="1">
      <c r="B157" s="150" t="s">
        <v>382</v>
      </c>
      <c r="C157" s="151" t="s">
        <v>381</v>
      </c>
      <c r="D157" s="147"/>
      <c r="E157" s="150" t="s">
        <v>351</v>
      </c>
      <c r="F157" s="150" t="s">
        <v>380</v>
      </c>
      <c r="G157" s="150">
        <v>104</v>
      </c>
      <c r="H157" s="150">
        <v>0</v>
      </c>
      <c r="I157" s="150">
        <v>50944</v>
      </c>
      <c r="J157" s="150" t="s">
        <v>335</v>
      </c>
    </row>
    <row r="158" spans="2:10" ht="18.75" thickBot="1">
      <c r="B158" s="150" t="s">
        <v>379</v>
      </c>
      <c r="C158" s="151" t="s">
        <v>378</v>
      </c>
      <c r="D158" s="147"/>
      <c r="E158" s="150" t="s">
        <v>340</v>
      </c>
      <c r="F158" s="150" t="s">
        <v>377</v>
      </c>
      <c r="G158" s="150">
        <v>113</v>
      </c>
      <c r="H158" s="150">
        <v>0</v>
      </c>
      <c r="I158" s="150">
        <v>0</v>
      </c>
      <c r="J158" s="150" t="s">
        <v>335</v>
      </c>
    </row>
    <row r="159" spans="2:10" ht="18.75" thickBot="1">
      <c r="B159" s="150" t="s">
        <v>376</v>
      </c>
      <c r="C159" s="151" t="s">
        <v>375</v>
      </c>
      <c r="D159" s="147"/>
      <c r="E159" s="150" t="s">
        <v>340</v>
      </c>
      <c r="F159" s="150" t="s">
        <v>374</v>
      </c>
      <c r="G159" s="150">
        <v>113</v>
      </c>
      <c r="H159" s="150">
        <v>0</v>
      </c>
      <c r="I159" s="150">
        <v>0</v>
      </c>
      <c r="J159" s="150" t="s">
        <v>335</v>
      </c>
    </row>
    <row r="160" spans="2:10" ht="18.75" thickBot="1">
      <c r="B160" s="150" t="s">
        <v>373</v>
      </c>
      <c r="C160" s="151" t="s">
        <v>372</v>
      </c>
      <c r="D160" s="147"/>
      <c r="E160" s="150" t="s">
        <v>371</v>
      </c>
      <c r="F160" s="150" t="s">
        <v>819</v>
      </c>
      <c r="G160" s="150">
        <v>6.09</v>
      </c>
      <c r="H160" s="150">
        <v>0</v>
      </c>
      <c r="I160" s="150">
        <v>25680</v>
      </c>
      <c r="J160" s="150" t="s">
        <v>335</v>
      </c>
    </row>
    <row r="161" spans="2:10" ht="18.75" thickBot="1">
      <c r="B161" s="150" t="s">
        <v>370</v>
      </c>
      <c r="C161" s="151" t="s">
        <v>369</v>
      </c>
      <c r="D161" s="147"/>
      <c r="E161" s="150" t="s">
        <v>27</v>
      </c>
      <c r="F161" s="150" t="s">
        <v>368</v>
      </c>
      <c r="G161" s="150">
        <v>1347.54</v>
      </c>
      <c r="H161" s="150">
        <v>718</v>
      </c>
      <c r="I161" s="150">
        <v>11705455</v>
      </c>
      <c r="J161" s="150" t="s">
        <v>335</v>
      </c>
    </row>
    <row r="162" spans="2:10" ht="18.75" thickBot="1">
      <c r="B162" s="150" t="s">
        <v>367</v>
      </c>
      <c r="C162" s="151" t="s">
        <v>366</v>
      </c>
      <c r="D162" s="147"/>
      <c r="E162" s="150" t="s">
        <v>340</v>
      </c>
      <c r="F162" s="150" t="s">
        <v>819</v>
      </c>
      <c r="G162" s="150">
        <v>68</v>
      </c>
      <c r="H162" s="150">
        <v>0</v>
      </c>
      <c r="I162" s="150">
        <v>312748</v>
      </c>
      <c r="J162" s="150" t="s">
        <v>335</v>
      </c>
    </row>
    <row r="163" spans="2:10" ht="18.75" thickBot="1">
      <c r="B163" s="150"/>
      <c r="C163" s="151" t="s">
        <v>365</v>
      </c>
      <c r="D163" s="147"/>
      <c r="E163" s="150" t="s">
        <v>340</v>
      </c>
      <c r="F163" s="150" t="s">
        <v>819</v>
      </c>
      <c r="G163" s="150">
        <v>100</v>
      </c>
      <c r="H163" s="150">
        <v>0</v>
      </c>
      <c r="I163" s="150">
        <v>553770</v>
      </c>
      <c r="J163" s="150" t="s">
        <v>335</v>
      </c>
    </row>
    <row r="164" spans="2:10" ht="19.5" thickBot="1">
      <c r="B164" s="149" t="s">
        <v>364</v>
      </c>
      <c r="C164" s="148"/>
      <c r="D164" s="148"/>
      <c r="E164" s="148"/>
      <c r="F164" s="147"/>
      <c r="G164" s="146">
        <v>3393.2</v>
      </c>
      <c r="H164" s="146">
        <v>1320</v>
      </c>
      <c r="I164" s="146">
        <v>26010384</v>
      </c>
      <c r="J164" s="145"/>
    </row>
    <row r="165" spans="2:10" ht="18.75" thickBot="1">
      <c r="B165" s="150" t="s">
        <v>363</v>
      </c>
      <c r="C165" s="151" t="s">
        <v>362</v>
      </c>
      <c r="D165" s="147"/>
      <c r="E165" s="150" t="s">
        <v>351</v>
      </c>
      <c r="F165" s="150" t="s">
        <v>361</v>
      </c>
      <c r="G165" s="150">
        <v>170</v>
      </c>
      <c r="H165" s="150">
        <v>69</v>
      </c>
      <c r="I165" s="150">
        <v>1676072</v>
      </c>
      <c r="J165" s="150" t="s">
        <v>360</v>
      </c>
    </row>
    <row r="166" spans="2:10" ht="18.75" thickBot="1">
      <c r="B166" s="150" t="s">
        <v>359</v>
      </c>
      <c r="C166" s="151" t="s">
        <v>358</v>
      </c>
      <c r="D166" s="147"/>
      <c r="E166" s="150" t="s">
        <v>351</v>
      </c>
      <c r="F166" s="150" t="s">
        <v>357</v>
      </c>
      <c r="G166" s="150">
        <v>274</v>
      </c>
      <c r="H166" s="150">
        <v>210</v>
      </c>
      <c r="I166" s="150">
        <v>4788000</v>
      </c>
      <c r="J166" s="150" t="s">
        <v>356</v>
      </c>
    </row>
    <row r="167" spans="2:10" ht="18.75" thickBot="1">
      <c r="B167" s="150" t="s">
        <v>355</v>
      </c>
      <c r="C167" s="151" t="s">
        <v>354</v>
      </c>
      <c r="D167" s="147"/>
      <c r="E167" s="150" t="s">
        <v>351</v>
      </c>
      <c r="F167" s="150" t="s">
        <v>350</v>
      </c>
      <c r="G167" s="150">
        <v>20</v>
      </c>
      <c r="H167" s="150">
        <v>0</v>
      </c>
      <c r="I167" s="150">
        <v>0</v>
      </c>
      <c r="J167" s="150" t="s">
        <v>335</v>
      </c>
    </row>
    <row r="168" spans="2:10" ht="18.75" thickBot="1">
      <c r="B168" s="150" t="s">
        <v>353</v>
      </c>
      <c r="C168" s="151" t="s">
        <v>352</v>
      </c>
      <c r="D168" s="147"/>
      <c r="E168" s="150" t="s">
        <v>351</v>
      </c>
      <c r="F168" s="150" t="s">
        <v>350</v>
      </c>
      <c r="G168" s="150">
        <v>20</v>
      </c>
      <c r="H168" s="150">
        <v>0</v>
      </c>
      <c r="I168" s="150">
        <v>0</v>
      </c>
      <c r="J168" s="150" t="s">
        <v>335</v>
      </c>
    </row>
    <row r="169" spans="2:10" ht="18.75" thickBot="1">
      <c r="B169" s="150" t="s">
        <v>349</v>
      </c>
      <c r="C169" s="151" t="s">
        <v>348</v>
      </c>
      <c r="D169" s="147"/>
      <c r="E169" s="150" t="s">
        <v>340</v>
      </c>
      <c r="F169" s="150" t="s">
        <v>347</v>
      </c>
      <c r="G169" s="150">
        <v>113</v>
      </c>
      <c r="H169" s="150">
        <v>0</v>
      </c>
      <c r="I169" s="150">
        <v>0</v>
      </c>
      <c r="J169" s="150" t="s">
        <v>335</v>
      </c>
    </row>
    <row r="170" spans="2:10" ht="18.75" thickBot="1">
      <c r="B170" s="150" t="s">
        <v>346</v>
      </c>
      <c r="C170" s="151" t="s">
        <v>345</v>
      </c>
      <c r="D170" s="147"/>
      <c r="E170" s="150" t="s">
        <v>340</v>
      </c>
      <c r="F170" s="150" t="s">
        <v>819</v>
      </c>
      <c r="G170" s="150">
        <v>8</v>
      </c>
      <c r="H170" s="150">
        <v>0</v>
      </c>
      <c r="I170" s="150">
        <v>26119.68</v>
      </c>
      <c r="J170" s="150" t="s">
        <v>335</v>
      </c>
    </row>
    <row r="171" spans="2:10" ht="18.75" thickBot="1">
      <c r="B171" s="150" t="s">
        <v>344</v>
      </c>
      <c r="C171" s="151" t="s">
        <v>343</v>
      </c>
      <c r="D171" s="147"/>
      <c r="E171" s="150" t="s">
        <v>340</v>
      </c>
      <c r="F171" s="150" t="s">
        <v>819</v>
      </c>
      <c r="G171" s="150">
        <v>115</v>
      </c>
      <c r="H171" s="150">
        <v>53</v>
      </c>
      <c r="I171" s="150">
        <v>173188</v>
      </c>
      <c r="J171" s="150" t="s">
        <v>335</v>
      </c>
    </row>
    <row r="172" spans="2:10" ht="18.75" thickBot="1">
      <c r="B172" s="150" t="s">
        <v>342</v>
      </c>
      <c r="C172" s="151" t="s">
        <v>341</v>
      </c>
      <c r="D172" s="147"/>
      <c r="E172" s="150" t="s">
        <v>340</v>
      </c>
      <c r="F172" s="150" t="s">
        <v>339</v>
      </c>
      <c r="G172" s="150">
        <v>30</v>
      </c>
      <c r="H172" s="150">
        <v>0</v>
      </c>
      <c r="I172" s="150">
        <v>170957</v>
      </c>
      <c r="J172" s="150" t="s">
        <v>335</v>
      </c>
    </row>
    <row r="173" spans="2:10" ht="18.75" thickBot="1">
      <c r="B173" s="150" t="s">
        <v>338</v>
      </c>
      <c r="C173" s="151" t="s">
        <v>337</v>
      </c>
      <c r="D173" s="147"/>
      <c r="E173" s="150" t="s">
        <v>336</v>
      </c>
      <c r="F173" s="150" t="s">
        <v>819</v>
      </c>
      <c r="G173" s="150">
        <v>200</v>
      </c>
      <c r="H173" s="150">
        <v>0</v>
      </c>
      <c r="I173" s="150">
        <v>916560</v>
      </c>
      <c r="J173" s="150" t="s">
        <v>335</v>
      </c>
    </row>
    <row r="174" spans="2:10" ht="19.5" thickBot="1">
      <c r="B174" s="149" t="s">
        <v>334</v>
      </c>
      <c r="C174" s="148"/>
      <c r="D174" s="148"/>
      <c r="E174" s="148"/>
      <c r="F174" s="147"/>
      <c r="G174" s="146">
        <v>950</v>
      </c>
      <c r="H174" s="146">
        <v>332</v>
      </c>
      <c r="I174" s="146">
        <v>7750896.6799999997</v>
      </c>
      <c r="J174" s="145"/>
    </row>
    <row r="175" spans="2:10" ht="19.5" thickBot="1">
      <c r="B175" s="149" t="s">
        <v>818</v>
      </c>
      <c r="C175" s="148"/>
      <c r="D175" s="148"/>
      <c r="E175" s="148"/>
      <c r="F175" s="147"/>
      <c r="G175" s="146">
        <v>16730.748</v>
      </c>
      <c r="H175" s="146">
        <v>6138</v>
      </c>
      <c r="I175" s="146">
        <v>129831948.73</v>
      </c>
      <c r="J175" s="145"/>
    </row>
    <row r="176" spans="2:10" ht="19.5" thickBot="1">
      <c r="B176" s="149" t="s">
        <v>817</v>
      </c>
      <c r="C176" s="148"/>
      <c r="D176" s="148"/>
      <c r="E176" s="148"/>
      <c r="F176" s="147"/>
      <c r="G176" s="146">
        <v>10294.5</v>
      </c>
      <c r="H176" s="146">
        <v>4755</v>
      </c>
      <c r="I176" s="146">
        <v>98754884.859999999</v>
      </c>
      <c r="J176" s="145"/>
    </row>
    <row r="177" spans="2:10" ht="19.5" thickBot="1">
      <c r="B177" s="149" t="s">
        <v>816</v>
      </c>
      <c r="C177" s="148"/>
      <c r="D177" s="148"/>
      <c r="E177" s="148"/>
      <c r="F177" s="147"/>
      <c r="G177" s="146">
        <v>27025.248</v>
      </c>
      <c r="H177" s="146">
        <v>10893</v>
      </c>
      <c r="I177" s="146">
        <v>228586833.59</v>
      </c>
      <c r="J177" s="145"/>
    </row>
    <row r="179" spans="2:10" ht="19.5" thickBot="1">
      <c r="B179" s="144" t="s">
        <v>815</v>
      </c>
    </row>
    <row r="181" spans="2:10" ht="20.25">
      <c r="H181" s="143" t="s">
        <v>295</v>
      </c>
      <c r="I181" s="142"/>
      <c r="J181" s="142"/>
    </row>
    <row r="182" spans="2:10" ht="20.25">
      <c r="H182" s="143" t="s">
        <v>297</v>
      </c>
      <c r="I182" s="142"/>
      <c r="J182" s="142"/>
    </row>
  </sheetData>
  <mergeCells count="183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H182:J182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1:J181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15A45-B24C-4B9F-BECF-40786E9981F8}">
  <dimension ref="A1:H40"/>
  <sheetViews>
    <sheetView topLeftCell="B1" zoomScaleNormal="100" zoomScaleSheetLayoutView="85" workbookViewId="0">
      <selection activeCell="M11" sqref="M11"/>
    </sheetView>
  </sheetViews>
  <sheetFormatPr defaultRowHeight="14.25"/>
  <cols>
    <col min="1" max="1" width="7.7109375" style="228" customWidth="1"/>
    <col min="2" max="2" width="25.28515625" style="228" customWidth="1"/>
    <col min="3" max="8" width="22.7109375" style="228" customWidth="1"/>
    <col min="9" max="9" width="7.7109375" style="228" customWidth="1"/>
    <col min="10" max="10" width="9.140625" style="228" customWidth="1"/>
    <col min="11" max="16384" width="9.140625" style="228"/>
  </cols>
  <sheetData>
    <row r="1" spans="1:8" ht="21" customHeight="1">
      <c r="B1" s="245"/>
      <c r="C1" s="229"/>
      <c r="D1" s="229"/>
      <c r="E1" s="229"/>
      <c r="F1" s="229"/>
      <c r="G1" s="229"/>
      <c r="H1" s="229"/>
    </row>
    <row r="2" spans="1:8" ht="39.950000000000003" customHeight="1">
      <c r="B2" s="244" t="s">
        <v>0</v>
      </c>
      <c r="C2" s="229"/>
      <c r="D2" s="229"/>
      <c r="E2" s="229"/>
      <c r="F2" s="229"/>
      <c r="G2" s="229"/>
      <c r="H2" s="229"/>
    </row>
    <row r="3" spans="1:8" ht="39.950000000000003" customHeight="1">
      <c r="B3" s="243" t="s">
        <v>1</v>
      </c>
      <c r="C3" s="229"/>
      <c r="D3" s="229"/>
      <c r="E3" s="229"/>
      <c r="F3" s="229"/>
      <c r="G3" s="229"/>
      <c r="H3" s="229"/>
    </row>
    <row r="4" spans="1:8" ht="39.950000000000003" customHeight="1">
      <c r="B4" s="243" t="s">
        <v>1070</v>
      </c>
      <c r="C4" s="229"/>
      <c r="D4" s="229"/>
      <c r="E4" s="229"/>
      <c r="F4" s="229"/>
      <c r="G4" s="229"/>
      <c r="H4" s="229"/>
    </row>
    <row r="5" spans="1:8" ht="35.1" customHeight="1">
      <c r="B5" s="242"/>
      <c r="C5" s="242"/>
      <c r="D5" s="242"/>
      <c r="E5" s="242"/>
      <c r="F5" s="242"/>
      <c r="G5" s="242"/>
      <c r="H5" s="242"/>
    </row>
    <row r="6" spans="1:8" ht="35.1" customHeight="1">
      <c r="B6" s="137"/>
      <c r="C6" s="241"/>
      <c r="D6" s="241"/>
      <c r="E6" s="241"/>
      <c r="F6" s="241"/>
      <c r="G6" s="241"/>
      <c r="H6" s="241"/>
    </row>
    <row r="7" spans="1:8" ht="39.950000000000003" customHeight="1" thickBot="1">
      <c r="B7" s="240" t="s">
        <v>3</v>
      </c>
      <c r="C7" s="239" t="s">
        <v>4</v>
      </c>
      <c r="D7" s="166"/>
      <c r="E7" s="132"/>
      <c r="F7" s="132"/>
      <c r="G7" s="132"/>
      <c r="H7" s="132"/>
    </row>
    <row r="8" spans="1:8" ht="39.950000000000003" customHeight="1" thickBot="1">
      <c r="B8" s="238" t="s">
        <v>331</v>
      </c>
      <c r="C8" s="237" t="s">
        <v>330</v>
      </c>
      <c r="D8" s="233"/>
      <c r="E8" s="237" t="s">
        <v>64</v>
      </c>
      <c r="F8" s="233"/>
      <c r="G8" s="236" t="s">
        <v>65</v>
      </c>
      <c r="H8" s="233"/>
    </row>
    <row r="9" spans="1:8" s="232" customFormat="1" ht="39.950000000000003" customHeight="1" thickBot="1">
      <c r="A9" s="132"/>
      <c r="B9" s="235">
        <v>0</v>
      </c>
      <c r="C9" s="234">
        <v>8966.5</v>
      </c>
      <c r="D9" s="233"/>
      <c r="E9" s="234">
        <v>0</v>
      </c>
      <c r="F9" s="233"/>
      <c r="G9" s="234">
        <v>8966.5</v>
      </c>
      <c r="H9" s="233"/>
    </row>
    <row r="10" spans="1:8" s="232" customFormat="1" ht="39.950000000000003" customHeight="1" thickBot="1">
      <c r="B10" s="235">
        <v>4.1666666666666657E-2</v>
      </c>
      <c r="C10" s="234">
        <v>8415.9500000000007</v>
      </c>
      <c r="D10" s="233"/>
      <c r="E10" s="234">
        <v>0</v>
      </c>
      <c r="F10" s="233"/>
      <c r="G10" s="234">
        <v>8415.9500000000007</v>
      </c>
      <c r="H10" s="233"/>
    </row>
    <row r="11" spans="1:8" s="232" customFormat="1" ht="39.950000000000003" customHeight="1" thickBot="1">
      <c r="B11" s="235">
        <v>8.3333333333333329E-2</v>
      </c>
      <c r="C11" s="234">
        <v>7967.81</v>
      </c>
      <c r="D11" s="233"/>
      <c r="E11" s="234">
        <v>0</v>
      </c>
      <c r="F11" s="233"/>
      <c r="G11" s="234">
        <v>7967.81</v>
      </c>
      <c r="H11" s="233"/>
    </row>
    <row r="12" spans="1:8" s="232" customFormat="1" ht="39.950000000000003" customHeight="1" thickBot="1">
      <c r="B12" s="235">
        <v>0.125</v>
      </c>
      <c r="C12" s="234">
        <v>7687.5</v>
      </c>
      <c r="D12" s="233"/>
      <c r="E12" s="234">
        <v>0</v>
      </c>
      <c r="F12" s="233"/>
      <c r="G12" s="234">
        <v>7687.5</v>
      </c>
      <c r="H12" s="233"/>
    </row>
    <row r="13" spans="1:8" s="232" customFormat="1" ht="39.950000000000003" customHeight="1" thickBot="1">
      <c r="B13" s="235">
        <v>0.16666666666666671</v>
      </c>
      <c r="C13" s="234">
        <v>7426.5</v>
      </c>
      <c r="D13" s="233"/>
      <c r="E13" s="234">
        <v>0</v>
      </c>
      <c r="F13" s="233"/>
      <c r="G13" s="234">
        <v>7426.5</v>
      </c>
      <c r="H13" s="233"/>
    </row>
    <row r="14" spans="1:8" s="232" customFormat="1" ht="39.950000000000003" customHeight="1" thickBot="1">
      <c r="B14" s="235">
        <v>0.20833333333333329</v>
      </c>
      <c r="C14" s="234">
        <v>7365.5</v>
      </c>
      <c r="D14" s="233"/>
      <c r="E14" s="234">
        <v>0</v>
      </c>
      <c r="F14" s="233"/>
      <c r="G14" s="234">
        <v>7365.5</v>
      </c>
      <c r="H14" s="233"/>
    </row>
    <row r="15" spans="1:8" s="232" customFormat="1" ht="39.950000000000003" customHeight="1" thickBot="1">
      <c r="B15" s="235">
        <v>0.25</v>
      </c>
      <c r="C15" s="234">
        <v>7908.5</v>
      </c>
      <c r="D15" s="233"/>
      <c r="E15" s="234">
        <v>0</v>
      </c>
      <c r="F15" s="233"/>
      <c r="G15" s="234">
        <v>7908.5</v>
      </c>
      <c r="H15" s="233"/>
    </row>
    <row r="16" spans="1:8" s="232" customFormat="1" ht="39.950000000000003" customHeight="1" thickBot="1">
      <c r="B16" s="235">
        <v>0.29166666666666669</v>
      </c>
      <c r="C16" s="234">
        <v>8544.2099999999991</v>
      </c>
      <c r="D16" s="233"/>
      <c r="E16" s="234">
        <v>0</v>
      </c>
      <c r="F16" s="233"/>
      <c r="G16" s="234">
        <v>8544.2099999999991</v>
      </c>
      <c r="H16" s="233"/>
    </row>
    <row r="17" spans="2:8" s="232" customFormat="1" ht="39.950000000000003" customHeight="1" thickBot="1">
      <c r="B17" s="235">
        <v>0.33333333333333331</v>
      </c>
      <c r="C17" s="234">
        <v>9366.2000000000007</v>
      </c>
      <c r="D17" s="233"/>
      <c r="E17" s="234">
        <v>0</v>
      </c>
      <c r="F17" s="233"/>
      <c r="G17" s="234">
        <v>9366.2000000000007</v>
      </c>
      <c r="H17" s="233"/>
    </row>
    <row r="18" spans="2:8" s="232" customFormat="1" ht="39.950000000000003" customHeight="1" thickBot="1">
      <c r="B18" s="235">
        <v>0.375</v>
      </c>
      <c r="C18" s="234">
        <v>9684.14</v>
      </c>
      <c r="D18" s="233"/>
      <c r="E18" s="234">
        <v>0</v>
      </c>
      <c r="F18" s="233"/>
      <c r="G18" s="234">
        <v>9684.14</v>
      </c>
      <c r="H18" s="233"/>
    </row>
    <row r="19" spans="2:8" s="232" customFormat="1" ht="39.950000000000003" customHeight="1" thickBot="1">
      <c r="B19" s="235">
        <v>0.41666666666666669</v>
      </c>
      <c r="C19" s="234">
        <v>9499.2900000000009</v>
      </c>
      <c r="D19" s="233"/>
      <c r="E19" s="234">
        <v>0</v>
      </c>
      <c r="F19" s="233"/>
      <c r="G19" s="234">
        <v>9499.2900000000009</v>
      </c>
      <c r="H19" s="233"/>
    </row>
    <row r="20" spans="2:8" s="232" customFormat="1" ht="39.950000000000003" customHeight="1" thickBot="1">
      <c r="B20" s="235">
        <v>0.45833333333333331</v>
      </c>
      <c r="C20" s="234">
        <v>9579.56</v>
      </c>
      <c r="D20" s="233"/>
      <c r="E20" s="234">
        <v>0</v>
      </c>
      <c r="F20" s="233"/>
      <c r="G20" s="234">
        <v>9579.56</v>
      </c>
      <c r="H20" s="233"/>
    </row>
    <row r="21" spans="2:8" s="232" customFormat="1" ht="39.950000000000003" customHeight="1" thickBot="1">
      <c r="B21" s="235">
        <v>0.5</v>
      </c>
      <c r="C21" s="234">
        <v>10151.19</v>
      </c>
      <c r="D21" s="233"/>
      <c r="E21" s="234">
        <v>0</v>
      </c>
      <c r="F21" s="233"/>
      <c r="G21" s="234">
        <v>10151.19</v>
      </c>
      <c r="H21" s="233"/>
    </row>
    <row r="22" spans="2:8" s="232" customFormat="1" ht="39.950000000000003" customHeight="1" thickBot="1">
      <c r="B22" s="235">
        <v>0.54166666666666663</v>
      </c>
      <c r="C22" s="234">
        <v>10405.379999999999</v>
      </c>
      <c r="D22" s="233"/>
      <c r="E22" s="234">
        <v>30</v>
      </c>
      <c r="F22" s="233"/>
      <c r="G22" s="234">
        <v>10436.379999999999</v>
      </c>
      <c r="H22" s="233"/>
    </row>
    <row r="23" spans="2:8" s="232" customFormat="1" ht="39.950000000000003" customHeight="1" thickBot="1">
      <c r="B23" s="235">
        <v>0.58333333333333337</v>
      </c>
      <c r="C23" s="234">
        <v>10048.879999999999</v>
      </c>
      <c r="D23" s="233"/>
      <c r="E23" s="234">
        <v>0</v>
      </c>
      <c r="F23" s="233"/>
      <c r="G23" s="234">
        <v>10048.879999999999</v>
      </c>
      <c r="H23" s="233"/>
    </row>
    <row r="24" spans="2:8" s="232" customFormat="1" ht="39.950000000000003" customHeight="1" thickBot="1">
      <c r="B24" s="235">
        <v>0.625</v>
      </c>
      <c r="C24" s="234">
        <v>9791.07</v>
      </c>
      <c r="D24" s="233"/>
      <c r="E24" s="234">
        <v>0</v>
      </c>
      <c r="F24" s="233"/>
      <c r="G24" s="234">
        <v>9791.07</v>
      </c>
      <c r="H24" s="233"/>
    </row>
    <row r="25" spans="2:8" s="232" customFormat="1" ht="39.950000000000003" customHeight="1" thickBot="1">
      <c r="B25" s="235">
        <v>0.66666666666666663</v>
      </c>
      <c r="C25" s="234">
        <v>9350.2099999999991</v>
      </c>
      <c r="D25" s="233"/>
      <c r="E25" s="234">
        <v>0</v>
      </c>
      <c r="F25" s="233"/>
      <c r="G25" s="234">
        <v>9350.2099999999991</v>
      </c>
      <c r="H25" s="233"/>
    </row>
    <row r="26" spans="2:8" s="232" customFormat="1" ht="39.950000000000003" customHeight="1" thickBot="1">
      <c r="B26" s="235">
        <v>0.70833333333333337</v>
      </c>
      <c r="C26" s="234">
        <v>9470.4</v>
      </c>
      <c r="D26" s="233"/>
      <c r="E26" s="234">
        <v>0</v>
      </c>
      <c r="F26" s="233"/>
      <c r="G26" s="234">
        <v>9470.4</v>
      </c>
      <c r="H26" s="233"/>
    </row>
    <row r="27" spans="2:8" s="232" customFormat="1" ht="39.950000000000003" customHeight="1" thickBot="1">
      <c r="B27" s="235">
        <v>0.75</v>
      </c>
      <c r="C27" s="234">
        <v>10577.8</v>
      </c>
      <c r="D27" s="233"/>
      <c r="E27" s="234">
        <v>0</v>
      </c>
      <c r="F27" s="233"/>
      <c r="G27" s="234">
        <v>10577.8</v>
      </c>
      <c r="H27" s="233"/>
    </row>
    <row r="28" spans="2:8" s="232" customFormat="1" ht="39.950000000000003" customHeight="1" thickBot="1">
      <c r="B28" s="235">
        <v>0.79166666666666663</v>
      </c>
      <c r="C28" s="234">
        <v>10893</v>
      </c>
      <c r="D28" s="233"/>
      <c r="E28" s="234">
        <v>0</v>
      </c>
      <c r="F28" s="233"/>
      <c r="G28" s="234">
        <v>10893</v>
      </c>
      <c r="H28" s="233"/>
    </row>
    <row r="29" spans="2:8" s="232" customFormat="1" ht="39.950000000000003" customHeight="1" thickBot="1">
      <c r="B29" s="235">
        <v>0.8125</v>
      </c>
      <c r="C29" s="234">
        <v>10879.5</v>
      </c>
      <c r="D29" s="233"/>
      <c r="E29" s="234">
        <v>0</v>
      </c>
      <c r="F29" s="233"/>
      <c r="G29" s="234">
        <v>10879.5</v>
      </c>
      <c r="H29" s="233"/>
    </row>
    <row r="30" spans="2:8" s="232" customFormat="1" ht="39.950000000000003" customHeight="1" thickBot="1">
      <c r="B30" s="235">
        <v>0.83333333333333337</v>
      </c>
      <c r="C30" s="234">
        <v>10769.5</v>
      </c>
      <c r="D30" s="233"/>
      <c r="E30" s="234">
        <v>0</v>
      </c>
      <c r="F30" s="233"/>
      <c r="G30" s="234">
        <v>10769.5</v>
      </c>
      <c r="H30" s="233"/>
    </row>
    <row r="31" spans="2:8" s="232" customFormat="1" ht="39.950000000000003" customHeight="1" thickBot="1">
      <c r="B31" s="235">
        <v>0.875</v>
      </c>
      <c r="C31" s="234">
        <v>10659.15</v>
      </c>
      <c r="D31" s="233"/>
      <c r="E31" s="234">
        <v>0</v>
      </c>
      <c r="F31" s="233"/>
      <c r="G31" s="234">
        <v>10659.15</v>
      </c>
      <c r="H31" s="233"/>
    </row>
    <row r="32" spans="2:8" s="232" customFormat="1" ht="39.950000000000003" customHeight="1" thickBot="1">
      <c r="B32" s="235">
        <v>0.91666666666666663</v>
      </c>
      <c r="C32" s="234">
        <v>10055.82</v>
      </c>
      <c r="D32" s="233"/>
      <c r="E32" s="234">
        <v>0</v>
      </c>
      <c r="F32" s="233"/>
      <c r="G32" s="234">
        <v>10055.82</v>
      </c>
      <c r="H32" s="233"/>
    </row>
    <row r="33" spans="2:8" s="232" customFormat="1" ht="39.950000000000003" customHeight="1" thickBot="1">
      <c r="B33" s="235">
        <v>0.95833333333333337</v>
      </c>
      <c r="C33" s="234">
        <v>9530.2999999999993</v>
      </c>
      <c r="D33" s="233"/>
      <c r="E33" s="234">
        <v>0</v>
      </c>
      <c r="F33" s="233"/>
      <c r="G33" s="234">
        <v>9530.2999999999993</v>
      </c>
      <c r="H33" s="233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230" t="s">
        <v>294</v>
      </c>
      <c r="C39" s="229"/>
      <c r="D39" s="229"/>
      <c r="E39" s="231"/>
      <c r="F39" s="230" t="s">
        <v>295</v>
      </c>
      <c r="G39" s="229"/>
      <c r="H39" s="229"/>
    </row>
    <row r="40" spans="2:8" ht="35.1" customHeight="1">
      <c r="B40" s="230" t="s">
        <v>297</v>
      </c>
      <c r="C40" s="229"/>
      <c r="D40" s="229"/>
      <c r="E40" s="231"/>
      <c r="F40" s="230" t="s">
        <v>297</v>
      </c>
      <c r="G40" s="229"/>
      <c r="H40" s="22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5C02E-0415-4972-BFEB-1A232CB96B56}">
  <dimension ref="A1:P101"/>
  <sheetViews>
    <sheetView zoomScale="115" zoomScaleNormal="115" workbookViewId="0">
      <selection activeCell="K103" sqref="K103"/>
    </sheetView>
  </sheetViews>
  <sheetFormatPr defaultRowHeight="15"/>
  <cols>
    <col min="1" max="1" width="9.140625" style="172" customWidth="1"/>
    <col min="2" max="2" width="7.28515625" style="172" customWidth="1"/>
    <col min="3" max="3" width="28.7109375" style="172" customWidth="1"/>
    <col min="4" max="5" width="13.28515625" style="172" customWidth="1"/>
    <col min="6" max="6" width="7.28515625" style="172" customWidth="1"/>
    <col min="7" max="7" width="28.7109375" style="172" customWidth="1"/>
    <col min="8" max="9" width="13.28515625" style="172" customWidth="1"/>
    <col min="10" max="10" width="7.28515625" style="172" customWidth="1"/>
    <col min="11" max="11" width="28.7109375" style="172" customWidth="1"/>
    <col min="12" max="13" width="13.28515625" style="172" customWidth="1"/>
    <col min="14" max="16384" width="9.140625" style="172"/>
  </cols>
  <sheetData>
    <row r="1" spans="1:14" ht="21" customHeight="1">
      <c r="A1" s="190"/>
      <c r="B1" s="190"/>
      <c r="C1" s="227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4" ht="26.25" customHeight="1">
      <c r="A2" s="190"/>
      <c r="B2" s="190"/>
      <c r="C2" s="137"/>
      <c r="D2" s="137"/>
      <c r="E2" s="170" t="s">
        <v>0</v>
      </c>
      <c r="F2" s="183"/>
      <c r="G2" s="183"/>
      <c r="H2" s="183"/>
      <c r="I2" s="183"/>
      <c r="J2" s="183"/>
      <c r="K2" s="183"/>
      <c r="L2" s="137"/>
      <c r="M2" s="137"/>
    </row>
    <row r="3" spans="1:14" ht="20.25" customHeight="1">
      <c r="A3" s="190"/>
      <c r="B3" s="190"/>
      <c r="C3" s="137"/>
      <c r="D3" s="137"/>
      <c r="E3" s="169" t="s">
        <v>1</v>
      </c>
      <c r="F3" s="183"/>
      <c r="G3" s="183"/>
      <c r="H3" s="183"/>
      <c r="I3" s="183"/>
      <c r="J3" s="183"/>
      <c r="K3" s="183"/>
      <c r="L3" s="137"/>
      <c r="M3" s="137"/>
    </row>
    <row r="4" spans="1:14" ht="20.25" customHeight="1">
      <c r="A4" s="190"/>
      <c r="B4" s="190"/>
      <c r="C4" s="137"/>
      <c r="D4" s="137"/>
      <c r="E4" s="169" t="s">
        <v>1069</v>
      </c>
      <c r="F4" s="183"/>
      <c r="G4" s="183"/>
      <c r="H4" s="183"/>
      <c r="I4" s="183"/>
      <c r="J4" s="183"/>
      <c r="K4" s="183"/>
      <c r="L4" s="137"/>
      <c r="M4" s="137"/>
    </row>
    <row r="5" spans="1:14" ht="9.75" customHeight="1">
      <c r="A5" s="190"/>
      <c r="B5" s="190"/>
      <c r="C5" s="137"/>
      <c r="D5" s="137"/>
      <c r="E5" s="226"/>
      <c r="F5" s="226"/>
      <c r="G5" s="226"/>
      <c r="H5" s="226"/>
      <c r="I5" s="226"/>
      <c r="J5" s="226"/>
      <c r="K5" s="226"/>
      <c r="L5" s="226"/>
    </row>
    <row r="6" spans="1:14" ht="18" customHeight="1">
      <c r="A6" s="190"/>
      <c r="B6" s="190"/>
      <c r="C6" s="134" t="s">
        <v>3</v>
      </c>
      <c r="D6" s="225" t="s">
        <v>4</v>
      </c>
      <c r="E6" s="183"/>
      <c r="F6" s="167"/>
      <c r="G6" s="166"/>
      <c r="H6" s="132"/>
      <c r="I6" s="132"/>
      <c r="J6" s="132"/>
      <c r="K6" s="224"/>
      <c r="L6" s="224"/>
      <c r="M6" s="224"/>
    </row>
    <row r="7" spans="1:14" ht="18.75" customHeight="1" thickBot="1">
      <c r="A7" s="190"/>
      <c r="B7" s="134"/>
      <c r="C7" s="190"/>
      <c r="D7" s="223" t="s">
        <v>1068</v>
      </c>
      <c r="E7" s="222"/>
      <c r="F7" s="222"/>
      <c r="G7" s="222"/>
      <c r="H7" s="222"/>
      <c r="I7" s="222"/>
      <c r="J7" s="222"/>
      <c r="K7" s="222"/>
      <c r="L7" s="221"/>
      <c r="M7" s="220"/>
    </row>
    <row r="8" spans="1:14" ht="18.75" customHeight="1" thickBot="1">
      <c r="A8" s="190"/>
      <c r="B8" s="217" t="s">
        <v>1067</v>
      </c>
      <c r="C8" s="202"/>
      <c r="D8" s="202"/>
      <c r="E8" s="219">
        <v>7255.07</v>
      </c>
      <c r="F8" s="202"/>
      <c r="G8" s="218" t="s">
        <v>7</v>
      </c>
      <c r="H8" s="217" t="s">
        <v>1066</v>
      </c>
      <c r="I8" s="202"/>
      <c r="J8" s="202"/>
      <c r="K8" s="202"/>
      <c r="L8" s="216">
        <v>3166.5</v>
      </c>
      <c r="M8" s="215" t="s">
        <v>7</v>
      </c>
    </row>
    <row r="9" spans="1:14" ht="18.75" customHeight="1" thickBot="1">
      <c r="A9" s="190"/>
      <c r="B9" s="210" t="s">
        <v>1065</v>
      </c>
      <c r="C9" s="202"/>
      <c r="D9" s="206"/>
      <c r="E9" s="214">
        <v>3932.07</v>
      </c>
      <c r="F9" s="206"/>
      <c r="G9" s="213" t="s">
        <v>7</v>
      </c>
      <c r="H9" s="210" t="s">
        <v>1064</v>
      </c>
      <c r="I9" s="202"/>
      <c r="J9" s="202"/>
      <c r="K9" s="206"/>
      <c r="L9" s="212">
        <v>1183</v>
      </c>
      <c r="M9" s="211" t="s">
        <v>7</v>
      </c>
    </row>
    <row r="10" spans="1:14" ht="18.75" customHeight="1" thickBot="1">
      <c r="A10" s="190"/>
      <c r="B10" s="210" t="s">
        <v>1063</v>
      </c>
      <c r="C10" s="202"/>
      <c r="D10" s="206"/>
      <c r="E10" s="209">
        <v>1103</v>
      </c>
      <c r="F10" s="206"/>
      <c r="G10" s="213" t="s">
        <v>7</v>
      </c>
      <c r="H10" s="210" t="s">
        <v>1062</v>
      </c>
      <c r="I10" s="202"/>
      <c r="J10" s="202"/>
      <c r="K10" s="206"/>
      <c r="L10" s="212">
        <v>293.5</v>
      </c>
      <c r="M10" s="211" t="s">
        <v>7</v>
      </c>
    </row>
    <row r="11" spans="1:14" ht="18.75" customHeight="1" thickBot="1">
      <c r="A11" s="190"/>
      <c r="B11" s="210" t="s">
        <v>1061</v>
      </c>
      <c r="C11" s="202"/>
      <c r="D11" s="206"/>
      <c r="E11" s="209">
        <v>876</v>
      </c>
      <c r="F11" s="206"/>
      <c r="G11" s="213" t="s">
        <v>7</v>
      </c>
      <c r="H11" s="210" t="s">
        <v>1060</v>
      </c>
      <c r="I11" s="202"/>
      <c r="J11" s="202"/>
      <c r="K11" s="206"/>
      <c r="L11" s="212">
        <v>1016</v>
      </c>
      <c r="M11" s="211" t="s">
        <v>7</v>
      </c>
    </row>
    <row r="12" spans="1:14" ht="18.75" customHeight="1" thickBot="1">
      <c r="A12" s="190"/>
      <c r="B12" s="210" t="s">
        <v>1059</v>
      </c>
      <c r="C12" s="202"/>
      <c r="D12" s="206"/>
      <c r="E12" s="209">
        <v>962</v>
      </c>
      <c r="F12" s="206"/>
      <c r="G12" s="213" t="s">
        <v>7</v>
      </c>
      <c r="H12" s="210" t="s">
        <v>1058</v>
      </c>
      <c r="I12" s="202"/>
      <c r="J12" s="202"/>
      <c r="K12" s="206"/>
      <c r="L12" s="212">
        <v>674</v>
      </c>
      <c r="M12" s="211" t="s">
        <v>7</v>
      </c>
    </row>
    <row r="13" spans="1:14" ht="18.75" customHeight="1" thickBot="1">
      <c r="A13" s="190"/>
      <c r="B13" s="210" t="s">
        <v>1057</v>
      </c>
      <c r="C13" s="202"/>
      <c r="D13" s="206"/>
      <c r="E13" s="209">
        <v>382</v>
      </c>
      <c r="F13" s="206"/>
      <c r="G13" s="208" t="s">
        <v>7</v>
      </c>
      <c r="H13" s="207"/>
      <c r="I13" s="202"/>
      <c r="J13" s="202"/>
      <c r="K13" s="206"/>
      <c r="L13" s="205"/>
      <c r="M13" s="204"/>
      <c r="N13" s="196"/>
    </row>
    <row r="14" spans="1:14" ht="18.75" customHeight="1" thickBot="1">
      <c r="A14" s="190"/>
      <c r="B14" s="203" t="s">
        <v>1056</v>
      </c>
      <c r="C14" s="202"/>
      <c r="D14" s="202"/>
      <c r="E14" s="202"/>
      <c r="F14" s="202"/>
      <c r="G14" s="202"/>
      <c r="H14" s="201">
        <v>10421.57</v>
      </c>
      <c r="I14" s="200" t="s">
        <v>7</v>
      </c>
      <c r="J14" s="199"/>
      <c r="K14" s="198"/>
      <c r="L14" s="198"/>
      <c r="M14" s="197"/>
      <c r="N14" s="196"/>
    </row>
    <row r="15" spans="1:14" ht="18" customHeight="1">
      <c r="A15" s="190"/>
      <c r="B15" s="190"/>
      <c r="C15" s="152"/>
      <c r="D15" s="152"/>
      <c r="E15" s="152"/>
      <c r="F15" s="195"/>
      <c r="G15" s="194"/>
      <c r="H15" s="193"/>
      <c r="I15" s="152"/>
      <c r="J15" s="152"/>
      <c r="K15" s="152"/>
      <c r="L15" s="192"/>
      <c r="M15" s="191"/>
    </row>
    <row r="16" spans="1:14" ht="33.75" customHeight="1">
      <c r="A16" s="190"/>
      <c r="B16" s="189" t="s">
        <v>1055</v>
      </c>
      <c r="C16" s="189" t="s">
        <v>1054</v>
      </c>
      <c r="D16" s="189" t="s">
        <v>1053</v>
      </c>
      <c r="E16" s="189" t="s">
        <v>1052</v>
      </c>
      <c r="F16" s="189" t="s">
        <v>1055</v>
      </c>
      <c r="G16" s="189" t="s">
        <v>1054</v>
      </c>
      <c r="H16" s="189" t="s">
        <v>1053</v>
      </c>
      <c r="I16" s="189" t="s">
        <v>1052</v>
      </c>
      <c r="J16" s="189" t="s">
        <v>1055</v>
      </c>
      <c r="K16" s="189" t="s">
        <v>1054</v>
      </c>
      <c r="L16" s="189" t="s">
        <v>1053</v>
      </c>
      <c r="M16" s="189" t="s">
        <v>1052</v>
      </c>
    </row>
    <row r="17" spans="1:13" ht="15" customHeight="1">
      <c r="A17" s="152"/>
      <c r="B17" s="185">
        <v>1</v>
      </c>
      <c r="C17" s="188" t="s">
        <v>1051</v>
      </c>
      <c r="D17" s="187">
        <v>13</v>
      </c>
      <c r="E17" s="187" t="s">
        <v>863</v>
      </c>
      <c r="F17" s="185">
        <v>67</v>
      </c>
      <c r="G17" s="188" t="s">
        <v>1050</v>
      </c>
      <c r="H17" s="187">
        <v>54</v>
      </c>
      <c r="I17" s="187" t="s">
        <v>865</v>
      </c>
      <c r="J17" s="185">
        <v>133</v>
      </c>
      <c r="K17" s="188" t="s">
        <v>1049</v>
      </c>
      <c r="L17" s="187">
        <v>14</v>
      </c>
      <c r="M17" s="187" t="s">
        <v>861</v>
      </c>
    </row>
    <row r="18" spans="1:13" ht="15" customHeight="1">
      <c r="B18" s="185">
        <v>2</v>
      </c>
      <c r="C18" s="188" t="s">
        <v>1048</v>
      </c>
      <c r="D18" s="187">
        <v>108</v>
      </c>
      <c r="E18" s="187" t="s">
        <v>861</v>
      </c>
      <c r="F18" s="185">
        <v>68</v>
      </c>
      <c r="G18" s="188" t="s">
        <v>1047</v>
      </c>
      <c r="H18" s="187">
        <v>96</v>
      </c>
      <c r="I18" s="187" t="s">
        <v>863</v>
      </c>
      <c r="J18" s="185">
        <v>134</v>
      </c>
      <c r="K18" s="188" t="s">
        <v>1046</v>
      </c>
      <c r="L18" s="187">
        <v>104</v>
      </c>
      <c r="M18" s="187" t="s">
        <v>863</v>
      </c>
    </row>
    <row r="19" spans="1:13" ht="18" customHeight="1">
      <c r="B19" s="185">
        <v>3</v>
      </c>
      <c r="C19" s="188" t="s">
        <v>1045</v>
      </c>
      <c r="D19" s="187">
        <v>26</v>
      </c>
      <c r="E19" s="187" t="s">
        <v>861</v>
      </c>
      <c r="F19" s="185">
        <v>69</v>
      </c>
      <c r="G19" s="188" t="s">
        <v>1044</v>
      </c>
      <c r="H19" s="187">
        <v>104</v>
      </c>
      <c r="I19" s="187" t="s">
        <v>890</v>
      </c>
      <c r="J19" s="185">
        <v>135</v>
      </c>
      <c r="K19" s="188" t="s">
        <v>1043</v>
      </c>
      <c r="L19" s="187">
        <v>0</v>
      </c>
      <c r="M19" s="187" t="s">
        <v>908</v>
      </c>
    </row>
    <row r="20" spans="1:13" ht="18" customHeight="1">
      <c r="B20" s="185">
        <v>4</v>
      </c>
      <c r="C20" s="188" t="s">
        <v>1042</v>
      </c>
      <c r="D20" s="187">
        <v>73</v>
      </c>
      <c r="E20" s="187" t="s">
        <v>861</v>
      </c>
      <c r="F20" s="185">
        <v>70</v>
      </c>
      <c r="G20" s="188" t="s">
        <v>1041</v>
      </c>
      <c r="H20" s="187">
        <v>97</v>
      </c>
      <c r="I20" s="187" t="s">
        <v>890</v>
      </c>
      <c r="J20" s="185">
        <v>136</v>
      </c>
      <c r="K20" s="188" t="s">
        <v>1040</v>
      </c>
      <c r="L20" s="187">
        <v>31</v>
      </c>
      <c r="M20" s="187" t="s">
        <v>1035</v>
      </c>
    </row>
    <row r="21" spans="1:13" ht="18" customHeight="1">
      <c r="B21" s="185">
        <v>5</v>
      </c>
      <c r="C21" s="188" t="s">
        <v>1039</v>
      </c>
      <c r="D21" s="187">
        <v>62</v>
      </c>
      <c r="E21" s="187" t="s">
        <v>865</v>
      </c>
      <c r="F21" s="185">
        <v>71</v>
      </c>
      <c r="G21" s="188" t="s">
        <v>1038</v>
      </c>
      <c r="H21" s="187">
        <v>144</v>
      </c>
      <c r="I21" s="187" t="s">
        <v>865</v>
      </c>
      <c r="J21" s="185">
        <v>137</v>
      </c>
      <c r="K21" s="188" t="s">
        <v>1037</v>
      </c>
      <c r="L21" s="187">
        <v>54</v>
      </c>
      <c r="M21" s="187" t="s">
        <v>865</v>
      </c>
    </row>
    <row r="22" spans="1:13" ht="18" customHeight="1">
      <c r="B22" s="185">
        <v>6</v>
      </c>
      <c r="C22" s="188" t="s">
        <v>1036</v>
      </c>
      <c r="D22" s="187">
        <v>46</v>
      </c>
      <c r="E22" s="187" t="s">
        <v>1035</v>
      </c>
      <c r="F22" s="185">
        <v>72</v>
      </c>
      <c r="G22" s="188" t="s">
        <v>1034</v>
      </c>
      <c r="H22" s="187">
        <v>42</v>
      </c>
      <c r="I22" s="187" t="s">
        <v>868</v>
      </c>
      <c r="J22" s="185">
        <v>138</v>
      </c>
      <c r="K22" s="188" t="s">
        <v>1033</v>
      </c>
      <c r="L22" s="187">
        <v>98</v>
      </c>
      <c r="M22" s="187" t="s">
        <v>863</v>
      </c>
    </row>
    <row r="23" spans="1:13" ht="18" customHeight="1">
      <c r="B23" s="185">
        <v>7</v>
      </c>
      <c r="C23" s="188" t="s">
        <v>1032</v>
      </c>
      <c r="D23" s="187">
        <v>62</v>
      </c>
      <c r="E23" s="187" t="s">
        <v>861</v>
      </c>
      <c r="F23" s="185">
        <v>73</v>
      </c>
      <c r="G23" s="188" t="s">
        <v>1031</v>
      </c>
      <c r="H23" s="187">
        <v>11</v>
      </c>
      <c r="I23" s="187" t="s">
        <v>861</v>
      </c>
      <c r="J23" s="185">
        <v>139</v>
      </c>
      <c r="K23" s="188" t="s">
        <v>73</v>
      </c>
      <c r="L23" s="187">
        <v>98</v>
      </c>
      <c r="M23" s="187" t="s">
        <v>861</v>
      </c>
    </row>
    <row r="24" spans="1:13" ht="18" customHeight="1">
      <c r="B24" s="185">
        <v>8</v>
      </c>
      <c r="C24" s="188" t="s">
        <v>1030</v>
      </c>
      <c r="D24" s="187">
        <v>192</v>
      </c>
      <c r="E24" s="187" t="s">
        <v>960</v>
      </c>
      <c r="F24" s="185">
        <v>74</v>
      </c>
      <c r="G24" s="188" t="s">
        <v>1029</v>
      </c>
      <c r="H24" s="187">
        <v>28</v>
      </c>
      <c r="I24" s="187" t="s">
        <v>1005</v>
      </c>
      <c r="J24" s="185">
        <v>140</v>
      </c>
      <c r="K24" s="188" t="s">
        <v>1028</v>
      </c>
      <c r="L24" s="187">
        <v>37</v>
      </c>
      <c r="M24" s="187" t="s">
        <v>861</v>
      </c>
    </row>
    <row r="25" spans="1:13" ht="18" customHeight="1">
      <c r="B25" s="185">
        <v>9</v>
      </c>
      <c r="C25" s="188" t="s">
        <v>1027</v>
      </c>
      <c r="D25" s="187">
        <v>61</v>
      </c>
      <c r="E25" s="187" t="s">
        <v>865</v>
      </c>
      <c r="F25" s="185">
        <v>75</v>
      </c>
      <c r="G25" s="188" t="s">
        <v>1026</v>
      </c>
      <c r="H25" s="187">
        <v>212</v>
      </c>
      <c r="I25" s="187" t="s">
        <v>133</v>
      </c>
      <c r="J25" s="185">
        <v>141</v>
      </c>
      <c r="K25" s="188" t="s">
        <v>1025</v>
      </c>
      <c r="L25" s="187">
        <v>82</v>
      </c>
      <c r="M25" s="187" t="s">
        <v>868</v>
      </c>
    </row>
    <row r="26" spans="1:13" ht="18" customHeight="1">
      <c r="B26" s="185">
        <v>10</v>
      </c>
      <c r="C26" s="188" t="s">
        <v>1024</v>
      </c>
      <c r="D26" s="187">
        <v>0</v>
      </c>
      <c r="E26" s="187" t="s">
        <v>908</v>
      </c>
      <c r="F26" s="185">
        <v>76</v>
      </c>
      <c r="G26" s="188" t="s">
        <v>1023</v>
      </c>
      <c r="H26" s="187">
        <v>47</v>
      </c>
      <c r="I26" s="187" t="s">
        <v>865</v>
      </c>
      <c r="J26" s="185">
        <v>142</v>
      </c>
      <c r="K26" s="188" t="s">
        <v>1022</v>
      </c>
      <c r="L26" s="187">
        <v>26</v>
      </c>
      <c r="M26" s="187" t="s">
        <v>217</v>
      </c>
    </row>
    <row r="27" spans="1:13" ht="18" customHeight="1">
      <c r="B27" s="185">
        <v>11</v>
      </c>
      <c r="C27" s="188" t="s">
        <v>1021</v>
      </c>
      <c r="D27" s="187">
        <v>83</v>
      </c>
      <c r="E27" s="187" t="s">
        <v>865</v>
      </c>
      <c r="F27" s="185">
        <v>77</v>
      </c>
      <c r="G27" s="188" t="s">
        <v>1020</v>
      </c>
      <c r="H27" s="187">
        <v>72</v>
      </c>
      <c r="I27" s="187" t="s">
        <v>861</v>
      </c>
      <c r="J27" s="185">
        <v>143</v>
      </c>
      <c r="K27" s="188" t="s">
        <v>1019</v>
      </c>
      <c r="L27" s="187">
        <v>13</v>
      </c>
      <c r="M27" s="187" t="s">
        <v>865</v>
      </c>
    </row>
    <row r="28" spans="1:13" ht="18" customHeight="1">
      <c r="B28" s="185">
        <v>12</v>
      </c>
      <c r="C28" s="188" t="s">
        <v>1018</v>
      </c>
      <c r="D28" s="187">
        <v>39.6</v>
      </c>
      <c r="E28" s="187" t="s">
        <v>861</v>
      </c>
      <c r="F28" s="185">
        <v>78</v>
      </c>
      <c r="G28" s="188" t="s">
        <v>1017</v>
      </c>
      <c r="H28" s="187">
        <v>10</v>
      </c>
      <c r="I28" s="187" t="s">
        <v>1005</v>
      </c>
      <c r="J28" s="185">
        <v>144</v>
      </c>
      <c r="K28" s="188" t="s">
        <v>74</v>
      </c>
      <c r="L28" s="187">
        <v>111</v>
      </c>
      <c r="M28" s="187" t="s">
        <v>863</v>
      </c>
    </row>
    <row r="29" spans="1:13" ht="18" customHeight="1">
      <c r="B29" s="185">
        <v>13</v>
      </c>
      <c r="C29" s="188" t="s">
        <v>1016</v>
      </c>
      <c r="D29" s="187">
        <v>8</v>
      </c>
      <c r="E29" s="187" t="s">
        <v>953</v>
      </c>
      <c r="F29" s="185">
        <v>79</v>
      </c>
      <c r="G29" s="188" t="s">
        <v>1015</v>
      </c>
      <c r="H29" s="187">
        <v>53.68</v>
      </c>
      <c r="I29" s="187" t="s">
        <v>861</v>
      </c>
      <c r="J29" s="185">
        <v>145</v>
      </c>
      <c r="K29" s="188" t="s">
        <v>1014</v>
      </c>
      <c r="L29" s="187">
        <v>4.5999999999999996</v>
      </c>
      <c r="M29" s="187" t="s">
        <v>1013</v>
      </c>
    </row>
    <row r="30" spans="1:13" ht="18" customHeight="1">
      <c r="B30" s="185">
        <v>14</v>
      </c>
      <c r="C30" s="188" t="s">
        <v>1012</v>
      </c>
      <c r="D30" s="187">
        <v>53</v>
      </c>
      <c r="E30" s="187" t="s">
        <v>865</v>
      </c>
      <c r="F30" s="185">
        <v>80</v>
      </c>
      <c r="G30" s="188" t="s">
        <v>1011</v>
      </c>
      <c r="H30" s="187" t="s">
        <v>1010</v>
      </c>
      <c r="I30" s="187" t="s">
        <v>1010</v>
      </c>
      <c r="J30" s="185">
        <v>146</v>
      </c>
      <c r="K30" s="188" t="s">
        <v>1009</v>
      </c>
      <c r="L30" s="187">
        <v>12</v>
      </c>
      <c r="M30" s="187" t="s">
        <v>990</v>
      </c>
    </row>
    <row r="31" spans="1:13" ht="18" customHeight="1">
      <c r="B31" s="185">
        <v>15</v>
      </c>
      <c r="C31" s="188" t="s">
        <v>1008</v>
      </c>
      <c r="D31" s="187">
        <v>14</v>
      </c>
      <c r="E31" s="187" t="s">
        <v>865</v>
      </c>
      <c r="F31" s="185">
        <v>81</v>
      </c>
      <c r="G31" s="188" t="s">
        <v>1007</v>
      </c>
      <c r="H31" s="187">
        <v>100</v>
      </c>
      <c r="I31" s="187" t="s">
        <v>861</v>
      </c>
      <c r="J31" s="185">
        <v>147</v>
      </c>
      <c r="K31" s="188" t="s">
        <v>1006</v>
      </c>
      <c r="L31" s="187">
        <v>89</v>
      </c>
      <c r="M31" s="187" t="s">
        <v>1005</v>
      </c>
    </row>
    <row r="32" spans="1:13" ht="18" customHeight="1">
      <c r="B32" s="185">
        <v>16</v>
      </c>
      <c r="C32" s="188" t="s">
        <v>72</v>
      </c>
      <c r="D32" s="187">
        <v>83</v>
      </c>
      <c r="E32" s="187" t="s">
        <v>861</v>
      </c>
      <c r="F32" s="185">
        <v>82</v>
      </c>
      <c r="G32" s="188" t="s">
        <v>1004</v>
      </c>
      <c r="H32" s="187">
        <v>55</v>
      </c>
      <c r="I32" s="187" t="s">
        <v>217</v>
      </c>
      <c r="J32" s="185">
        <v>148</v>
      </c>
      <c r="K32" s="188" t="s">
        <v>1003</v>
      </c>
      <c r="L32" s="187">
        <v>87</v>
      </c>
      <c r="M32" s="187" t="s">
        <v>863</v>
      </c>
    </row>
    <row r="33" spans="2:13" ht="18" customHeight="1">
      <c r="B33" s="185">
        <v>17</v>
      </c>
      <c r="C33" s="188" t="s">
        <v>1002</v>
      </c>
      <c r="D33" s="187">
        <v>60</v>
      </c>
      <c r="E33" s="187" t="s">
        <v>931</v>
      </c>
      <c r="F33" s="185">
        <v>83</v>
      </c>
      <c r="G33" s="188" t="s">
        <v>1001</v>
      </c>
      <c r="H33" s="187">
        <v>24</v>
      </c>
      <c r="I33" s="187" t="s">
        <v>865</v>
      </c>
      <c r="J33" s="185">
        <v>149</v>
      </c>
      <c r="K33" s="188" t="s">
        <v>1000</v>
      </c>
      <c r="L33" s="187">
        <v>82</v>
      </c>
      <c r="M33" s="187" t="s">
        <v>861</v>
      </c>
    </row>
    <row r="34" spans="2:13" ht="18" customHeight="1">
      <c r="B34" s="185">
        <v>18</v>
      </c>
      <c r="C34" s="188" t="s">
        <v>999</v>
      </c>
      <c r="D34" s="187">
        <v>55</v>
      </c>
      <c r="E34" s="187" t="s">
        <v>863</v>
      </c>
      <c r="F34" s="185">
        <v>84</v>
      </c>
      <c r="G34" s="188" t="s">
        <v>71</v>
      </c>
      <c r="H34" s="187">
        <v>70</v>
      </c>
      <c r="I34" s="187" t="s">
        <v>861</v>
      </c>
      <c r="J34" s="185">
        <v>150</v>
      </c>
      <c r="K34" s="188" t="s">
        <v>998</v>
      </c>
      <c r="L34" s="187">
        <v>177</v>
      </c>
      <c r="M34" s="187" t="s">
        <v>133</v>
      </c>
    </row>
    <row r="35" spans="2:13" ht="18" customHeight="1">
      <c r="B35" s="185">
        <v>19</v>
      </c>
      <c r="C35" s="188" t="s">
        <v>997</v>
      </c>
      <c r="D35" s="187">
        <v>47</v>
      </c>
      <c r="E35" s="187" t="s">
        <v>865</v>
      </c>
      <c r="F35" s="185">
        <v>85</v>
      </c>
      <c r="G35" s="188" t="s">
        <v>996</v>
      </c>
      <c r="H35" s="187">
        <v>140</v>
      </c>
      <c r="I35" s="187" t="s">
        <v>960</v>
      </c>
      <c r="J35" s="185">
        <v>151</v>
      </c>
      <c r="K35" s="188" t="s">
        <v>995</v>
      </c>
      <c r="L35" s="187">
        <v>18.72</v>
      </c>
      <c r="M35" s="187" t="s">
        <v>990</v>
      </c>
    </row>
    <row r="36" spans="2:13" ht="18" customHeight="1">
      <c r="B36" s="185">
        <v>20</v>
      </c>
      <c r="C36" s="188" t="s">
        <v>994</v>
      </c>
      <c r="D36" s="187">
        <v>112</v>
      </c>
      <c r="E36" s="187" t="s">
        <v>861</v>
      </c>
      <c r="F36" s="185">
        <v>86</v>
      </c>
      <c r="G36" s="188" t="s">
        <v>993</v>
      </c>
      <c r="H36" s="187">
        <v>128</v>
      </c>
      <c r="I36" s="187" t="s">
        <v>267</v>
      </c>
      <c r="J36" s="185">
        <v>152</v>
      </c>
      <c r="K36" s="188" t="s">
        <v>992</v>
      </c>
      <c r="L36" s="187">
        <v>31</v>
      </c>
      <c r="M36" s="187" t="s">
        <v>267</v>
      </c>
    </row>
    <row r="37" spans="2:13" ht="18" customHeight="1">
      <c r="B37" s="185">
        <v>21</v>
      </c>
      <c r="C37" s="188" t="s">
        <v>991</v>
      </c>
      <c r="D37" s="187">
        <v>6</v>
      </c>
      <c r="E37" s="187" t="s">
        <v>990</v>
      </c>
      <c r="F37" s="185">
        <v>87</v>
      </c>
      <c r="G37" s="188" t="s">
        <v>989</v>
      </c>
      <c r="H37" s="187">
        <v>272</v>
      </c>
      <c r="I37" s="187" t="s">
        <v>865</v>
      </c>
      <c r="J37" s="185">
        <v>153</v>
      </c>
      <c r="K37" s="188" t="s">
        <v>988</v>
      </c>
      <c r="L37" s="187">
        <v>54</v>
      </c>
      <c r="M37" s="187" t="s">
        <v>865</v>
      </c>
    </row>
    <row r="38" spans="2:13" ht="18" customHeight="1">
      <c r="B38" s="185">
        <v>22</v>
      </c>
      <c r="C38" s="188" t="s">
        <v>987</v>
      </c>
      <c r="D38" s="187">
        <v>44</v>
      </c>
      <c r="E38" s="187" t="s">
        <v>865</v>
      </c>
      <c r="F38" s="185">
        <v>88</v>
      </c>
      <c r="G38" s="188" t="s">
        <v>986</v>
      </c>
      <c r="H38" s="187">
        <v>26</v>
      </c>
      <c r="I38" s="187" t="s">
        <v>865</v>
      </c>
      <c r="J38" s="185">
        <v>154</v>
      </c>
      <c r="K38" s="188" t="s">
        <v>985</v>
      </c>
      <c r="L38" s="187">
        <v>89</v>
      </c>
      <c r="M38" s="187" t="s">
        <v>865</v>
      </c>
    </row>
    <row r="39" spans="2:13" ht="18" customHeight="1">
      <c r="B39" s="185">
        <v>23</v>
      </c>
      <c r="C39" s="188" t="s">
        <v>984</v>
      </c>
      <c r="D39" s="187">
        <v>54</v>
      </c>
      <c r="E39" s="187" t="s">
        <v>890</v>
      </c>
      <c r="F39" s="185">
        <v>89</v>
      </c>
      <c r="G39" s="188" t="s">
        <v>983</v>
      </c>
      <c r="H39" s="187">
        <v>46</v>
      </c>
      <c r="I39" s="187" t="s">
        <v>865</v>
      </c>
      <c r="J39" s="185">
        <v>155</v>
      </c>
      <c r="K39" s="188" t="s">
        <v>982</v>
      </c>
      <c r="L39" s="187">
        <v>49</v>
      </c>
      <c r="M39" s="187" t="s">
        <v>133</v>
      </c>
    </row>
    <row r="40" spans="2:13" ht="18" customHeight="1">
      <c r="B40" s="185">
        <v>24</v>
      </c>
      <c r="C40" s="188" t="s">
        <v>981</v>
      </c>
      <c r="D40" s="187">
        <v>140</v>
      </c>
      <c r="E40" s="187" t="s">
        <v>865</v>
      </c>
      <c r="F40" s="185">
        <v>90</v>
      </c>
      <c r="G40" s="188" t="s">
        <v>980</v>
      </c>
      <c r="H40" s="187">
        <v>87</v>
      </c>
      <c r="I40" s="187" t="s">
        <v>267</v>
      </c>
      <c r="J40" s="185">
        <v>156</v>
      </c>
      <c r="K40" s="188" t="s">
        <v>979</v>
      </c>
      <c r="L40" s="187">
        <v>53</v>
      </c>
      <c r="M40" s="187" t="s">
        <v>913</v>
      </c>
    </row>
    <row r="41" spans="2:13" ht="18" customHeight="1">
      <c r="B41" s="185">
        <v>25</v>
      </c>
      <c r="C41" s="188" t="s">
        <v>978</v>
      </c>
      <c r="D41" s="187">
        <v>35</v>
      </c>
      <c r="E41" s="187" t="s">
        <v>913</v>
      </c>
      <c r="F41" s="185">
        <v>91</v>
      </c>
      <c r="G41" s="188" t="s">
        <v>977</v>
      </c>
      <c r="H41" s="187">
        <v>58</v>
      </c>
      <c r="I41" s="187" t="s">
        <v>861</v>
      </c>
      <c r="J41" s="185">
        <v>157</v>
      </c>
      <c r="K41" s="188" t="s">
        <v>976</v>
      </c>
      <c r="L41" s="187">
        <v>114</v>
      </c>
      <c r="M41" s="187" t="s">
        <v>865</v>
      </c>
    </row>
    <row r="42" spans="2:13" ht="18" customHeight="1">
      <c r="B42" s="185">
        <v>26</v>
      </c>
      <c r="C42" s="188" t="s">
        <v>975</v>
      </c>
      <c r="D42" s="187">
        <v>22</v>
      </c>
      <c r="E42" s="187" t="s">
        <v>863</v>
      </c>
      <c r="F42" s="185">
        <v>92</v>
      </c>
      <c r="G42" s="188" t="s">
        <v>974</v>
      </c>
      <c r="H42" s="187">
        <v>43</v>
      </c>
      <c r="I42" s="187" t="s">
        <v>863</v>
      </c>
      <c r="J42" s="185">
        <v>158</v>
      </c>
      <c r="K42" s="188" t="s">
        <v>973</v>
      </c>
      <c r="L42" s="187">
        <v>15</v>
      </c>
      <c r="M42" s="187" t="s">
        <v>865</v>
      </c>
    </row>
    <row r="43" spans="2:13" ht="18" customHeight="1">
      <c r="B43" s="185">
        <v>27</v>
      </c>
      <c r="C43" s="188" t="s">
        <v>972</v>
      </c>
      <c r="D43" s="187">
        <v>39</v>
      </c>
      <c r="E43" s="187" t="s">
        <v>865</v>
      </c>
      <c r="F43" s="185">
        <v>93</v>
      </c>
      <c r="G43" s="188" t="s">
        <v>971</v>
      </c>
      <c r="H43" s="187">
        <v>17.399999999999999</v>
      </c>
      <c r="I43" s="187" t="s">
        <v>913</v>
      </c>
      <c r="J43" s="185">
        <v>159</v>
      </c>
      <c r="K43" s="188" t="s">
        <v>970</v>
      </c>
      <c r="L43" s="187">
        <v>63.6</v>
      </c>
      <c r="M43" s="187" t="s">
        <v>217</v>
      </c>
    </row>
    <row r="44" spans="2:13" ht="18" customHeight="1">
      <c r="B44" s="185">
        <v>28</v>
      </c>
      <c r="C44" s="188" t="s">
        <v>969</v>
      </c>
      <c r="D44" s="187">
        <v>247</v>
      </c>
      <c r="E44" s="187" t="s">
        <v>217</v>
      </c>
      <c r="F44" s="185">
        <v>94</v>
      </c>
      <c r="G44" s="188" t="s">
        <v>968</v>
      </c>
      <c r="H44" s="187">
        <v>26</v>
      </c>
      <c r="I44" s="187" t="s">
        <v>890</v>
      </c>
      <c r="J44" s="185">
        <v>160</v>
      </c>
      <c r="K44" s="188" t="s">
        <v>967</v>
      </c>
      <c r="L44" s="187">
        <v>31</v>
      </c>
      <c r="M44" s="187" t="s">
        <v>917</v>
      </c>
    </row>
    <row r="45" spans="2:13" ht="18" customHeight="1">
      <c r="B45" s="185">
        <v>29</v>
      </c>
      <c r="C45" s="188" t="s">
        <v>966</v>
      </c>
      <c r="D45" s="187">
        <v>48</v>
      </c>
      <c r="E45" s="187" t="s">
        <v>865</v>
      </c>
      <c r="F45" s="185">
        <v>95</v>
      </c>
      <c r="G45" s="188" t="s">
        <v>965</v>
      </c>
      <c r="H45" s="187">
        <v>73</v>
      </c>
      <c r="I45" s="187" t="s">
        <v>865</v>
      </c>
      <c r="J45" s="185">
        <v>161</v>
      </c>
      <c r="K45" s="188" t="s">
        <v>964</v>
      </c>
      <c r="L45" s="187">
        <v>152</v>
      </c>
      <c r="M45" s="187" t="s">
        <v>953</v>
      </c>
    </row>
    <row r="46" spans="2:13" ht="18" customHeight="1">
      <c r="B46" s="185">
        <v>30</v>
      </c>
      <c r="C46" s="188" t="s">
        <v>963</v>
      </c>
      <c r="D46" s="187">
        <v>105</v>
      </c>
      <c r="E46" s="187" t="s">
        <v>861</v>
      </c>
      <c r="F46" s="185">
        <v>96</v>
      </c>
      <c r="G46" s="188" t="s">
        <v>962</v>
      </c>
      <c r="H46" s="187">
        <v>48.15</v>
      </c>
      <c r="I46" s="187" t="s">
        <v>861</v>
      </c>
      <c r="J46" s="185">
        <v>162</v>
      </c>
      <c r="K46" s="188" t="s">
        <v>961</v>
      </c>
      <c r="L46" s="187">
        <v>104</v>
      </c>
      <c r="M46" s="187" t="s">
        <v>960</v>
      </c>
    </row>
    <row r="47" spans="2:13" ht="18" customHeight="1">
      <c r="B47" s="185">
        <v>31</v>
      </c>
      <c r="C47" s="188" t="s">
        <v>959</v>
      </c>
      <c r="D47" s="187">
        <v>54</v>
      </c>
      <c r="E47" s="187" t="s">
        <v>913</v>
      </c>
      <c r="F47" s="185">
        <v>97</v>
      </c>
      <c r="G47" s="188" t="s">
        <v>958</v>
      </c>
      <c r="H47" s="187">
        <v>37</v>
      </c>
      <c r="I47" s="187" t="s">
        <v>913</v>
      </c>
      <c r="J47" s="185">
        <v>163</v>
      </c>
      <c r="K47" s="188" t="s">
        <v>957</v>
      </c>
      <c r="L47" s="187">
        <v>72</v>
      </c>
      <c r="M47" s="187" t="s">
        <v>267</v>
      </c>
    </row>
    <row r="48" spans="2:13" ht="18" customHeight="1">
      <c r="B48" s="185">
        <v>32</v>
      </c>
      <c r="C48" s="188" t="s">
        <v>956</v>
      </c>
      <c r="D48" s="187">
        <v>103</v>
      </c>
      <c r="E48" s="187" t="s">
        <v>931</v>
      </c>
      <c r="F48" s="185">
        <v>98</v>
      </c>
      <c r="G48" s="188" t="s">
        <v>955</v>
      </c>
      <c r="H48" s="187">
        <v>45</v>
      </c>
      <c r="I48" s="187" t="s">
        <v>863</v>
      </c>
      <c r="J48" s="185">
        <v>164</v>
      </c>
      <c r="K48" s="188" t="s">
        <v>954</v>
      </c>
      <c r="L48" s="187">
        <v>81</v>
      </c>
      <c r="M48" s="187" t="s">
        <v>953</v>
      </c>
    </row>
    <row r="49" spans="2:13" ht="18" customHeight="1">
      <c r="B49" s="185">
        <v>33</v>
      </c>
      <c r="C49" s="188" t="s">
        <v>952</v>
      </c>
      <c r="D49" s="187">
        <v>79</v>
      </c>
      <c r="E49" s="187" t="s">
        <v>861</v>
      </c>
      <c r="F49" s="185">
        <v>99</v>
      </c>
      <c r="G49" s="188" t="s">
        <v>951</v>
      </c>
      <c r="H49" s="187">
        <v>50</v>
      </c>
      <c r="I49" s="187" t="s">
        <v>863</v>
      </c>
      <c r="J49" s="185">
        <v>165</v>
      </c>
      <c r="K49" s="188" t="s">
        <v>950</v>
      </c>
      <c r="L49" s="187">
        <v>48</v>
      </c>
      <c r="M49" s="187" t="s">
        <v>863</v>
      </c>
    </row>
    <row r="50" spans="2:13" ht="18" customHeight="1">
      <c r="B50" s="185">
        <v>34</v>
      </c>
      <c r="C50" s="188" t="s">
        <v>949</v>
      </c>
      <c r="D50" s="187">
        <v>44</v>
      </c>
      <c r="E50" s="187" t="s">
        <v>913</v>
      </c>
      <c r="F50" s="185">
        <v>100</v>
      </c>
      <c r="G50" s="188" t="s">
        <v>948</v>
      </c>
      <c r="H50" s="187">
        <v>107</v>
      </c>
      <c r="I50" s="187" t="s">
        <v>865</v>
      </c>
      <c r="J50" s="185">
        <v>166</v>
      </c>
      <c r="K50" s="188" t="s">
        <v>947</v>
      </c>
      <c r="L50" s="187">
        <v>60</v>
      </c>
      <c r="M50" s="187" t="s">
        <v>865</v>
      </c>
    </row>
    <row r="51" spans="2:13" ht="18" customHeight="1">
      <c r="B51" s="185">
        <v>35</v>
      </c>
      <c r="C51" s="188" t="s">
        <v>946</v>
      </c>
      <c r="D51" s="187">
        <v>25</v>
      </c>
      <c r="E51" s="187" t="s">
        <v>863</v>
      </c>
      <c r="F51" s="185">
        <v>101</v>
      </c>
      <c r="G51" s="188" t="s">
        <v>945</v>
      </c>
      <c r="H51" s="187">
        <v>44</v>
      </c>
      <c r="I51" s="187" t="s">
        <v>861</v>
      </c>
      <c r="J51" s="185">
        <v>167</v>
      </c>
      <c r="K51" s="188" t="s">
        <v>944</v>
      </c>
      <c r="L51" s="187">
        <v>29.72</v>
      </c>
      <c r="M51" s="187" t="s">
        <v>868</v>
      </c>
    </row>
    <row r="52" spans="2:13" ht="18" customHeight="1">
      <c r="B52" s="185">
        <v>36</v>
      </c>
      <c r="C52" s="188" t="s">
        <v>943</v>
      </c>
      <c r="D52" s="187">
        <v>58</v>
      </c>
      <c r="E52" s="187" t="s">
        <v>861</v>
      </c>
      <c r="F52" s="185">
        <v>102</v>
      </c>
      <c r="G52" s="188" t="s">
        <v>942</v>
      </c>
      <c r="H52" s="187">
        <v>35</v>
      </c>
      <c r="I52" s="187" t="s">
        <v>865</v>
      </c>
      <c r="J52" s="185">
        <v>168</v>
      </c>
      <c r="K52" s="188" t="s">
        <v>941</v>
      </c>
      <c r="L52" s="187">
        <v>36</v>
      </c>
      <c r="M52" s="187" t="s">
        <v>865</v>
      </c>
    </row>
    <row r="53" spans="2:13" ht="18" customHeight="1">
      <c r="B53" s="185">
        <v>37</v>
      </c>
      <c r="C53" s="188" t="s">
        <v>940</v>
      </c>
      <c r="D53" s="187">
        <v>41</v>
      </c>
      <c r="E53" s="187" t="s">
        <v>217</v>
      </c>
      <c r="F53" s="185">
        <v>103</v>
      </c>
      <c r="G53" s="188" t="s">
        <v>939</v>
      </c>
      <c r="H53" s="187">
        <v>48</v>
      </c>
      <c r="I53" s="187" t="s">
        <v>133</v>
      </c>
      <c r="J53" s="185">
        <v>169</v>
      </c>
      <c r="K53" s="188" t="s">
        <v>70</v>
      </c>
      <c r="L53" s="187">
        <v>28</v>
      </c>
      <c r="M53" s="187" t="s">
        <v>913</v>
      </c>
    </row>
    <row r="54" spans="2:13" ht="18" customHeight="1">
      <c r="B54" s="185">
        <v>38</v>
      </c>
      <c r="C54" s="188" t="s">
        <v>938</v>
      </c>
      <c r="D54" s="187">
        <v>44</v>
      </c>
      <c r="E54" s="187" t="s">
        <v>861</v>
      </c>
      <c r="F54" s="185">
        <v>104</v>
      </c>
      <c r="G54" s="188" t="s">
        <v>937</v>
      </c>
      <c r="H54" s="187">
        <v>70</v>
      </c>
      <c r="I54" s="187" t="s">
        <v>133</v>
      </c>
      <c r="J54" s="185">
        <v>170</v>
      </c>
      <c r="K54" s="188" t="s">
        <v>936</v>
      </c>
      <c r="L54" s="187">
        <v>73</v>
      </c>
      <c r="M54" s="187" t="s">
        <v>865</v>
      </c>
    </row>
    <row r="55" spans="2:13" ht="18" customHeight="1">
      <c r="B55" s="185">
        <v>39</v>
      </c>
      <c r="C55" s="188" t="s">
        <v>935</v>
      </c>
      <c r="D55" s="187">
        <v>22</v>
      </c>
      <c r="E55" s="187" t="s">
        <v>865</v>
      </c>
      <c r="F55" s="185">
        <v>105</v>
      </c>
      <c r="G55" s="188" t="s">
        <v>934</v>
      </c>
      <c r="H55" s="187">
        <v>98</v>
      </c>
      <c r="I55" s="187" t="s">
        <v>861</v>
      </c>
      <c r="J55" s="185">
        <v>171</v>
      </c>
      <c r="K55" s="188" t="s">
        <v>933</v>
      </c>
      <c r="L55" s="187">
        <v>22</v>
      </c>
      <c r="M55" s="187" t="s">
        <v>865</v>
      </c>
    </row>
    <row r="56" spans="2:13" ht="18" customHeight="1">
      <c r="B56" s="185">
        <v>40</v>
      </c>
      <c r="C56" s="188" t="s">
        <v>932</v>
      </c>
      <c r="D56" s="187">
        <v>146</v>
      </c>
      <c r="E56" s="187" t="s">
        <v>931</v>
      </c>
      <c r="F56" s="185">
        <v>106</v>
      </c>
      <c r="G56" s="188" t="s">
        <v>930</v>
      </c>
      <c r="H56" s="187">
        <v>8</v>
      </c>
      <c r="I56" s="187" t="s">
        <v>865</v>
      </c>
      <c r="J56" s="185">
        <v>172</v>
      </c>
      <c r="K56" s="188" t="s">
        <v>929</v>
      </c>
      <c r="L56" s="187">
        <v>142</v>
      </c>
      <c r="M56" s="187" t="s">
        <v>865</v>
      </c>
    </row>
    <row r="57" spans="2:13" ht="18" customHeight="1">
      <c r="B57" s="185">
        <v>41</v>
      </c>
      <c r="C57" s="188" t="s">
        <v>928</v>
      </c>
      <c r="D57" s="187">
        <v>74</v>
      </c>
      <c r="E57" s="187" t="s">
        <v>865</v>
      </c>
      <c r="F57" s="185">
        <v>107</v>
      </c>
      <c r="G57" s="188" t="s">
        <v>927</v>
      </c>
      <c r="H57" s="187">
        <v>34</v>
      </c>
      <c r="I57" s="187" t="s">
        <v>890</v>
      </c>
      <c r="J57" s="185">
        <v>173</v>
      </c>
      <c r="K57" s="188" t="s">
        <v>926</v>
      </c>
      <c r="L57" s="187">
        <v>73</v>
      </c>
      <c r="M57" s="187" t="s">
        <v>863</v>
      </c>
    </row>
    <row r="58" spans="2:13" ht="18" customHeight="1">
      <c r="B58" s="185">
        <v>42</v>
      </c>
      <c r="C58" s="188" t="s">
        <v>925</v>
      </c>
      <c r="D58" s="187">
        <v>96</v>
      </c>
      <c r="E58" s="187" t="s">
        <v>868</v>
      </c>
      <c r="F58" s="185">
        <v>108</v>
      </c>
      <c r="G58" s="188" t="s">
        <v>924</v>
      </c>
      <c r="H58" s="187">
        <v>44</v>
      </c>
      <c r="I58" s="187" t="s">
        <v>865</v>
      </c>
      <c r="J58" s="185">
        <v>174</v>
      </c>
      <c r="K58" s="188" t="s">
        <v>923</v>
      </c>
      <c r="L58" s="187">
        <v>114</v>
      </c>
      <c r="M58" s="187" t="s">
        <v>217</v>
      </c>
    </row>
    <row r="59" spans="2:13" ht="18" customHeight="1">
      <c r="B59" s="185">
        <v>43</v>
      </c>
      <c r="C59" s="188" t="s">
        <v>922</v>
      </c>
      <c r="D59" s="187">
        <v>113</v>
      </c>
      <c r="E59" s="187" t="s">
        <v>868</v>
      </c>
      <c r="F59" s="185">
        <v>109</v>
      </c>
      <c r="G59" s="188" t="s">
        <v>921</v>
      </c>
      <c r="H59" s="187">
        <v>0</v>
      </c>
      <c r="I59" s="187" t="s">
        <v>908</v>
      </c>
      <c r="J59" s="185">
        <v>175</v>
      </c>
      <c r="K59" s="188" t="s">
        <v>920</v>
      </c>
      <c r="L59" s="187">
        <v>47</v>
      </c>
      <c r="M59" s="187" t="s">
        <v>865</v>
      </c>
    </row>
    <row r="60" spans="2:13" ht="18" customHeight="1">
      <c r="B60" s="185">
        <v>44</v>
      </c>
      <c r="C60" s="188" t="s">
        <v>919</v>
      </c>
      <c r="D60" s="187">
        <v>127</v>
      </c>
      <c r="E60" s="187" t="s">
        <v>917</v>
      </c>
      <c r="F60" s="185">
        <v>110</v>
      </c>
      <c r="G60" s="188" t="s">
        <v>918</v>
      </c>
      <c r="H60" s="187">
        <v>94.4</v>
      </c>
      <c r="I60" s="187" t="s">
        <v>917</v>
      </c>
      <c r="J60" s="185">
        <v>176</v>
      </c>
      <c r="K60" s="188" t="s">
        <v>916</v>
      </c>
      <c r="L60" s="187">
        <v>34</v>
      </c>
      <c r="M60" s="187" t="s">
        <v>861</v>
      </c>
    </row>
    <row r="61" spans="2:13" ht="18" customHeight="1">
      <c r="B61" s="185">
        <v>45</v>
      </c>
      <c r="C61" s="188" t="s">
        <v>915</v>
      </c>
      <c r="D61" s="187">
        <v>104</v>
      </c>
      <c r="E61" s="187" t="s">
        <v>913</v>
      </c>
      <c r="F61" s="185">
        <v>111</v>
      </c>
      <c r="G61" s="188" t="s">
        <v>914</v>
      </c>
      <c r="H61" s="187">
        <v>29</v>
      </c>
      <c r="I61" s="187" t="s">
        <v>913</v>
      </c>
      <c r="J61" s="185">
        <v>177</v>
      </c>
      <c r="K61" s="188" t="s">
        <v>912</v>
      </c>
      <c r="L61" s="187">
        <v>56</v>
      </c>
      <c r="M61" s="187" t="s">
        <v>861</v>
      </c>
    </row>
    <row r="62" spans="2:13" ht="18" customHeight="1">
      <c r="B62" s="185">
        <v>46</v>
      </c>
      <c r="C62" s="188" t="s">
        <v>66</v>
      </c>
      <c r="D62" s="187">
        <v>34</v>
      </c>
      <c r="E62" s="187" t="s">
        <v>861</v>
      </c>
      <c r="F62" s="185">
        <v>112</v>
      </c>
      <c r="G62" s="188" t="s">
        <v>911</v>
      </c>
      <c r="H62" s="187">
        <v>27</v>
      </c>
      <c r="I62" s="187" t="s">
        <v>861</v>
      </c>
      <c r="J62" s="185">
        <v>178</v>
      </c>
      <c r="K62" s="188" t="s">
        <v>910</v>
      </c>
      <c r="L62" s="187">
        <v>35</v>
      </c>
      <c r="M62" s="187" t="s">
        <v>861</v>
      </c>
    </row>
    <row r="63" spans="2:13" ht="18" customHeight="1">
      <c r="B63" s="185">
        <v>47</v>
      </c>
      <c r="C63" s="188" t="s">
        <v>909</v>
      </c>
      <c r="D63" s="187">
        <v>92</v>
      </c>
      <c r="E63" s="187" t="s">
        <v>908</v>
      </c>
      <c r="F63" s="185">
        <v>113</v>
      </c>
      <c r="G63" s="188" t="s">
        <v>907</v>
      </c>
      <c r="H63" s="187">
        <v>12</v>
      </c>
      <c r="I63" s="187" t="s">
        <v>861</v>
      </c>
      <c r="J63" s="185">
        <v>179</v>
      </c>
      <c r="K63" s="188" t="s">
        <v>906</v>
      </c>
      <c r="L63" s="187">
        <v>54</v>
      </c>
      <c r="M63" s="187" t="s">
        <v>861</v>
      </c>
    </row>
    <row r="64" spans="2:13" ht="18" customHeight="1">
      <c r="B64" s="185">
        <v>48</v>
      </c>
      <c r="C64" s="188" t="s">
        <v>905</v>
      </c>
      <c r="D64" s="187">
        <v>98</v>
      </c>
      <c r="E64" s="187" t="s">
        <v>861</v>
      </c>
      <c r="F64" s="185">
        <v>114</v>
      </c>
      <c r="G64" s="188" t="s">
        <v>904</v>
      </c>
      <c r="H64" s="187">
        <v>69</v>
      </c>
      <c r="I64" s="187" t="s">
        <v>861</v>
      </c>
      <c r="J64" s="185"/>
      <c r="K64" s="186"/>
      <c r="L64" s="185"/>
      <c r="M64" s="185"/>
    </row>
    <row r="65" spans="2:13" ht="18" customHeight="1">
      <c r="B65" s="185">
        <v>49</v>
      </c>
      <c r="C65" s="188" t="s">
        <v>903</v>
      </c>
      <c r="D65" s="187">
        <v>62</v>
      </c>
      <c r="E65" s="187" t="s">
        <v>865</v>
      </c>
      <c r="F65" s="185">
        <v>115</v>
      </c>
      <c r="G65" s="188" t="s">
        <v>69</v>
      </c>
      <c r="H65" s="187">
        <v>160</v>
      </c>
      <c r="I65" s="187" t="s">
        <v>865</v>
      </c>
      <c r="J65" s="185"/>
      <c r="K65" s="186"/>
      <c r="L65" s="185"/>
      <c r="M65" s="185"/>
    </row>
    <row r="66" spans="2:13" ht="18" customHeight="1">
      <c r="B66" s="185">
        <v>50</v>
      </c>
      <c r="C66" s="188" t="s">
        <v>902</v>
      </c>
      <c r="D66" s="187">
        <v>110</v>
      </c>
      <c r="E66" s="187" t="s">
        <v>868</v>
      </c>
      <c r="F66" s="185">
        <v>116</v>
      </c>
      <c r="G66" s="188" t="s">
        <v>901</v>
      </c>
      <c r="H66" s="187">
        <v>84</v>
      </c>
      <c r="I66" s="187" t="s">
        <v>890</v>
      </c>
      <c r="J66" s="185"/>
      <c r="K66" s="186"/>
      <c r="L66" s="185"/>
      <c r="M66" s="185"/>
    </row>
    <row r="67" spans="2:13" ht="18" customHeight="1">
      <c r="B67" s="185">
        <v>51</v>
      </c>
      <c r="C67" s="188" t="s">
        <v>900</v>
      </c>
      <c r="D67" s="187">
        <v>80</v>
      </c>
      <c r="E67" s="187" t="s">
        <v>217</v>
      </c>
      <c r="F67" s="185">
        <v>117</v>
      </c>
      <c r="G67" s="188" t="s">
        <v>899</v>
      </c>
      <c r="H67" s="187">
        <v>41</v>
      </c>
      <c r="I67" s="187" t="s">
        <v>863</v>
      </c>
      <c r="J67" s="185"/>
      <c r="K67" s="186"/>
      <c r="L67" s="185"/>
      <c r="M67" s="185"/>
    </row>
    <row r="68" spans="2:13" ht="18" customHeight="1">
      <c r="B68" s="185">
        <v>52</v>
      </c>
      <c r="C68" s="188" t="s">
        <v>898</v>
      </c>
      <c r="D68" s="187">
        <v>29</v>
      </c>
      <c r="E68" s="187" t="s">
        <v>865</v>
      </c>
      <c r="F68" s="185">
        <v>118</v>
      </c>
      <c r="G68" s="188" t="s">
        <v>897</v>
      </c>
      <c r="H68" s="187">
        <v>56</v>
      </c>
      <c r="I68" s="187" t="s">
        <v>861</v>
      </c>
      <c r="J68" s="185"/>
      <c r="K68" s="186"/>
      <c r="L68" s="185"/>
      <c r="M68" s="185"/>
    </row>
    <row r="69" spans="2:13" ht="18" customHeight="1">
      <c r="B69" s="185">
        <v>53</v>
      </c>
      <c r="C69" s="188" t="s">
        <v>896</v>
      </c>
      <c r="D69" s="187">
        <v>73</v>
      </c>
      <c r="E69" s="187" t="s">
        <v>865</v>
      </c>
      <c r="F69" s="185">
        <v>119</v>
      </c>
      <c r="G69" s="188" t="s">
        <v>895</v>
      </c>
      <c r="H69" s="187">
        <v>157</v>
      </c>
      <c r="I69" s="187" t="s">
        <v>863</v>
      </c>
      <c r="J69" s="185"/>
      <c r="K69" s="186"/>
      <c r="L69" s="185"/>
      <c r="M69" s="185"/>
    </row>
    <row r="70" spans="2:13" ht="18" customHeight="1">
      <c r="B70" s="185">
        <v>54</v>
      </c>
      <c r="C70" s="188" t="s">
        <v>894</v>
      </c>
      <c r="D70" s="187">
        <v>96</v>
      </c>
      <c r="E70" s="187" t="s">
        <v>893</v>
      </c>
      <c r="F70" s="185">
        <v>120</v>
      </c>
      <c r="G70" s="188" t="s">
        <v>892</v>
      </c>
      <c r="H70" s="187">
        <v>105</v>
      </c>
      <c r="I70" s="187" t="s">
        <v>863</v>
      </c>
      <c r="J70" s="185"/>
      <c r="K70" s="186"/>
      <c r="L70" s="185"/>
      <c r="M70" s="185"/>
    </row>
    <row r="71" spans="2:13" ht="18" customHeight="1">
      <c r="B71" s="185">
        <v>55</v>
      </c>
      <c r="C71" s="188" t="s">
        <v>891</v>
      </c>
      <c r="D71" s="187">
        <v>32</v>
      </c>
      <c r="E71" s="187" t="s">
        <v>890</v>
      </c>
      <c r="F71" s="185">
        <v>121</v>
      </c>
      <c r="G71" s="188" t="s">
        <v>889</v>
      </c>
      <c r="H71" s="187">
        <v>37.1</v>
      </c>
      <c r="I71" s="187" t="s">
        <v>861</v>
      </c>
      <c r="J71" s="185"/>
      <c r="K71" s="186"/>
      <c r="L71" s="185"/>
      <c r="M71" s="185"/>
    </row>
    <row r="72" spans="2:13" ht="18" customHeight="1">
      <c r="B72" s="185">
        <v>56</v>
      </c>
      <c r="C72" s="188" t="s">
        <v>888</v>
      </c>
      <c r="D72" s="187">
        <v>8</v>
      </c>
      <c r="E72" s="187" t="s">
        <v>863</v>
      </c>
      <c r="F72" s="185">
        <v>122</v>
      </c>
      <c r="G72" s="188" t="s">
        <v>887</v>
      </c>
      <c r="H72" s="187">
        <v>136</v>
      </c>
      <c r="I72" s="187" t="s">
        <v>267</v>
      </c>
      <c r="J72" s="185"/>
      <c r="K72" s="186"/>
      <c r="L72" s="185"/>
      <c r="M72" s="185"/>
    </row>
    <row r="73" spans="2:13" ht="18" customHeight="1">
      <c r="B73" s="185">
        <v>57</v>
      </c>
      <c r="C73" s="188" t="s">
        <v>886</v>
      </c>
      <c r="D73" s="187">
        <v>60</v>
      </c>
      <c r="E73" s="187" t="s">
        <v>885</v>
      </c>
      <c r="F73" s="185">
        <v>123</v>
      </c>
      <c r="G73" s="188" t="s">
        <v>884</v>
      </c>
      <c r="H73" s="187">
        <v>71</v>
      </c>
      <c r="I73" s="187" t="s">
        <v>217</v>
      </c>
      <c r="J73" s="185"/>
      <c r="K73" s="186"/>
      <c r="L73" s="185"/>
      <c r="M73" s="185"/>
    </row>
    <row r="74" spans="2:13" ht="18" customHeight="1">
      <c r="B74" s="185">
        <v>58</v>
      </c>
      <c r="C74" s="188" t="s">
        <v>883</v>
      </c>
      <c r="D74" s="187">
        <v>26</v>
      </c>
      <c r="E74" s="187" t="s">
        <v>861</v>
      </c>
      <c r="F74" s="185">
        <v>124</v>
      </c>
      <c r="G74" s="188" t="s">
        <v>882</v>
      </c>
      <c r="H74" s="187">
        <v>69</v>
      </c>
      <c r="I74" s="187" t="s">
        <v>865</v>
      </c>
      <c r="J74" s="185"/>
      <c r="K74" s="186"/>
      <c r="L74" s="185"/>
      <c r="M74" s="185"/>
    </row>
    <row r="75" spans="2:13" ht="18" customHeight="1">
      <c r="B75" s="185">
        <v>59</v>
      </c>
      <c r="C75" s="188" t="s">
        <v>881</v>
      </c>
      <c r="D75" s="187">
        <v>50</v>
      </c>
      <c r="E75" s="187" t="s">
        <v>861</v>
      </c>
      <c r="F75" s="185">
        <v>125</v>
      </c>
      <c r="G75" s="188" t="s">
        <v>880</v>
      </c>
      <c r="H75" s="187">
        <v>34</v>
      </c>
      <c r="I75" s="187" t="s">
        <v>865</v>
      </c>
      <c r="J75" s="185"/>
      <c r="K75" s="186"/>
      <c r="L75" s="185"/>
      <c r="M75" s="185"/>
    </row>
    <row r="76" spans="2:13" ht="18" customHeight="1">
      <c r="B76" s="185">
        <v>60</v>
      </c>
      <c r="C76" s="188" t="s">
        <v>879</v>
      </c>
      <c r="D76" s="187">
        <v>79</v>
      </c>
      <c r="E76" s="187" t="s">
        <v>863</v>
      </c>
      <c r="F76" s="185">
        <v>126</v>
      </c>
      <c r="G76" s="188" t="s">
        <v>878</v>
      </c>
      <c r="H76" s="187">
        <v>7</v>
      </c>
      <c r="I76" s="187" t="s">
        <v>133</v>
      </c>
      <c r="J76" s="185"/>
      <c r="K76" s="186"/>
      <c r="L76" s="185"/>
      <c r="M76" s="185"/>
    </row>
    <row r="77" spans="2:13" ht="18" customHeight="1">
      <c r="B77" s="185">
        <v>61</v>
      </c>
      <c r="C77" s="188" t="s">
        <v>877</v>
      </c>
      <c r="D77" s="187">
        <v>66</v>
      </c>
      <c r="E77" s="187" t="s">
        <v>861</v>
      </c>
      <c r="F77" s="185">
        <v>127</v>
      </c>
      <c r="G77" s="188" t="s">
        <v>876</v>
      </c>
      <c r="H77" s="187">
        <v>82</v>
      </c>
      <c r="I77" s="187" t="s">
        <v>863</v>
      </c>
      <c r="J77" s="185"/>
      <c r="K77" s="186"/>
      <c r="L77" s="185"/>
      <c r="M77" s="185"/>
    </row>
    <row r="78" spans="2:13" ht="18" customHeight="1">
      <c r="B78" s="185">
        <v>62</v>
      </c>
      <c r="C78" s="188" t="s">
        <v>875</v>
      </c>
      <c r="D78" s="187">
        <v>48</v>
      </c>
      <c r="E78" s="187" t="s">
        <v>872</v>
      </c>
      <c r="F78" s="185">
        <v>128</v>
      </c>
      <c r="G78" s="188" t="s">
        <v>874</v>
      </c>
      <c r="H78" s="187">
        <v>72</v>
      </c>
      <c r="I78" s="187" t="s">
        <v>863</v>
      </c>
      <c r="J78" s="185"/>
      <c r="K78" s="186"/>
      <c r="L78" s="185"/>
      <c r="M78" s="185"/>
    </row>
    <row r="79" spans="2:13" ht="18" customHeight="1">
      <c r="B79" s="185">
        <v>63</v>
      </c>
      <c r="C79" s="188" t="s">
        <v>873</v>
      </c>
      <c r="D79" s="187">
        <v>173</v>
      </c>
      <c r="E79" s="187" t="s">
        <v>872</v>
      </c>
      <c r="F79" s="185">
        <v>129</v>
      </c>
      <c r="G79" s="188" t="s">
        <v>871</v>
      </c>
      <c r="H79" s="187">
        <v>43</v>
      </c>
      <c r="I79" s="187" t="s">
        <v>865</v>
      </c>
      <c r="J79" s="185"/>
      <c r="K79" s="186"/>
      <c r="L79" s="185"/>
      <c r="M79" s="185"/>
    </row>
    <row r="80" spans="2:13" ht="18" customHeight="1">
      <c r="B80" s="185">
        <v>64</v>
      </c>
      <c r="C80" s="188" t="s">
        <v>870</v>
      </c>
      <c r="D80" s="187">
        <v>61</v>
      </c>
      <c r="E80" s="187" t="s">
        <v>861</v>
      </c>
      <c r="F80" s="185">
        <v>130</v>
      </c>
      <c r="G80" s="188" t="s">
        <v>869</v>
      </c>
      <c r="H80" s="187">
        <v>55.3</v>
      </c>
      <c r="I80" s="187" t="s">
        <v>868</v>
      </c>
      <c r="J80" s="185"/>
      <c r="K80" s="186"/>
      <c r="L80" s="185"/>
      <c r="M80" s="185"/>
    </row>
    <row r="81" spans="2:16" ht="18" customHeight="1">
      <c r="B81" s="185">
        <v>65</v>
      </c>
      <c r="C81" s="188" t="s">
        <v>867</v>
      </c>
      <c r="D81" s="187">
        <v>53</v>
      </c>
      <c r="E81" s="187" t="s">
        <v>861</v>
      </c>
      <c r="F81" s="185">
        <v>131</v>
      </c>
      <c r="G81" s="188" t="s">
        <v>866</v>
      </c>
      <c r="H81" s="187">
        <v>14</v>
      </c>
      <c r="I81" s="187" t="s">
        <v>865</v>
      </c>
      <c r="J81" s="185"/>
      <c r="K81" s="186"/>
      <c r="L81" s="185"/>
      <c r="M81" s="185"/>
    </row>
    <row r="82" spans="2:16" ht="18" customHeight="1">
      <c r="B82" s="185">
        <v>66</v>
      </c>
      <c r="C82" s="188" t="s">
        <v>864</v>
      </c>
      <c r="D82" s="187">
        <v>57</v>
      </c>
      <c r="E82" s="187" t="s">
        <v>863</v>
      </c>
      <c r="F82" s="185">
        <v>132</v>
      </c>
      <c r="G82" s="188" t="s">
        <v>862</v>
      </c>
      <c r="H82" s="187">
        <v>38</v>
      </c>
      <c r="I82" s="187" t="s">
        <v>861</v>
      </c>
      <c r="J82" s="185"/>
      <c r="K82" s="186"/>
      <c r="L82" s="185"/>
      <c r="M82" s="185"/>
    </row>
    <row r="88" spans="2:16" ht="18" customHeight="1">
      <c r="C88" s="184" t="s">
        <v>294</v>
      </c>
      <c r="D88" s="183"/>
      <c r="G88" s="184" t="s">
        <v>295</v>
      </c>
      <c r="H88" s="183"/>
      <c r="I88" s="183"/>
      <c r="J88" s="182"/>
      <c r="K88" s="184" t="s">
        <v>296</v>
      </c>
      <c r="L88" s="183"/>
      <c r="M88" s="183"/>
    </row>
    <row r="89" spans="2:16" ht="18" customHeight="1">
      <c r="C89" s="184" t="s">
        <v>297</v>
      </c>
      <c r="D89" s="183"/>
      <c r="G89" s="184" t="s">
        <v>297</v>
      </c>
      <c r="H89" s="183"/>
      <c r="I89" s="183"/>
      <c r="J89" s="182"/>
      <c r="K89" s="184" t="s">
        <v>297</v>
      </c>
      <c r="L89" s="183"/>
      <c r="M89" s="183"/>
    </row>
    <row r="90" spans="2:16" ht="18" customHeight="1">
      <c r="C90" s="182"/>
      <c r="D90" s="182"/>
      <c r="G90" s="182"/>
      <c r="H90" s="182"/>
      <c r="I90" s="182"/>
      <c r="J90" s="182"/>
      <c r="K90" s="182"/>
      <c r="L90" s="182"/>
      <c r="M90" s="182"/>
    </row>
    <row r="91" spans="2:16">
      <c r="B91" s="181" t="s">
        <v>860</v>
      </c>
      <c r="C91" s="178"/>
      <c r="D91" s="181" t="s">
        <v>859</v>
      </c>
      <c r="E91" s="178"/>
      <c r="F91" s="181"/>
      <c r="G91" s="179" t="s">
        <v>858</v>
      </c>
      <c r="H91" s="180" t="s">
        <v>857</v>
      </c>
      <c r="I91" s="178"/>
      <c r="J91" s="180"/>
      <c r="K91" s="181" t="s">
        <v>856</v>
      </c>
      <c r="L91" s="179" t="s">
        <v>855</v>
      </c>
      <c r="M91" s="177"/>
      <c r="N91" s="173"/>
      <c r="P91" s="173"/>
    </row>
    <row r="92" spans="2:16">
      <c r="B92" s="181" t="s">
        <v>854</v>
      </c>
      <c r="C92" s="178"/>
      <c r="D92" s="181" t="s">
        <v>853</v>
      </c>
      <c r="E92" s="178"/>
      <c r="F92" s="181"/>
      <c r="G92" s="180" t="s">
        <v>852</v>
      </c>
      <c r="H92" s="180" t="s">
        <v>851</v>
      </c>
      <c r="I92" s="178"/>
      <c r="J92" s="180"/>
      <c r="K92" s="181" t="s">
        <v>850</v>
      </c>
      <c r="L92" s="179" t="s">
        <v>849</v>
      </c>
      <c r="M92" s="177"/>
      <c r="N92" s="173"/>
      <c r="P92" s="173"/>
    </row>
    <row r="93" spans="2:16">
      <c r="B93" s="181" t="s">
        <v>848</v>
      </c>
      <c r="C93" s="178"/>
      <c r="D93" s="179" t="s">
        <v>847</v>
      </c>
      <c r="E93" s="178"/>
      <c r="F93" s="181"/>
      <c r="G93" s="181" t="s">
        <v>846</v>
      </c>
      <c r="H93" s="180" t="s">
        <v>845</v>
      </c>
      <c r="I93" s="178"/>
      <c r="J93" s="180"/>
      <c r="K93" s="181" t="s">
        <v>844</v>
      </c>
      <c r="L93" s="178"/>
      <c r="M93" s="177"/>
      <c r="N93" s="173"/>
      <c r="P93" s="173"/>
    </row>
    <row r="94" spans="2:16">
      <c r="B94" s="181" t="s">
        <v>843</v>
      </c>
      <c r="C94" s="178"/>
      <c r="D94" s="179" t="s">
        <v>842</v>
      </c>
      <c r="E94" s="178"/>
      <c r="F94" s="181"/>
      <c r="G94" s="180" t="s">
        <v>841</v>
      </c>
      <c r="H94" s="180" t="s">
        <v>840</v>
      </c>
      <c r="I94" s="178"/>
      <c r="J94" s="180"/>
      <c r="K94" s="181" t="s">
        <v>839</v>
      </c>
      <c r="L94" s="178"/>
      <c r="M94" s="177"/>
      <c r="N94" s="173"/>
      <c r="P94" s="173"/>
    </row>
    <row r="95" spans="2:16">
      <c r="B95" s="181" t="s">
        <v>838</v>
      </c>
      <c r="C95" s="178"/>
      <c r="D95" s="179" t="s">
        <v>837</v>
      </c>
      <c r="E95" s="178"/>
      <c r="F95" s="180"/>
      <c r="G95" s="180" t="s">
        <v>836</v>
      </c>
      <c r="H95" s="181" t="s">
        <v>835</v>
      </c>
      <c r="I95" s="178"/>
      <c r="J95" s="180"/>
      <c r="K95" s="181" t="s">
        <v>834</v>
      </c>
      <c r="L95" s="178"/>
      <c r="M95" s="177"/>
      <c r="N95" s="173"/>
      <c r="P95" s="173"/>
    </row>
    <row r="96" spans="2:16">
      <c r="B96" s="181" t="s">
        <v>833</v>
      </c>
      <c r="C96" s="178"/>
      <c r="D96" s="181" t="s">
        <v>832</v>
      </c>
      <c r="E96" s="180"/>
      <c r="F96" s="180"/>
      <c r="G96" s="179" t="s">
        <v>831</v>
      </c>
      <c r="H96" s="181" t="s">
        <v>830</v>
      </c>
      <c r="I96" s="178"/>
      <c r="J96" s="180"/>
      <c r="K96" s="179" t="s">
        <v>829</v>
      </c>
      <c r="L96" s="178"/>
      <c r="M96" s="177"/>
      <c r="N96" s="173"/>
      <c r="P96" s="173"/>
    </row>
    <row r="97" spans="4:16">
      <c r="D97" s="176"/>
      <c r="E97" s="176"/>
      <c r="F97" s="176"/>
      <c r="H97" s="176"/>
      <c r="I97" s="176"/>
      <c r="J97" s="176"/>
      <c r="M97" s="174"/>
      <c r="N97" s="173"/>
      <c r="P97" s="173"/>
    </row>
    <row r="98" spans="4:16">
      <c r="D98" s="175"/>
      <c r="E98" s="175"/>
      <c r="F98" s="175"/>
      <c r="H98" s="176"/>
      <c r="I98" s="176"/>
      <c r="J98" s="176"/>
      <c r="M98" s="174"/>
      <c r="N98" s="173"/>
      <c r="P98" s="173"/>
    </row>
    <row r="99" spans="4:16">
      <c r="D99" s="175"/>
      <c r="E99" s="175"/>
      <c r="F99" s="175"/>
      <c r="H99" s="176"/>
      <c r="I99" s="176"/>
      <c r="J99" s="176"/>
      <c r="L99" s="176"/>
      <c r="M99" s="174"/>
      <c r="N99" s="173"/>
      <c r="P99" s="173"/>
    </row>
    <row r="100" spans="4:16">
      <c r="D100" s="175"/>
      <c r="E100" s="175"/>
      <c r="F100" s="175"/>
      <c r="H100" s="176"/>
      <c r="I100" s="176"/>
      <c r="J100" s="176"/>
      <c r="L100" s="176"/>
      <c r="M100" s="174"/>
      <c r="N100" s="173"/>
      <c r="P100" s="173"/>
    </row>
    <row r="101" spans="4:16">
      <c r="D101" s="175"/>
      <c r="E101" s="175"/>
      <c r="F101" s="175"/>
      <c r="H101" s="176"/>
      <c r="I101" s="176"/>
      <c r="J101" s="176"/>
      <c r="K101" s="176"/>
      <c r="L101" s="175"/>
      <c r="M101" s="174"/>
      <c r="N101" s="173"/>
      <c r="O101" s="173"/>
      <c r="P101" s="173"/>
    </row>
  </sheetData>
  <mergeCells count="31">
    <mergeCell ref="C89:D89"/>
    <mergeCell ref="G88:I88"/>
    <mergeCell ref="K89:M89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8:D88"/>
    <mergeCell ref="H13:K13"/>
    <mergeCell ref="D6:E6"/>
    <mergeCell ref="K88:M88"/>
    <mergeCell ref="B12:D12"/>
    <mergeCell ref="B13:D13"/>
    <mergeCell ref="E9:F9"/>
    <mergeCell ref="G89:I89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7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67138-A424-4424-B2F5-E856C33A95DF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246"/>
    <col min="2" max="2" width="11" style="246" bestFit="1" customWidth="1"/>
    <col min="3" max="3" width="11.5703125" style="246" bestFit="1" customWidth="1"/>
    <col min="4" max="4" width="11.85546875" style="246" customWidth="1"/>
    <col min="5" max="13" width="9.140625" style="246"/>
    <col min="14" max="14" width="16.140625" style="246" customWidth="1"/>
    <col min="15" max="16384" width="9.140625" style="246"/>
  </cols>
  <sheetData>
    <row r="1" spans="1:14" ht="15.75" customHeight="1">
      <c r="F1" s="273"/>
      <c r="G1" s="273"/>
      <c r="H1" s="274" t="s">
        <v>1102</v>
      </c>
      <c r="I1" s="274"/>
      <c r="J1" s="274"/>
      <c r="K1" s="274"/>
      <c r="L1" s="273"/>
      <c r="M1" s="272" t="s">
        <v>1101</v>
      </c>
      <c r="N1" s="253"/>
    </row>
    <row r="2" spans="1:14" ht="26.25" customHeight="1">
      <c r="A2" s="271" t="s">
        <v>1100</v>
      </c>
      <c r="B2" s="271" t="s">
        <v>4</v>
      </c>
      <c r="C2" s="270"/>
      <c r="D2" s="270"/>
      <c r="F2" s="269" t="s">
        <v>0</v>
      </c>
      <c r="G2" s="253"/>
      <c r="H2" s="253"/>
      <c r="I2" s="253"/>
      <c r="J2" s="253"/>
      <c r="K2" s="253"/>
      <c r="L2" s="253"/>
      <c r="M2" s="253"/>
      <c r="N2" s="253"/>
    </row>
    <row r="3" spans="1:14" ht="20.25" customHeight="1">
      <c r="A3" s="268" t="s">
        <v>1099</v>
      </c>
      <c r="B3" s="267" t="s">
        <v>1098</v>
      </c>
      <c r="C3" s="266" t="s">
        <v>1097</v>
      </c>
      <c r="D3" s="265" t="s">
        <v>1096</v>
      </c>
      <c r="F3" s="264" t="s">
        <v>1</v>
      </c>
      <c r="G3" s="253"/>
      <c r="H3" s="253"/>
      <c r="I3" s="253"/>
      <c r="J3" s="253"/>
      <c r="K3" s="253"/>
      <c r="L3" s="253"/>
      <c r="M3" s="253"/>
      <c r="N3" s="253"/>
    </row>
    <row r="4" spans="1:14" ht="20.25" customHeight="1">
      <c r="A4" s="250" t="s">
        <v>908</v>
      </c>
      <c r="B4" s="249">
        <v>5130</v>
      </c>
      <c r="C4" s="248">
        <v>3836.5</v>
      </c>
      <c r="D4" s="247">
        <v>8966.5</v>
      </c>
      <c r="F4" s="264" t="s">
        <v>1095</v>
      </c>
      <c r="G4" s="253"/>
      <c r="H4" s="253"/>
      <c r="I4" s="253"/>
      <c r="J4" s="253"/>
      <c r="K4" s="253"/>
      <c r="L4" s="253"/>
      <c r="M4" s="253"/>
      <c r="N4" s="253"/>
    </row>
    <row r="5" spans="1:14" ht="15.75" customHeight="1">
      <c r="A5" s="250" t="s">
        <v>1094</v>
      </c>
      <c r="B5" s="252">
        <v>4946.5</v>
      </c>
      <c r="C5" s="251">
        <v>3744.7249999999999</v>
      </c>
      <c r="D5" s="247">
        <v>8691.2250000000004</v>
      </c>
      <c r="F5" s="263"/>
      <c r="G5" s="262"/>
      <c r="H5" s="260"/>
      <c r="I5" s="261"/>
      <c r="J5" s="261"/>
      <c r="K5" s="261"/>
      <c r="L5" s="260"/>
      <c r="M5" s="260"/>
      <c r="N5" s="257"/>
    </row>
    <row r="6" spans="1:14" ht="18" customHeight="1">
      <c r="A6" s="250" t="s">
        <v>990</v>
      </c>
      <c r="B6" s="249">
        <v>4763</v>
      </c>
      <c r="C6" s="248">
        <v>3652.95</v>
      </c>
      <c r="D6" s="247">
        <v>8415.9500000000007</v>
      </c>
      <c r="F6" s="259" t="s">
        <v>4</v>
      </c>
      <c r="G6" s="253"/>
      <c r="H6" s="258"/>
      <c r="I6" s="258"/>
      <c r="J6" s="258"/>
      <c r="K6" s="258"/>
      <c r="L6" s="258"/>
      <c r="M6" s="257"/>
      <c r="N6" s="257"/>
    </row>
    <row r="7" spans="1:14">
      <c r="A7" s="250" t="s">
        <v>1093</v>
      </c>
      <c r="B7" s="252">
        <v>4679</v>
      </c>
      <c r="C7" s="251">
        <v>3512.88</v>
      </c>
      <c r="D7" s="247">
        <v>8191.88</v>
      </c>
    </row>
    <row r="8" spans="1:14">
      <c r="A8" s="250" t="s">
        <v>893</v>
      </c>
      <c r="B8" s="249">
        <v>4595</v>
      </c>
      <c r="C8" s="248">
        <v>3372.81</v>
      </c>
      <c r="D8" s="247">
        <v>7967.81</v>
      </c>
    </row>
    <row r="9" spans="1:14">
      <c r="A9" s="250" t="s">
        <v>1092</v>
      </c>
      <c r="B9" s="252">
        <v>4542</v>
      </c>
      <c r="C9" s="251">
        <v>3285.6550000000002</v>
      </c>
      <c r="D9" s="247">
        <v>7827.6549999999997</v>
      </c>
    </row>
    <row r="10" spans="1:14">
      <c r="A10" s="250" t="s">
        <v>1091</v>
      </c>
      <c r="B10" s="249">
        <v>4489</v>
      </c>
      <c r="C10" s="248">
        <v>3198.5</v>
      </c>
      <c r="D10" s="247">
        <v>7687.5</v>
      </c>
    </row>
    <row r="11" spans="1:14">
      <c r="A11" s="250" t="s">
        <v>1090</v>
      </c>
      <c r="B11" s="252">
        <v>4477.5</v>
      </c>
      <c r="C11" s="251">
        <v>3079.5</v>
      </c>
      <c r="D11" s="247">
        <v>7557</v>
      </c>
    </row>
    <row r="12" spans="1:14">
      <c r="A12" s="250" t="s">
        <v>1089</v>
      </c>
      <c r="B12" s="249">
        <v>4466</v>
      </c>
      <c r="C12" s="248">
        <v>2960.5</v>
      </c>
      <c r="D12" s="247">
        <v>7426.5</v>
      </c>
    </row>
    <row r="13" spans="1:14">
      <c r="A13" s="250" t="s">
        <v>1088</v>
      </c>
      <c r="B13" s="252">
        <v>4438</v>
      </c>
      <c r="C13" s="251">
        <v>2958</v>
      </c>
      <c r="D13" s="247">
        <v>7396</v>
      </c>
    </row>
    <row r="14" spans="1:14">
      <c r="A14" s="250" t="s">
        <v>286</v>
      </c>
      <c r="B14" s="249">
        <v>4410</v>
      </c>
      <c r="C14" s="248">
        <v>2955.5</v>
      </c>
      <c r="D14" s="247">
        <v>7365.5</v>
      </c>
    </row>
    <row r="15" spans="1:14">
      <c r="A15" s="250" t="s">
        <v>1087</v>
      </c>
      <c r="B15" s="252">
        <v>4573.5</v>
      </c>
      <c r="C15" s="251">
        <v>3063.5</v>
      </c>
      <c r="D15" s="247">
        <v>7637</v>
      </c>
    </row>
    <row r="16" spans="1:14">
      <c r="A16" s="250" t="s">
        <v>1086</v>
      </c>
      <c r="B16" s="249">
        <v>4737</v>
      </c>
      <c r="C16" s="248">
        <v>3171.5</v>
      </c>
      <c r="D16" s="247">
        <v>7908.5</v>
      </c>
    </row>
    <row r="17" spans="1:4">
      <c r="A17" s="250" t="s">
        <v>1085</v>
      </c>
      <c r="B17" s="252">
        <v>4828.4750000000004</v>
      </c>
      <c r="C17" s="251">
        <v>3397.88</v>
      </c>
      <c r="D17" s="247">
        <v>8226.3549999999996</v>
      </c>
    </row>
    <row r="18" spans="1:4">
      <c r="A18" s="250" t="s">
        <v>1035</v>
      </c>
      <c r="B18" s="249">
        <v>4919.95</v>
      </c>
      <c r="C18" s="248">
        <v>3624.26</v>
      </c>
      <c r="D18" s="247">
        <v>8544.2099999999991</v>
      </c>
    </row>
    <row r="19" spans="1:4">
      <c r="A19" s="250" t="s">
        <v>1084</v>
      </c>
      <c r="B19" s="252">
        <v>5032.12</v>
      </c>
      <c r="C19" s="251">
        <v>3923.085</v>
      </c>
      <c r="D19" s="247">
        <v>8955.2049999999999</v>
      </c>
    </row>
    <row r="20" spans="1:4">
      <c r="A20" s="250" t="s">
        <v>890</v>
      </c>
      <c r="B20" s="249">
        <v>5144.29</v>
      </c>
      <c r="C20" s="248">
        <v>4221.91</v>
      </c>
      <c r="D20" s="247">
        <v>9366.2000000000007</v>
      </c>
    </row>
    <row r="21" spans="1:4">
      <c r="A21" s="250" t="s">
        <v>1083</v>
      </c>
      <c r="B21" s="252">
        <v>5184.9949999999999</v>
      </c>
      <c r="C21" s="251">
        <v>4340.1750000000002</v>
      </c>
      <c r="D21" s="247">
        <v>9525.17</v>
      </c>
    </row>
    <row r="22" spans="1:4">
      <c r="A22" s="250" t="s">
        <v>1005</v>
      </c>
      <c r="B22" s="249">
        <v>5225.7</v>
      </c>
      <c r="C22" s="248">
        <v>4458.4399999999996</v>
      </c>
      <c r="D22" s="247">
        <v>9684.14</v>
      </c>
    </row>
    <row r="23" spans="1:4">
      <c r="A23" s="250" t="s">
        <v>159</v>
      </c>
      <c r="B23" s="252">
        <v>5196.0550000000003</v>
      </c>
      <c r="C23" s="251">
        <v>4395.66</v>
      </c>
      <c r="D23" s="247">
        <v>9591.7150000000001</v>
      </c>
    </row>
    <row r="24" spans="1:4">
      <c r="A24" s="250" t="s">
        <v>953</v>
      </c>
      <c r="B24" s="249">
        <v>5166.41</v>
      </c>
      <c r="C24" s="248">
        <v>4332.88</v>
      </c>
      <c r="D24" s="247">
        <v>9499.2900000000009</v>
      </c>
    </row>
    <row r="25" spans="1:4">
      <c r="A25" s="250" t="s">
        <v>1082</v>
      </c>
      <c r="B25" s="252">
        <v>5181.6350000000002</v>
      </c>
      <c r="C25" s="251">
        <v>4357.79</v>
      </c>
      <c r="D25" s="247">
        <v>9539.4249999999993</v>
      </c>
    </row>
    <row r="26" spans="1:4">
      <c r="A26" s="250" t="s">
        <v>960</v>
      </c>
      <c r="B26" s="249">
        <v>5196.8599999999997</v>
      </c>
      <c r="C26" s="248">
        <v>4382.7</v>
      </c>
      <c r="D26" s="247">
        <v>9579.56</v>
      </c>
    </row>
    <row r="27" spans="1:4">
      <c r="A27" s="250" t="s">
        <v>1081</v>
      </c>
      <c r="B27" s="252">
        <v>5395.11</v>
      </c>
      <c r="C27" s="251">
        <v>4470.2650000000003</v>
      </c>
      <c r="D27" s="247">
        <v>9865.375</v>
      </c>
    </row>
    <row r="28" spans="1:4">
      <c r="A28" s="250" t="s">
        <v>217</v>
      </c>
      <c r="B28" s="249">
        <v>5593.36</v>
      </c>
      <c r="C28" s="248">
        <v>4557.83</v>
      </c>
      <c r="D28" s="247">
        <v>10151.19</v>
      </c>
    </row>
    <row r="29" spans="1:4">
      <c r="A29" s="250" t="s">
        <v>226</v>
      </c>
      <c r="B29" s="252">
        <v>5593.82</v>
      </c>
      <c r="C29" s="251">
        <v>4684.4650000000001</v>
      </c>
      <c r="D29" s="247">
        <v>10278.285</v>
      </c>
    </row>
    <row r="30" spans="1:4">
      <c r="A30" s="250" t="s">
        <v>861</v>
      </c>
      <c r="B30" s="249">
        <v>5594.28</v>
      </c>
      <c r="C30" s="248">
        <v>4811.1000000000004</v>
      </c>
      <c r="D30" s="247">
        <v>10405.379999999999</v>
      </c>
    </row>
    <row r="31" spans="1:4">
      <c r="A31" s="250" t="s">
        <v>1080</v>
      </c>
      <c r="B31" s="252">
        <v>5503.89</v>
      </c>
      <c r="C31" s="251">
        <v>4723.24</v>
      </c>
      <c r="D31" s="247">
        <v>10227.129999999999</v>
      </c>
    </row>
    <row r="32" spans="1:4">
      <c r="A32" s="250" t="s">
        <v>917</v>
      </c>
      <c r="B32" s="249">
        <v>5413.5</v>
      </c>
      <c r="C32" s="248">
        <v>4635.38</v>
      </c>
      <c r="D32" s="247">
        <v>10048.879999999999</v>
      </c>
    </row>
    <row r="33" spans="1:14">
      <c r="A33" s="250" t="s">
        <v>1079</v>
      </c>
      <c r="B33" s="252">
        <v>5441.0249999999996</v>
      </c>
      <c r="C33" s="251">
        <v>4478.95</v>
      </c>
      <c r="D33" s="247">
        <v>9919.9750000000004</v>
      </c>
    </row>
    <row r="34" spans="1:14">
      <c r="A34" s="250" t="s">
        <v>872</v>
      </c>
      <c r="B34" s="249">
        <v>5468.55</v>
      </c>
      <c r="C34" s="248">
        <v>4322.5200000000004</v>
      </c>
      <c r="D34" s="247">
        <v>9791.07</v>
      </c>
    </row>
    <row r="35" spans="1:14">
      <c r="A35" s="250" t="s">
        <v>1078</v>
      </c>
      <c r="B35" s="252">
        <v>5451.01</v>
      </c>
      <c r="C35" s="251">
        <v>4119.63</v>
      </c>
      <c r="D35" s="247">
        <v>9570.64</v>
      </c>
    </row>
    <row r="36" spans="1:14">
      <c r="A36" s="250" t="s">
        <v>1013</v>
      </c>
      <c r="B36" s="249">
        <v>5433.47</v>
      </c>
      <c r="C36" s="248">
        <v>3916.74</v>
      </c>
      <c r="D36" s="247">
        <v>9350.2099999999991</v>
      </c>
    </row>
    <row r="37" spans="1:14">
      <c r="A37" s="250" t="s">
        <v>1077</v>
      </c>
      <c r="B37" s="252">
        <v>5511.8950000000004</v>
      </c>
      <c r="C37" s="251">
        <v>3898.41</v>
      </c>
      <c r="D37" s="247">
        <v>9410.3050000000003</v>
      </c>
    </row>
    <row r="38" spans="1:14">
      <c r="A38" s="250" t="s">
        <v>133</v>
      </c>
      <c r="B38" s="249">
        <v>5590.32</v>
      </c>
      <c r="C38" s="248">
        <v>3880.08</v>
      </c>
      <c r="D38" s="247">
        <v>9470.4</v>
      </c>
    </row>
    <row r="39" spans="1:14">
      <c r="A39" s="250" t="s">
        <v>1076</v>
      </c>
      <c r="B39" s="252">
        <v>5860.06</v>
      </c>
      <c r="C39" s="251">
        <v>4164.04</v>
      </c>
      <c r="D39" s="247">
        <v>10024.1</v>
      </c>
    </row>
    <row r="40" spans="1:14">
      <c r="A40" s="250" t="s">
        <v>865</v>
      </c>
      <c r="B40" s="249">
        <v>6129.8</v>
      </c>
      <c r="C40" s="248">
        <v>4448</v>
      </c>
      <c r="D40" s="247">
        <v>10577.8</v>
      </c>
    </row>
    <row r="41" spans="1:14">
      <c r="A41" s="250" t="s">
        <v>863</v>
      </c>
      <c r="B41" s="256">
        <v>6133.9</v>
      </c>
      <c r="C41" s="255">
        <v>4601.5</v>
      </c>
      <c r="D41" s="247">
        <v>10735.4</v>
      </c>
    </row>
    <row r="42" spans="1:14">
      <c r="A42" s="250" t="s">
        <v>267</v>
      </c>
      <c r="B42" s="249">
        <v>6138</v>
      </c>
      <c r="C42" s="248">
        <v>4755</v>
      </c>
      <c r="D42" s="247">
        <v>10893</v>
      </c>
    </row>
    <row r="43" spans="1:14">
      <c r="A43" s="250" t="s">
        <v>931</v>
      </c>
      <c r="B43" s="249">
        <v>6290</v>
      </c>
      <c r="C43" s="248">
        <v>4589.5</v>
      </c>
      <c r="D43" s="247">
        <v>10879.5</v>
      </c>
    </row>
    <row r="44" spans="1:14">
      <c r="A44" s="250" t="s">
        <v>868</v>
      </c>
      <c r="B44" s="249">
        <v>6224</v>
      </c>
      <c r="C44" s="248">
        <v>4545.5</v>
      </c>
      <c r="D44" s="247">
        <v>10769.5</v>
      </c>
    </row>
    <row r="45" spans="1:14" ht="15.75" customHeight="1">
      <c r="A45" s="250" t="s">
        <v>1075</v>
      </c>
      <c r="B45" s="252">
        <v>6191</v>
      </c>
      <c r="C45" s="251">
        <v>4523.3249999999998</v>
      </c>
      <c r="D45" s="247">
        <v>10714.325000000001</v>
      </c>
      <c r="J45" s="254" t="s">
        <v>1074</v>
      </c>
      <c r="K45" s="253"/>
      <c r="L45" s="253"/>
      <c r="M45" s="253"/>
      <c r="N45" s="253"/>
    </row>
    <row r="46" spans="1:14" ht="15.75" customHeight="1">
      <c r="A46" s="250" t="s">
        <v>913</v>
      </c>
      <c r="B46" s="249">
        <v>6158</v>
      </c>
      <c r="C46" s="248">
        <v>4501.1499999999996</v>
      </c>
      <c r="D46" s="247">
        <v>10659.15</v>
      </c>
      <c r="J46" s="254" t="s">
        <v>297</v>
      </c>
      <c r="K46" s="253"/>
      <c r="L46" s="253"/>
      <c r="M46" s="253"/>
      <c r="N46" s="253"/>
    </row>
    <row r="47" spans="1:14">
      <c r="A47" s="250" t="s">
        <v>1073</v>
      </c>
      <c r="B47" s="252">
        <v>5978.9</v>
      </c>
      <c r="C47" s="251">
        <v>4378.585</v>
      </c>
      <c r="D47" s="247">
        <v>10357.485000000001</v>
      </c>
    </row>
    <row r="48" spans="1:14">
      <c r="A48" s="250" t="s">
        <v>885</v>
      </c>
      <c r="B48" s="249">
        <v>5799.8</v>
      </c>
      <c r="C48" s="248">
        <v>4256.0200000000004</v>
      </c>
      <c r="D48" s="247">
        <v>10055.82</v>
      </c>
    </row>
    <row r="49" spans="1:4">
      <c r="A49" s="250" t="s">
        <v>1072</v>
      </c>
      <c r="B49" s="252">
        <v>5769.8</v>
      </c>
      <c r="C49" s="251">
        <v>4023.26</v>
      </c>
      <c r="D49" s="247">
        <v>9793.06</v>
      </c>
    </row>
    <row r="50" spans="1:4">
      <c r="A50" s="250" t="s">
        <v>1071</v>
      </c>
      <c r="B50" s="249">
        <v>5739.8</v>
      </c>
      <c r="C50" s="248">
        <v>3790.5</v>
      </c>
      <c r="D50" s="247">
        <v>9530.2999999999993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2A35-D5CE-4B52-BA41-F4E7C4329904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275"/>
    <col min="2" max="16" width="10.7109375" style="275" customWidth="1"/>
    <col min="17" max="17" width="9.140625" style="275"/>
    <col min="18" max="18" width="19.140625" style="275" customWidth="1"/>
    <col min="19" max="19" width="10.85546875" style="275" customWidth="1"/>
    <col min="20" max="20" width="10.7109375" style="275" customWidth="1"/>
    <col min="21" max="23" width="9.140625" style="275"/>
    <col min="24" max="25" width="10.85546875" style="275" customWidth="1"/>
    <col min="26" max="26" width="15.7109375" style="275" customWidth="1"/>
    <col min="27" max="16384" width="9.140625" style="275"/>
  </cols>
  <sheetData>
    <row r="1" spans="1:26" ht="15.75" customHeight="1">
      <c r="R1" s="273"/>
      <c r="S1" s="273"/>
      <c r="T1" s="274" t="s">
        <v>1102</v>
      </c>
      <c r="U1" s="274"/>
      <c r="V1" s="274"/>
      <c r="W1" s="274"/>
      <c r="X1" s="273"/>
      <c r="Y1" s="272" t="s">
        <v>1119</v>
      </c>
      <c r="Z1" s="276"/>
    </row>
    <row r="2" spans="1:26" ht="26.25" customHeight="1">
      <c r="A2" s="271" t="s">
        <v>1100</v>
      </c>
      <c r="B2" s="271" t="s">
        <v>4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R2" s="292" t="s">
        <v>0</v>
      </c>
      <c r="S2" s="276"/>
      <c r="T2" s="276"/>
      <c r="U2" s="276"/>
      <c r="V2" s="276"/>
      <c r="W2" s="276"/>
      <c r="X2" s="276"/>
      <c r="Y2" s="276"/>
      <c r="Z2" s="276"/>
    </row>
    <row r="3" spans="1:26" ht="20.25" customHeight="1">
      <c r="A3" s="268" t="s">
        <v>1099</v>
      </c>
      <c r="B3" s="291" t="s">
        <v>1118</v>
      </c>
      <c r="C3" s="291" t="s">
        <v>1117</v>
      </c>
      <c r="D3" s="291" t="s">
        <v>1116</v>
      </c>
      <c r="E3" s="291" t="s">
        <v>1115</v>
      </c>
      <c r="F3" s="291" t="s">
        <v>1114</v>
      </c>
      <c r="G3" s="291" t="s">
        <v>1113</v>
      </c>
      <c r="H3" s="291" t="s">
        <v>25</v>
      </c>
      <c r="I3" s="291" t="s">
        <v>22</v>
      </c>
      <c r="J3" s="291" t="s">
        <v>26</v>
      </c>
      <c r="K3" s="291" t="s">
        <v>1112</v>
      </c>
      <c r="L3" s="291" t="s">
        <v>1111</v>
      </c>
      <c r="M3" s="291" t="s">
        <v>1110</v>
      </c>
      <c r="N3" s="291" t="s">
        <v>1109</v>
      </c>
      <c r="O3" s="291" t="s">
        <v>28</v>
      </c>
      <c r="P3" s="291" t="s">
        <v>1108</v>
      </c>
      <c r="R3" s="290" t="s">
        <v>1</v>
      </c>
      <c r="S3" s="276"/>
      <c r="T3" s="276"/>
      <c r="U3" s="276"/>
      <c r="V3" s="276"/>
      <c r="W3" s="276"/>
      <c r="X3" s="276"/>
      <c r="Y3" s="276"/>
      <c r="Z3" s="276"/>
    </row>
    <row r="4" spans="1:26" ht="20.25" customHeight="1">
      <c r="A4" s="250" t="s">
        <v>908</v>
      </c>
      <c r="B4" s="278">
        <v>2920</v>
      </c>
      <c r="C4" s="278">
        <v>1772.5</v>
      </c>
      <c r="D4" s="278">
        <v>906</v>
      </c>
      <c r="E4" s="278">
        <v>0</v>
      </c>
      <c r="F4" s="278">
        <v>48</v>
      </c>
      <c r="G4" s="278">
        <v>418</v>
      </c>
      <c r="H4" s="278">
        <v>40</v>
      </c>
      <c r="I4" s="278">
        <v>2692</v>
      </c>
      <c r="J4" s="278">
        <v>0</v>
      </c>
      <c r="K4" s="278">
        <v>17</v>
      </c>
      <c r="L4" s="278">
        <v>108</v>
      </c>
      <c r="M4" s="278">
        <v>0</v>
      </c>
      <c r="N4" s="278">
        <v>0</v>
      </c>
      <c r="O4" s="278">
        <v>45</v>
      </c>
      <c r="P4" s="278">
        <v>0</v>
      </c>
      <c r="R4" s="290" t="s">
        <v>1107</v>
      </c>
      <c r="S4" s="276"/>
      <c r="T4" s="276"/>
      <c r="U4" s="276"/>
      <c r="V4" s="276"/>
      <c r="W4" s="276"/>
      <c r="X4" s="276"/>
      <c r="Y4" s="276"/>
      <c r="Z4" s="276"/>
    </row>
    <row r="5" spans="1:26" ht="15.75" customHeight="1">
      <c r="A5" s="250" t="s">
        <v>1094</v>
      </c>
      <c r="B5" s="279">
        <v>2956</v>
      </c>
      <c r="C5" s="279">
        <v>1710.5</v>
      </c>
      <c r="D5" s="279">
        <v>905</v>
      </c>
      <c r="E5" s="279">
        <v>0</v>
      </c>
      <c r="F5" s="279">
        <v>46</v>
      </c>
      <c r="G5" s="279">
        <v>418.5</v>
      </c>
      <c r="H5" s="279">
        <v>40</v>
      </c>
      <c r="I5" s="279">
        <v>2493</v>
      </c>
      <c r="J5" s="279">
        <v>0.22500000000000001</v>
      </c>
      <c r="K5" s="279">
        <v>8.5</v>
      </c>
      <c r="L5" s="279">
        <v>75.5</v>
      </c>
      <c r="M5" s="279">
        <v>0</v>
      </c>
      <c r="N5" s="279">
        <v>0</v>
      </c>
      <c r="O5" s="279">
        <v>38</v>
      </c>
      <c r="P5" s="279">
        <v>0</v>
      </c>
      <c r="R5" s="289" t="s">
        <v>4</v>
      </c>
      <c r="S5" s="276"/>
      <c r="T5" s="260"/>
      <c r="U5" s="288"/>
      <c r="V5" s="288"/>
      <c r="W5" s="288"/>
      <c r="X5" s="260"/>
      <c r="Y5" s="260"/>
      <c r="Z5" s="286"/>
    </row>
    <row r="6" spans="1:26" ht="18" customHeight="1">
      <c r="A6" s="250" t="s">
        <v>990</v>
      </c>
      <c r="B6" s="278">
        <v>2992</v>
      </c>
      <c r="C6" s="278">
        <v>1648.5</v>
      </c>
      <c r="D6" s="278">
        <v>904</v>
      </c>
      <c r="E6" s="278">
        <v>0</v>
      </c>
      <c r="F6" s="278">
        <v>44</v>
      </c>
      <c r="G6" s="278">
        <v>419</v>
      </c>
      <c r="H6" s="278">
        <v>40</v>
      </c>
      <c r="I6" s="278">
        <v>2294</v>
      </c>
      <c r="J6" s="278">
        <v>0.45</v>
      </c>
      <c r="K6" s="278">
        <v>0</v>
      </c>
      <c r="L6" s="278">
        <v>43</v>
      </c>
      <c r="M6" s="278">
        <v>0</v>
      </c>
      <c r="N6" s="278">
        <v>0</v>
      </c>
      <c r="O6" s="278">
        <v>31</v>
      </c>
      <c r="P6" s="278">
        <v>0</v>
      </c>
      <c r="T6" s="287"/>
      <c r="U6" s="287"/>
      <c r="V6" s="287"/>
      <c r="W6" s="287"/>
      <c r="X6" s="287"/>
      <c r="Y6" s="286"/>
      <c r="Z6" s="286"/>
    </row>
    <row r="7" spans="1:26" ht="15.75" customHeight="1">
      <c r="A7" s="250" t="s">
        <v>1093</v>
      </c>
      <c r="B7" s="279">
        <v>3014</v>
      </c>
      <c r="C7" s="279">
        <v>1621</v>
      </c>
      <c r="D7" s="279">
        <v>813</v>
      </c>
      <c r="E7" s="279">
        <v>0</v>
      </c>
      <c r="F7" s="279">
        <v>43</v>
      </c>
      <c r="G7" s="279">
        <v>419.5</v>
      </c>
      <c r="H7" s="279">
        <v>40</v>
      </c>
      <c r="I7" s="279">
        <v>2178.5</v>
      </c>
      <c r="J7" s="279">
        <v>0.38</v>
      </c>
      <c r="K7" s="279">
        <v>0</v>
      </c>
      <c r="L7" s="279">
        <v>33.5</v>
      </c>
      <c r="M7" s="279">
        <v>0</v>
      </c>
      <c r="N7" s="279">
        <v>0</v>
      </c>
      <c r="O7" s="279">
        <v>29</v>
      </c>
      <c r="P7" s="279">
        <v>0</v>
      </c>
      <c r="S7" s="285" t="s">
        <v>1106</v>
      </c>
      <c r="T7" s="281"/>
      <c r="U7" s="284">
        <v>228.58683359</v>
      </c>
      <c r="V7" s="283"/>
      <c r="W7" s="281"/>
      <c r="X7" s="282" t="s">
        <v>1103</v>
      </c>
      <c r="Y7" s="281"/>
    </row>
    <row r="8" spans="1:26" ht="15.75" customHeight="1">
      <c r="A8" s="250" t="s">
        <v>893</v>
      </c>
      <c r="B8" s="278">
        <v>3036</v>
      </c>
      <c r="C8" s="278">
        <v>1593.5</v>
      </c>
      <c r="D8" s="278">
        <v>722</v>
      </c>
      <c r="E8" s="278">
        <v>0</v>
      </c>
      <c r="F8" s="278">
        <v>42</v>
      </c>
      <c r="G8" s="278">
        <v>420</v>
      </c>
      <c r="H8" s="278">
        <v>40</v>
      </c>
      <c r="I8" s="278">
        <v>2063</v>
      </c>
      <c r="J8" s="278">
        <v>0.31</v>
      </c>
      <c r="K8" s="278">
        <v>0</v>
      </c>
      <c r="L8" s="278">
        <v>24</v>
      </c>
      <c r="M8" s="278">
        <v>0</v>
      </c>
      <c r="N8" s="278">
        <v>0</v>
      </c>
      <c r="O8" s="278">
        <v>27</v>
      </c>
      <c r="P8" s="278">
        <v>0</v>
      </c>
      <c r="S8" s="285" t="s">
        <v>1105</v>
      </c>
      <c r="T8" s="281"/>
      <c r="U8" s="284">
        <v>0.03</v>
      </c>
      <c r="V8" s="283"/>
      <c r="W8" s="281"/>
      <c r="X8" s="282" t="s">
        <v>1103</v>
      </c>
      <c r="Y8" s="281"/>
    </row>
    <row r="9" spans="1:26" ht="15.75" customHeight="1">
      <c r="A9" s="250" t="s">
        <v>1092</v>
      </c>
      <c r="B9" s="279">
        <v>3009.5</v>
      </c>
      <c r="C9" s="279">
        <v>1534.5</v>
      </c>
      <c r="D9" s="279">
        <v>721.5</v>
      </c>
      <c r="E9" s="279">
        <v>0</v>
      </c>
      <c r="F9" s="279">
        <v>41</v>
      </c>
      <c r="G9" s="279">
        <v>419.5</v>
      </c>
      <c r="H9" s="279">
        <v>40</v>
      </c>
      <c r="I9" s="279">
        <v>2021</v>
      </c>
      <c r="J9" s="279">
        <v>0.155</v>
      </c>
      <c r="K9" s="279">
        <v>0</v>
      </c>
      <c r="L9" s="279">
        <v>12</v>
      </c>
      <c r="M9" s="279">
        <v>0</v>
      </c>
      <c r="N9" s="279">
        <v>0</v>
      </c>
      <c r="O9" s="279">
        <v>28.5</v>
      </c>
      <c r="P9" s="279">
        <v>0</v>
      </c>
      <c r="S9" s="285" t="s">
        <v>1104</v>
      </c>
      <c r="T9" s="281"/>
      <c r="U9" s="284">
        <v>228.61683359</v>
      </c>
      <c r="V9" s="283"/>
      <c r="W9" s="281"/>
      <c r="X9" s="282" t="s">
        <v>1103</v>
      </c>
      <c r="Y9" s="281"/>
    </row>
    <row r="10" spans="1:26">
      <c r="A10" s="250" t="s">
        <v>1091</v>
      </c>
      <c r="B10" s="278">
        <v>2983</v>
      </c>
      <c r="C10" s="278">
        <v>1475.5</v>
      </c>
      <c r="D10" s="278">
        <v>721</v>
      </c>
      <c r="E10" s="278">
        <v>0</v>
      </c>
      <c r="F10" s="278">
        <v>40</v>
      </c>
      <c r="G10" s="278">
        <v>419</v>
      </c>
      <c r="H10" s="278">
        <v>40</v>
      </c>
      <c r="I10" s="278">
        <v>1979</v>
      </c>
      <c r="J10" s="278">
        <v>0</v>
      </c>
      <c r="K10" s="278">
        <v>0</v>
      </c>
      <c r="L10" s="278">
        <v>0</v>
      </c>
      <c r="M10" s="278">
        <v>0</v>
      </c>
      <c r="N10" s="278">
        <v>0</v>
      </c>
      <c r="O10" s="278">
        <v>30</v>
      </c>
      <c r="P10" s="278">
        <v>0</v>
      </c>
    </row>
    <row r="11" spans="1:26">
      <c r="A11" s="250" t="s">
        <v>1090</v>
      </c>
      <c r="B11" s="279">
        <v>2908.5</v>
      </c>
      <c r="C11" s="279">
        <v>1467</v>
      </c>
      <c r="D11" s="279">
        <v>674</v>
      </c>
      <c r="E11" s="279">
        <v>0</v>
      </c>
      <c r="F11" s="279">
        <v>40</v>
      </c>
      <c r="G11" s="279">
        <v>418.5</v>
      </c>
      <c r="H11" s="279">
        <v>40</v>
      </c>
      <c r="I11" s="279">
        <v>1977.5</v>
      </c>
      <c r="J11" s="279">
        <v>0</v>
      </c>
      <c r="K11" s="279">
        <v>0</v>
      </c>
      <c r="L11" s="279">
        <v>0</v>
      </c>
      <c r="M11" s="279">
        <v>0</v>
      </c>
      <c r="N11" s="279">
        <v>0</v>
      </c>
      <c r="O11" s="279">
        <v>31.5</v>
      </c>
      <c r="P11" s="279">
        <v>0</v>
      </c>
    </row>
    <row r="12" spans="1:26">
      <c r="A12" s="250" t="s">
        <v>1089</v>
      </c>
      <c r="B12" s="278">
        <v>2834</v>
      </c>
      <c r="C12" s="278">
        <v>1458.5</v>
      </c>
      <c r="D12" s="278">
        <v>627</v>
      </c>
      <c r="E12" s="278">
        <v>0</v>
      </c>
      <c r="F12" s="278">
        <v>40</v>
      </c>
      <c r="G12" s="278">
        <v>418</v>
      </c>
      <c r="H12" s="278">
        <v>40</v>
      </c>
      <c r="I12" s="278">
        <v>1976</v>
      </c>
      <c r="J12" s="278">
        <v>0</v>
      </c>
      <c r="K12" s="278">
        <v>0</v>
      </c>
      <c r="L12" s="278">
        <v>0</v>
      </c>
      <c r="M12" s="278">
        <v>0</v>
      </c>
      <c r="N12" s="278">
        <v>0</v>
      </c>
      <c r="O12" s="278">
        <v>33</v>
      </c>
      <c r="P12" s="278">
        <v>0</v>
      </c>
    </row>
    <row r="13" spans="1:26">
      <c r="A13" s="250" t="s">
        <v>1088</v>
      </c>
      <c r="B13" s="279">
        <v>2789</v>
      </c>
      <c r="C13" s="279">
        <v>1475.5</v>
      </c>
      <c r="D13" s="279">
        <v>627</v>
      </c>
      <c r="E13" s="279">
        <v>0</v>
      </c>
      <c r="F13" s="279">
        <v>39</v>
      </c>
      <c r="G13" s="279">
        <v>418</v>
      </c>
      <c r="H13" s="279">
        <v>40</v>
      </c>
      <c r="I13" s="279">
        <v>1974.5</v>
      </c>
      <c r="J13" s="279">
        <v>0</v>
      </c>
      <c r="K13" s="279">
        <v>0</v>
      </c>
      <c r="L13" s="279">
        <v>0</v>
      </c>
      <c r="M13" s="279">
        <v>0</v>
      </c>
      <c r="N13" s="279">
        <v>0</v>
      </c>
      <c r="O13" s="279">
        <v>33</v>
      </c>
      <c r="P13" s="279">
        <v>0</v>
      </c>
    </row>
    <row r="14" spans="1:26">
      <c r="A14" s="250" t="s">
        <v>286</v>
      </c>
      <c r="B14" s="278">
        <v>2744</v>
      </c>
      <c r="C14" s="278">
        <v>1492.5</v>
      </c>
      <c r="D14" s="278">
        <v>627</v>
      </c>
      <c r="E14" s="278">
        <v>0</v>
      </c>
      <c r="F14" s="278">
        <v>38</v>
      </c>
      <c r="G14" s="278">
        <v>418</v>
      </c>
      <c r="H14" s="278">
        <v>40</v>
      </c>
      <c r="I14" s="278">
        <v>1973</v>
      </c>
      <c r="J14" s="278">
        <v>0</v>
      </c>
      <c r="K14" s="278">
        <v>0</v>
      </c>
      <c r="L14" s="278">
        <v>0</v>
      </c>
      <c r="M14" s="278">
        <v>0</v>
      </c>
      <c r="N14" s="278">
        <v>0</v>
      </c>
      <c r="O14" s="278">
        <v>33</v>
      </c>
      <c r="P14" s="278">
        <v>0</v>
      </c>
    </row>
    <row r="15" spans="1:26">
      <c r="A15" s="250" t="s">
        <v>1087</v>
      </c>
      <c r="B15" s="279">
        <v>2835.5</v>
      </c>
      <c r="C15" s="279">
        <v>1634</v>
      </c>
      <c r="D15" s="279">
        <v>674</v>
      </c>
      <c r="E15" s="279">
        <v>0</v>
      </c>
      <c r="F15" s="279">
        <v>38</v>
      </c>
      <c r="G15" s="279">
        <v>418.5</v>
      </c>
      <c r="H15" s="279">
        <v>40</v>
      </c>
      <c r="I15" s="279">
        <v>1960.5</v>
      </c>
      <c r="J15" s="279">
        <v>0</v>
      </c>
      <c r="K15" s="279">
        <v>0</v>
      </c>
      <c r="L15" s="279">
        <v>0</v>
      </c>
      <c r="M15" s="279">
        <v>0</v>
      </c>
      <c r="N15" s="279">
        <v>0</v>
      </c>
      <c r="O15" s="279">
        <v>36.5</v>
      </c>
      <c r="P15" s="279">
        <v>0</v>
      </c>
    </row>
    <row r="16" spans="1:26">
      <c r="A16" s="250" t="s">
        <v>1086</v>
      </c>
      <c r="B16" s="278">
        <v>2927</v>
      </c>
      <c r="C16" s="278">
        <v>1775.5</v>
      </c>
      <c r="D16" s="278">
        <v>721</v>
      </c>
      <c r="E16" s="278">
        <v>0</v>
      </c>
      <c r="F16" s="278">
        <v>38</v>
      </c>
      <c r="G16" s="278">
        <v>419</v>
      </c>
      <c r="H16" s="278">
        <v>40</v>
      </c>
      <c r="I16" s="278">
        <v>1948</v>
      </c>
      <c r="J16" s="278">
        <v>0</v>
      </c>
      <c r="K16" s="278">
        <v>0</v>
      </c>
      <c r="L16" s="278">
        <v>0</v>
      </c>
      <c r="M16" s="278">
        <v>0</v>
      </c>
      <c r="N16" s="278">
        <v>0</v>
      </c>
      <c r="O16" s="278">
        <v>40</v>
      </c>
      <c r="P16" s="278">
        <v>0</v>
      </c>
    </row>
    <row r="17" spans="1:16">
      <c r="A17" s="250" t="s">
        <v>1085</v>
      </c>
      <c r="B17" s="279">
        <v>2817.5</v>
      </c>
      <c r="C17" s="279">
        <v>1835.5</v>
      </c>
      <c r="D17" s="279">
        <v>789.5</v>
      </c>
      <c r="E17" s="279">
        <v>0</v>
      </c>
      <c r="F17" s="279">
        <v>38</v>
      </c>
      <c r="G17" s="279">
        <v>488</v>
      </c>
      <c r="H17" s="279">
        <v>40</v>
      </c>
      <c r="I17" s="279">
        <v>2125</v>
      </c>
      <c r="J17" s="279">
        <v>4.3550000000000004</v>
      </c>
      <c r="K17" s="279">
        <v>9.5</v>
      </c>
      <c r="L17" s="279">
        <v>40</v>
      </c>
      <c r="M17" s="279">
        <v>0</v>
      </c>
      <c r="N17" s="279">
        <v>0</v>
      </c>
      <c r="O17" s="279">
        <v>39</v>
      </c>
      <c r="P17" s="279">
        <v>0</v>
      </c>
    </row>
    <row r="18" spans="1:16">
      <c r="A18" s="250" t="s">
        <v>1035</v>
      </c>
      <c r="B18" s="278">
        <v>2708</v>
      </c>
      <c r="C18" s="278">
        <v>1895.5</v>
      </c>
      <c r="D18" s="278">
        <v>858</v>
      </c>
      <c r="E18" s="278">
        <v>0</v>
      </c>
      <c r="F18" s="278">
        <v>38</v>
      </c>
      <c r="G18" s="278">
        <v>557</v>
      </c>
      <c r="H18" s="278">
        <v>40</v>
      </c>
      <c r="I18" s="278">
        <v>2302</v>
      </c>
      <c r="J18" s="278">
        <v>8.7100000000000009</v>
      </c>
      <c r="K18" s="278">
        <v>19</v>
      </c>
      <c r="L18" s="278">
        <v>80</v>
      </c>
      <c r="M18" s="278">
        <v>0</v>
      </c>
      <c r="N18" s="278">
        <v>0</v>
      </c>
      <c r="O18" s="278">
        <v>38</v>
      </c>
      <c r="P18" s="278">
        <v>0</v>
      </c>
    </row>
    <row r="19" spans="1:16">
      <c r="A19" s="250" t="s">
        <v>1084</v>
      </c>
      <c r="B19" s="279">
        <v>2652</v>
      </c>
      <c r="C19" s="279">
        <v>1837</v>
      </c>
      <c r="D19" s="279">
        <v>883</v>
      </c>
      <c r="E19" s="279">
        <v>0</v>
      </c>
      <c r="F19" s="279">
        <v>40</v>
      </c>
      <c r="G19" s="279">
        <v>601.5</v>
      </c>
      <c r="H19" s="279">
        <v>40</v>
      </c>
      <c r="I19" s="279">
        <v>2669.5</v>
      </c>
      <c r="J19" s="279">
        <v>61.204999999999998</v>
      </c>
      <c r="K19" s="279">
        <v>33</v>
      </c>
      <c r="L19" s="279">
        <v>106.5</v>
      </c>
      <c r="M19" s="279">
        <v>0</v>
      </c>
      <c r="N19" s="279">
        <v>0</v>
      </c>
      <c r="O19" s="279">
        <v>31.5</v>
      </c>
      <c r="P19" s="279">
        <v>0</v>
      </c>
    </row>
    <row r="20" spans="1:16">
      <c r="A20" s="250" t="s">
        <v>890</v>
      </c>
      <c r="B20" s="278">
        <v>2596</v>
      </c>
      <c r="C20" s="278">
        <v>1778.5</v>
      </c>
      <c r="D20" s="278">
        <v>908</v>
      </c>
      <c r="E20" s="278">
        <v>0</v>
      </c>
      <c r="F20" s="278">
        <v>42</v>
      </c>
      <c r="G20" s="278">
        <v>646</v>
      </c>
      <c r="H20" s="278">
        <v>40</v>
      </c>
      <c r="I20" s="278">
        <v>3037</v>
      </c>
      <c r="J20" s="278">
        <v>113.7</v>
      </c>
      <c r="K20" s="278">
        <v>47</v>
      </c>
      <c r="L20" s="278">
        <v>133</v>
      </c>
      <c r="M20" s="278">
        <v>0</v>
      </c>
      <c r="N20" s="278">
        <v>0</v>
      </c>
      <c r="O20" s="278">
        <v>25</v>
      </c>
      <c r="P20" s="278">
        <v>0</v>
      </c>
    </row>
    <row r="21" spans="1:16">
      <c r="A21" s="250" t="s">
        <v>1083</v>
      </c>
      <c r="B21" s="279">
        <v>2627.5</v>
      </c>
      <c r="C21" s="279">
        <v>1762</v>
      </c>
      <c r="D21" s="279">
        <v>908.5</v>
      </c>
      <c r="E21" s="279">
        <v>0</v>
      </c>
      <c r="F21" s="279">
        <v>45</v>
      </c>
      <c r="G21" s="279">
        <v>655.5</v>
      </c>
      <c r="H21" s="279">
        <v>40</v>
      </c>
      <c r="I21" s="279">
        <v>3022</v>
      </c>
      <c r="J21" s="279">
        <v>206.17</v>
      </c>
      <c r="K21" s="279">
        <v>70.5</v>
      </c>
      <c r="L21" s="279">
        <v>167.5</v>
      </c>
      <c r="M21" s="279">
        <v>0</v>
      </c>
      <c r="N21" s="279">
        <v>0</v>
      </c>
      <c r="O21" s="279">
        <v>20.5</v>
      </c>
      <c r="P21" s="279">
        <v>0</v>
      </c>
    </row>
    <row r="22" spans="1:16">
      <c r="A22" s="250" t="s">
        <v>1005</v>
      </c>
      <c r="B22" s="278">
        <v>2659</v>
      </c>
      <c r="C22" s="278">
        <v>1745.5</v>
      </c>
      <c r="D22" s="278">
        <v>909</v>
      </c>
      <c r="E22" s="278">
        <v>0</v>
      </c>
      <c r="F22" s="278">
        <v>48</v>
      </c>
      <c r="G22" s="278">
        <v>665</v>
      </c>
      <c r="H22" s="278">
        <v>40</v>
      </c>
      <c r="I22" s="278">
        <v>3007</v>
      </c>
      <c r="J22" s="278">
        <v>298.64</v>
      </c>
      <c r="K22" s="278">
        <v>94</v>
      </c>
      <c r="L22" s="278">
        <v>202</v>
      </c>
      <c r="M22" s="278">
        <v>0</v>
      </c>
      <c r="N22" s="278">
        <v>0</v>
      </c>
      <c r="O22" s="278">
        <v>16</v>
      </c>
      <c r="P22" s="278">
        <v>0</v>
      </c>
    </row>
    <row r="23" spans="1:16">
      <c r="A23" s="250" t="s">
        <v>159</v>
      </c>
      <c r="B23" s="279">
        <v>2642.5</v>
      </c>
      <c r="C23" s="279">
        <v>1683.5</v>
      </c>
      <c r="D23" s="279">
        <v>909</v>
      </c>
      <c r="E23" s="279">
        <v>0</v>
      </c>
      <c r="F23" s="279">
        <v>51</v>
      </c>
      <c r="G23" s="279">
        <v>613</v>
      </c>
      <c r="H23" s="279">
        <v>40</v>
      </c>
      <c r="I23" s="279">
        <v>2933</v>
      </c>
      <c r="J23" s="279">
        <v>375.71499999999997</v>
      </c>
      <c r="K23" s="279">
        <v>103</v>
      </c>
      <c r="L23" s="279">
        <v>228</v>
      </c>
      <c r="M23" s="279">
        <v>0</v>
      </c>
      <c r="N23" s="279">
        <v>0</v>
      </c>
      <c r="O23" s="279">
        <v>13</v>
      </c>
      <c r="P23" s="279">
        <v>0</v>
      </c>
    </row>
    <row r="24" spans="1:16">
      <c r="A24" s="250" t="s">
        <v>953</v>
      </c>
      <c r="B24" s="278">
        <v>2626</v>
      </c>
      <c r="C24" s="278">
        <v>1621.5</v>
      </c>
      <c r="D24" s="278">
        <v>909</v>
      </c>
      <c r="E24" s="278">
        <v>0</v>
      </c>
      <c r="F24" s="278">
        <v>54</v>
      </c>
      <c r="G24" s="278">
        <v>561</v>
      </c>
      <c r="H24" s="278">
        <v>40</v>
      </c>
      <c r="I24" s="278">
        <v>2859</v>
      </c>
      <c r="J24" s="278">
        <v>452.79</v>
      </c>
      <c r="K24" s="278">
        <v>112</v>
      </c>
      <c r="L24" s="278">
        <v>254</v>
      </c>
      <c r="M24" s="278">
        <v>0</v>
      </c>
      <c r="N24" s="278">
        <v>0</v>
      </c>
      <c r="O24" s="278">
        <v>10</v>
      </c>
      <c r="P24" s="278">
        <v>0</v>
      </c>
    </row>
    <row r="25" spans="1:16">
      <c r="A25" s="250" t="s">
        <v>1082</v>
      </c>
      <c r="B25" s="279">
        <v>2637.5</v>
      </c>
      <c r="C25" s="279">
        <v>1615</v>
      </c>
      <c r="D25" s="279">
        <v>909</v>
      </c>
      <c r="E25" s="279">
        <v>0</v>
      </c>
      <c r="F25" s="279">
        <v>52</v>
      </c>
      <c r="G25" s="279">
        <v>559.5</v>
      </c>
      <c r="H25" s="279">
        <v>40</v>
      </c>
      <c r="I25" s="279">
        <v>2859.5</v>
      </c>
      <c r="J25" s="279">
        <v>493.92500000000001</v>
      </c>
      <c r="K25" s="279">
        <v>112</v>
      </c>
      <c r="L25" s="279">
        <v>252</v>
      </c>
      <c r="M25" s="279">
        <v>0</v>
      </c>
      <c r="N25" s="279">
        <v>0</v>
      </c>
      <c r="O25" s="279">
        <v>9</v>
      </c>
      <c r="P25" s="279">
        <v>0</v>
      </c>
    </row>
    <row r="26" spans="1:16">
      <c r="A26" s="250" t="s">
        <v>960</v>
      </c>
      <c r="B26" s="278">
        <v>2649</v>
      </c>
      <c r="C26" s="278">
        <v>1608.5</v>
      </c>
      <c r="D26" s="278">
        <v>909</v>
      </c>
      <c r="E26" s="278">
        <v>0</v>
      </c>
      <c r="F26" s="278">
        <v>50</v>
      </c>
      <c r="G26" s="278">
        <v>558</v>
      </c>
      <c r="H26" s="278">
        <v>40</v>
      </c>
      <c r="I26" s="278">
        <v>2860</v>
      </c>
      <c r="J26" s="278">
        <v>535.05999999999995</v>
      </c>
      <c r="K26" s="278">
        <v>112</v>
      </c>
      <c r="L26" s="278">
        <v>250</v>
      </c>
      <c r="M26" s="278">
        <v>0</v>
      </c>
      <c r="N26" s="278">
        <v>0</v>
      </c>
      <c r="O26" s="278">
        <v>8</v>
      </c>
      <c r="P26" s="278">
        <v>0</v>
      </c>
    </row>
    <row r="27" spans="1:16">
      <c r="A27" s="250" t="s">
        <v>1081</v>
      </c>
      <c r="B27" s="279">
        <v>2694</v>
      </c>
      <c r="C27" s="279">
        <v>1738</v>
      </c>
      <c r="D27" s="279">
        <v>909</v>
      </c>
      <c r="E27" s="279">
        <v>0</v>
      </c>
      <c r="F27" s="279">
        <v>50</v>
      </c>
      <c r="G27" s="279">
        <v>558</v>
      </c>
      <c r="H27" s="279">
        <v>40</v>
      </c>
      <c r="I27" s="279">
        <v>2981</v>
      </c>
      <c r="J27" s="279">
        <v>534.375</v>
      </c>
      <c r="K27" s="279">
        <v>116</v>
      </c>
      <c r="L27" s="279">
        <v>237.5</v>
      </c>
      <c r="M27" s="279">
        <v>0</v>
      </c>
      <c r="N27" s="279">
        <v>0</v>
      </c>
      <c r="O27" s="279">
        <v>7.5</v>
      </c>
      <c r="P27" s="279">
        <v>0</v>
      </c>
    </row>
    <row r="28" spans="1:16">
      <c r="A28" s="250" t="s">
        <v>217</v>
      </c>
      <c r="B28" s="278">
        <v>2739</v>
      </c>
      <c r="C28" s="278">
        <v>1867.5</v>
      </c>
      <c r="D28" s="278">
        <v>909</v>
      </c>
      <c r="E28" s="278">
        <v>0</v>
      </c>
      <c r="F28" s="278">
        <v>50</v>
      </c>
      <c r="G28" s="278">
        <v>558</v>
      </c>
      <c r="H28" s="278">
        <v>40</v>
      </c>
      <c r="I28" s="278">
        <v>3102</v>
      </c>
      <c r="J28" s="278">
        <v>533.69000000000005</v>
      </c>
      <c r="K28" s="278">
        <v>120</v>
      </c>
      <c r="L28" s="278">
        <v>225</v>
      </c>
      <c r="M28" s="278">
        <v>0</v>
      </c>
      <c r="N28" s="278">
        <v>0</v>
      </c>
      <c r="O28" s="278">
        <v>7</v>
      </c>
      <c r="P28" s="278">
        <v>0</v>
      </c>
    </row>
    <row r="29" spans="1:16">
      <c r="A29" s="250" t="s">
        <v>226</v>
      </c>
      <c r="B29" s="279">
        <v>2715</v>
      </c>
      <c r="C29" s="279">
        <v>1872</v>
      </c>
      <c r="D29" s="279">
        <v>909</v>
      </c>
      <c r="E29" s="279">
        <v>0</v>
      </c>
      <c r="F29" s="279">
        <v>55</v>
      </c>
      <c r="G29" s="279">
        <v>558</v>
      </c>
      <c r="H29" s="279">
        <v>40</v>
      </c>
      <c r="I29" s="279">
        <v>3225.5</v>
      </c>
      <c r="J29" s="279">
        <v>526.28499999999997</v>
      </c>
      <c r="K29" s="279">
        <v>132</v>
      </c>
      <c r="L29" s="279">
        <v>240</v>
      </c>
      <c r="M29" s="279">
        <v>0</v>
      </c>
      <c r="N29" s="279">
        <v>0</v>
      </c>
      <c r="O29" s="279">
        <v>5.5</v>
      </c>
      <c r="P29" s="279">
        <v>15</v>
      </c>
    </row>
    <row r="30" spans="1:16">
      <c r="A30" s="250" t="s">
        <v>861</v>
      </c>
      <c r="B30" s="278">
        <v>2691</v>
      </c>
      <c r="C30" s="278">
        <v>1876.5</v>
      </c>
      <c r="D30" s="278">
        <v>909</v>
      </c>
      <c r="E30" s="278">
        <v>0</v>
      </c>
      <c r="F30" s="278">
        <v>60</v>
      </c>
      <c r="G30" s="278">
        <v>558</v>
      </c>
      <c r="H30" s="278">
        <v>40</v>
      </c>
      <c r="I30" s="278">
        <v>3349</v>
      </c>
      <c r="J30" s="278">
        <v>518.88</v>
      </c>
      <c r="K30" s="278">
        <v>144</v>
      </c>
      <c r="L30" s="278">
        <v>255</v>
      </c>
      <c r="M30" s="278">
        <v>0</v>
      </c>
      <c r="N30" s="278">
        <v>0</v>
      </c>
      <c r="O30" s="278">
        <v>4</v>
      </c>
      <c r="P30" s="278">
        <v>30</v>
      </c>
    </row>
    <row r="31" spans="1:16">
      <c r="A31" s="250" t="s">
        <v>1080</v>
      </c>
      <c r="B31" s="279">
        <v>2581</v>
      </c>
      <c r="C31" s="279">
        <v>1801</v>
      </c>
      <c r="D31" s="279">
        <v>909.5</v>
      </c>
      <c r="E31" s="279">
        <v>0</v>
      </c>
      <c r="F31" s="279">
        <v>61</v>
      </c>
      <c r="G31" s="279">
        <v>556</v>
      </c>
      <c r="H31" s="279">
        <v>40</v>
      </c>
      <c r="I31" s="279">
        <v>3365.5</v>
      </c>
      <c r="J31" s="279">
        <v>476.13</v>
      </c>
      <c r="K31" s="279">
        <v>144</v>
      </c>
      <c r="L31" s="279">
        <v>291</v>
      </c>
      <c r="M31" s="279">
        <v>0</v>
      </c>
      <c r="N31" s="279">
        <v>0</v>
      </c>
      <c r="O31" s="279">
        <v>2</v>
      </c>
      <c r="P31" s="279">
        <v>15</v>
      </c>
    </row>
    <row r="32" spans="1:16">
      <c r="A32" s="250" t="s">
        <v>917</v>
      </c>
      <c r="B32" s="278">
        <v>2471</v>
      </c>
      <c r="C32" s="278">
        <v>1725.5</v>
      </c>
      <c r="D32" s="278">
        <v>910</v>
      </c>
      <c r="E32" s="278">
        <v>0</v>
      </c>
      <c r="F32" s="278">
        <v>62</v>
      </c>
      <c r="G32" s="278">
        <v>554</v>
      </c>
      <c r="H32" s="278">
        <v>40</v>
      </c>
      <c r="I32" s="278">
        <v>3382</v>
      </c>
      <c r="J32" s="278">
        <v>433.38</v>
      </c>
      <c r="K32" s="278">
        <v>144</v>
      </c>
      <c r="L32" s="278">
        <v>327</v>
      </c>
      <c r="M32" s="278">
        <v>0</v>
      </c>
      <c r="N32" s="278">
        <v>0</v>
      </c>
      <c r="O32" s="278">
        <v>0</v>
      </c>
      <c r="P32" s="278">
        <v>0</v>
      </c>
    </row>
    <row r="33" spans="1:16">
      <c r="A33" s="250" t="s">
        <v>1079</v>
      </c>
      <c r="B33" s="279">
        <v>2518.5</v>
      </c>
      <c r="C33" s="279">
        <v>1703</v>
      </c>
      <c r="D33" s="279">
        <v>910</v>
      </c>
      <c r="E33" s="279">
        <v>0</v>
      </c>
      <c r="F33" s="279">
        <v>60</v>
      </c>
      <c r="G33" s="279">
        <v>515</v>
      </c>
      <c r="H33" s="279">
        <v>40</v>
      </c>
      <c r="I33" s="279">
        <v>3310.5</v>
      </c>
      <c r="J33" s="279">
        <v>388.47500000000002</v>
      </c>
      <c r="K33" s="279">
        <v>136</v>
      </c>
      <c r="L33" s="279">
        <v>335.5</v>
      </c>
      <c r="M33" s="279">
        <v>0</v>
      </c>
      <c r="N33" s="279">
        <v>0</v>
      </c>
      <c r="O33" s="279">
        <v>3</v>
      </c>
      <c r="P33" s="279">
        <v>0</v>
      </c>
    </row>
    <row r="34" spans="1:16">
      <c r="A34" s="250" t="s">
        <v>872</v>
      </c>
      <c r="B34" s="278">
        <v>2566</v>
      </c>
      <c r="C34" s="278">
        <v>1680.5</v>
      </c>
      <c r="D34" s="278">
        <v>910</v>
      </c>
      <c r="E34" s="278">
        <v>0</v>
      </c>
      <c r="F34" s="278">
        <v>58</v>
      </c>
      <c r="G34" s="278">
        <v>476</v>
      </c>
      <c r="H34" s="278">
        <v>40</v>
      </c>
      <c r="I34" s="278">
        <v>3239</v>
      </c>
      <c r="J34" s="278">
        <v>343.57</v>
      </c>
      <c r="K34" s="278">
        <v>128</v>
      </c>
      <c r="L34" s="278">
        <v>344</v>
      </c>
      <c r="M34" s="278">
        <v>0</v>
      </c>
      <c r="N34" s="278">
        <v>0</v>
      </c>
      <c r="O34" s="278">
        <v>6</v>
      </c>
      <c r="P34" s="278">
        <v>0</v>
      </c>
    </row>
    <row r="35" spans="1:16">
      <c r="A35" s="250" t="s">
        <v>1078</v>
      </c>
      <c r="B35" s="279">
        <v>2606</v>
      </c>
      <c r="C35" s="279">
        <v>1692</v>
      </c>
      <c r="D35" s="279">
        <v>909.5</v>
      </c>
      <c r="E35" s="279">
        <v>0</v>
      </c>
      <c r="F35" s="279">
        <v>60</v>
      </c>
      <c r="G35" s="279">
        <v>469.5</v>
      </c>
      <c r="H35" s="279">
        <v>40</v>
      </c>
      <c r="I35" s="279">
        <v>3061</v>
      </c>
      <c r="J35" s="279">
        <v>250.64</v>
      </c>
      <c r="K35" s="279">
        <v>128</v>
      </c>
      <c r="L35" s="279">
        <v>347.5</v>
      </c>
      <c r="M35" s="279">
        <v>0</v>
      </c>
      <c r="N35" s="279">
        <v>0</v>
      </c>
      <c r="O35" s="279">
        <v>6.5</v>
      </c>
      <c r="P35" s="279">
        <v>0</v>
      </c>
    </row>
    <row r="36" spans="1:16">
      <c r="A36" s="250" t="s">
        <v>1013</v>
      </c>
      <c r="B36" s="278">
        <v>2646</v>
      </c>
      <c r="C36" s="278">
        <v>1703.5</v>
      </c>
      <c r="D36" s="278">
        <v>909</v>
      </c>
      <c r="E36" s="278">
        <v>0</v>
      </c>
      <c r="F36" s="278">
        <v>62</v>
      </c>
      <c r="G36" s="278">
        <v>463</v>
      </c>
      <c r="H36" s="278">
        <v>40</v>
      </c>
      <c r="I36" s="278">
        <v>2883</v>
      </c>
      <c r="J36" s="278">
        <v>157.71</v>
      </c>
      <c r="K36" s="278">
        <v>128</v>
      </c>
      <c r="L36" s="278">
        <v>351</v>
      </c>
      <c r="M36" s="278">
        <v>0</v>
      </c>
      <c r="N36" s="278">
        <v>0</v>
      </c>
      <c r="O36" s="278">
        <v>7</v>
      </c>
      <c r="P36" s="278">
        <v>0</v>
      </c>
    </row>
    <row r="37" spans="1:16">
      <c r="A37" s="250" t="s">
        <v>1077</v>
      </c>
      <c r="B37" s="279">
        <v>2664.5</v>
      </c>
      <c r="C37" s="279">
        <v>1707.5</v>
      </c>
      <c r="D37" s="279">
        <v>909</v>
      </c>
      <c r="E37" s="279">
        <v>0</v>
      </c>
      <c r="F37" s="279">
        <v>60</v>
      </c>
      <c r="G37" s="279">
        <v>485.5</v>
      </c>
      <c r="H37" s="279">
        <v>40</v>
      </c>
      <c r="I37" s="279">
        <v>2941.5</v>
      </c>
      <c r="J37" s="279">
        <v>92.305000000000007</v>
      </c>
      <c r="K37" s="279">
        <v>128</v>
      </c>
      <c r="L37" s="279">
        <v>376.5</v>
      </c>
      <c r="M37" s="279">
        <v>0</v>
      </c>
      <c r="N37" s="279">
        <v>0</v>
      </c>
      <c r="O37" s="279">
        <v>5.5</v>
      </c>
      <c r="P37" s="279">
        <v>0</v>
      </c>
    </row>
    <row r="38" spans="1:16">
      <c r="A38" s="250" t="s">
        <v>133</v>
      </c>
      <c r="B38" s="278">
        <v>2683</v>
      </c>
      <c r="C38" s="278">
        <v>1711.5</v>
      </c>
      <c r="D38" s="278">
        <v>909</v>
      </c>
      <c r="E38" s="278">
        <v>0</v>
      </c>
      <c r="F38" s="278">
        <v>58</v>
      </c>
      <c r="G38" s="278">
        <v>508</v>
      </c>
      <c r="H38" s="278">
        <v>40</v>
      </c>
      <c r="I38" s="278">
        <v>3000</v>
      </c>
      <c r="J38" s="278">
        <v>26.9</v>
      </c>
      <c r="K38" s="278">
        <v>128</v>
      </c>
      <c r="L38" s="278">
        <v>402</v>
      </c>
      <c r="M38" s="278">
        <v>0</v>
      </c>
      <c r="N38" s="278">
        <v>0</v>
      </c>
      <c r="O38" s="278">
        <v>4</v>
      </c>
      <c r="P38" s="278">
        <v>0</v>
      </c>
    </row>
    <row r="39" spans="1:16">
      <c r="A39" s="250" t="s">
        <v>1076</v>
      </c>
      <c r="B39" s="279">
        <v>2827</v>
      </c>
      <c r="C39" s="279">
        <v>1719.15</v>
      </c>
      <c r="D39" s="279">
        <v>909</v>
      </c>
      <c r="E39" s="279">
        <v>0</v>
      </c>
      <c r="F39" s="279">
        <v>59</v>
      </c>
      <c r="G39" s="279">
        <v>555</v>
      </c>
      <c r="H39" s="279">
        <v>40</v>
      </c>
      <c r="I39" s="279">
        <v>3174.5</v>
      </c>
      <c r="J39" s="279">
        <v>13.45</v>
      </c>
      <c r="K39" s="279">
        <v>189</v>
      </c>
      <c r="L39" s="279">
        <v>531</v>
      </c>
      <c r="M39" s="279">
        <v>0</v>
      </c>
      <c r="N39" s="279">
        <v>0</v>
      </c>
      <c r="O39" s="279">
        <v>7</v>
      </c>
      <c r="P39" s="279">
        <v>0</v>
      </c>
    </row>
    <row r="40" spans="1:16">
      <c r="A40" s="250" t="s">
        <v>865</v>
      </c>
      <c r="B40" s="278">
        <v>2971</v>
      </c>
      <c r="C40" s="278">
        <v>1726.8</v>
      </c>
      <c r="D40" s="278">
        <v>909</v>
      </c>
      <c r="E40" s="278">
        <v>0</v>
      </c>
      <c r="F40" s="278">
        <v>60</v>
      </c>
      <c r="G40" s="278">
        <v>602</v>
      </c>
      <c r="H40" s="278">
        <v>40</v>
      </c>
      <c r="I40" s="278">
        <v>3349</v>
      </c>
      <c r="J40" s="278">
        <v>0</v>
      </c>
      <c r="K40" s="278">
        <v>250</v>
      </c>
      <c r="L40" s="278">
        <v>660</v>
      </c>
      <c r="M40" s="278">
        <v>0</v>
      </c>
      <c r="N40" s="278">
        <v>0</v>
      </c>
      <c r="O40" s="278">
        <v>10</v>
      </c>
      <c r="P40" s="278">
        <v>0</v>
      </c>
    </row>
    <row r="41" spans="1:16">
      <c r="A41" s="250" t="s">
        <v>863</v>
      </c>
      <c r="B41" s="280">
        <v>3046</v>
      </c>
      <c r="C41" s="280">
        <v>1783.9</v>
      </c>
      <c r="D41" s="280">
        <v>909.5</v>
      </c>
      <c r="E41" s="280">
        <v>0</v>
      </c>
      <c r="F41" s="280">
        <v>59</v>
      </c>
      <c r="G41" s="280">
        <v>660</v>
      </c>
      <c r="H41" s="280">
        <v>40</v>
      </c>
      <c r="I41" s="280">
        <v>3434.5</v>
      </c>
      <c r="J41" s="280">
        <v>0</v>
      </c>
      <c r="K41" s="280">
        <v>222.5</v>
      </c>
      <c r="L41" s="280">
        <v>569</v>
      </c>
      <c r="M41" s="280">
        <v>0</v>
      </c>
      <c r="N41" s="280">
        <v>0</v>
      </c>
      <c r="O41" s="280">
        <v>11</v>
      </c>
      <c r="P41" s="280">
        <v>0</v>
      </c>
    </row>
    <row r="42" spans="1:16">
      <c r="A42" s="250" t="s">
        <v>267</v>
      </c>
      <c r="B42" s="278">
        <v>3121</v>
      </c>
      <c r="C42" s="278">
        <v>1841</v>
      </c>
      <c r="D42" s="278">
        <v>910</v>
      </c>
      <c r="E42" s="278">
        <v>0</v>
      </c>
      <c r="F42" s="278">
        <v>58</v>
      </c>
      <c r="G42" s="278">
        <v>718</v>
      </c>
      <c r="H42" s="278">
        <v>40</v>
      </c>
      <c r="I42" s="278">
        <v>3520</v>
      </c>
      <c r="J42" s="278">
        <v>0</v>
      </c>
      <c r="K42" s="278">
        <v>195</v>
      </c>
      <c r="L42" s="278">
        <v>478</v>
      </c>
      <c r="M42" s="278">
        <v>0</v>
      </c>
      <c r="N42" s="278">
        <v>0</v>
      </c>
      <c r="O42" s="278">
        <v>12</v>
      </c>
      <c r="P42" s="278">
        <v>0</v>
      </c>
    </row>
    <row r="43" spans="1:16">
      <c r="A43" s="250" t="s">
        <v>931</v>
      </c>
      <c r="B43" s="278">
        <v>3279</v>
      </c>
      <c r="C43" s="278">
        <v>1966.5</v>
      </c>
      <c r="D43" s="278">
        <v>909</v>
      </c>
      <c r="E43" s="278">
        <v>0</v>
      </c>
      <c r="F43" s="278">
        <v>56</v>
      </c>
      <c r="G43" s="278">
        <v>584</v>
      </c>
      <c r="H43" s="278">
        <v>40</v>
      </c>
      <c r="I43" s="278">
        <v>3557</v>
      </c>
      <c r="J43" s="278">
        <v>0</v>
      </c>
      <c r="K43" s="278">
        <v>195</v>
      </c>
      <c r="L43" s="278">
        <v>285</v>
      </c>
      <c r="M43" s="278">
        <v>0</v>
      </c>
      <c r="N43" s="278">
        <v>0</v>
      </c>
      <c r="O43" s="278">
        <v>8</v>
      </c>
      <c r="P43" s="278">
        <v>0</v>
      </c>
    </row>
    <row r="44" spans="1:16">
      <c r="A44" s="250" t="s">
        <v>868</v>
      </c>
      <c r="B44" s="278">
        <v>3201</v>
      </c>
      <c r="C44" s="278">
        <v>1892.5</v>
      </c>
      <c r="D44" s="278">
        <v>909</v>
      </c>
      <c r="E44" s="278">
        <v>0</v>
      </c>
      <c r="F44" s="278">
        <v>56</v>
      </c>
      <c r="G44" s="278">
        <v>528</v>
      </c>
      <c r="H44" s="278">
        <v>40</v>
      </c>
      <c r="I44" s="278">
        <v>3559</v>
      </c>
      <c r="J44" s="278">
        <v>0</v>
      </c>
      <c r="K44" s="278">
        <v>212</v>
      </c>
      <c r="L44" s="278">
        <v>364</v>
      </c>
      <c r="M44" s="278">
        <v>0</v>
      </c>
      <c r="N44" s="278">
        <v>0</v>
      </c>
      <c r="O44" s="278">
        <v>8</v>
      </c>
      <c r="P44" s="278">
        <v>0</v>
      </c>
    </row>
    <row r="45" spans="1:16">
      <c r="A45" s="250" t="s">
        <v>1075</v>
      </c>
      <c r="B45" s="279">
        <v>3159</v>
      </c>
      <c r="C45" s="279">
        <v>1839.5</v>
      </c>
      <c r="D45" s="279">
        <v>909</v>
      </c>
      <c r="E45" s="279">
        <v>0</v>
      </c>
      <c r="F45" s="279">
        <v>56</v>
      </c>
      <c r="G45" s="279">
        <v>493.32499999999999</v>
      </c>
      <c r="H45" s="279">
        <v>40</v>
      </c>
      <c r="I45" s="279">
        <v>3525</v>
      </c>
      <c r="J45" s="279">
        <v>0</v>
      </c>
      <c r="K45" s="279">
        <v>212</v>
      </c>
      <c r="L45" s="279">
        <v>472</v>
      </c>
      <c r="M45" s="279">
        <v>0</v>
      </c>
      <c r="N45" s="279">
        <v>0</v>
      </c>
      <c r="O45" s="279">
        <v>8.5</v>
      </c>
      <c r="P45" s="279">
        <v>0</v>
      </c>
    </row>
    <row r="46" spans="1:16">
      <c r="A46" s="250" t="s">
        <v>913</v>
      </c>
      <c r="B46" s="278">
        <v>3117</v>
      </c>
      <c r="C46" s="278">
        <v>1786.5</v>
      </c>
      <c r="D46" s="278">
        <v>909</v>
      </c>
      <c r="E46" s="278">
        <v>0</v>
      </c>
      <c r="F46" s="278">
        <v>56</v>
      </c>
      <c r="G46" s="278">
        <v>458.65</v>
      </c>
      <c r="H46" s="278">
        <v>40</v>
      </c>
      <c r="I46" s="278">
        <v>3491</v>
      </c>
      <c r="J46" s="278">
        <v>0</v>
      </c>
      <c r="K46" s="278">
        <v>212</v>
      </c>
      <c r="L46" s="278">
        <v>580</v>
      </c>
      <c r="M46" s="278">
        <v>0</v>
      </c>
      <c r="N46" s="278">
        <v>0</v>
      </c>
      <c r="O46" s="278">
        <v>9</v>
      </c>
      <c r="P46" s="278">
        <v>0</v>
      </c>
    </row>
    <row r="47" spans="1:16">
      <c r="A47" s="250" t="s">
        <v>1073</v>
      </c>
      <c r="B47" s="279">
        <v>3118.5</v>
      </c>
      <c r="C47" s="279">
        <v>1762.9</v>
      </c>
      <c r="D47" s="279">
        <v>909.5</v>
      </c>
      <c r="E47" s="279">
        <v>0</v>
      </c>
      <c r="F47" s="279">
        <v>57</v>
      </c>
      <c r="G47" s="279">
        <v>454.08499999999998</v>
      </c>
      <c r="H47" s="279">
        <v>40</v>
      </c>
      <c r="I47" s="279">
        <v>3358.5</v>
      </c>
      <c r="J47" s="279">
        <v>0</v>
      </c>
      <c r="K47" s="279">
        <v>173</v>
      </c>
      <c r="L47" s="279">
        <v>475.5</v>
      </c>
      <c r="M47" s="279">
        <v>0</v>
      </c>
      <c r="N47" s="279">
        <v>0</v>
      </c>
      <c r="O47" s="279">
        <v>8.5</v>
      </c>
      <c r="P47" s="279">
        <v>0</v>
      </c>
    </row>
    <row r="48" spans="1:16">
      <c r="A48" s="250" t="s">
        <v>885</v>
      </c>
      <c r="B48" s="278">
        <v>3120</v>
      </c>
      <c r="C48" s="278">
        <v>1739.3</v>
      </c>
      <c r="D48" s="278">
        <v>910</v>
      </c>
      <c r="E48" s="278">
        <v>0</v>
      </c>
      <c r="F48" s="278">
        <v>58</v>
      </c>
      <c r="G48" s="278">
        <v>449.52</v>
      </c>
      <c r="H48" s="278">
        <v>40</v>
      </c>
      <c r="I48" s="278">
        <v>3226</v>
      </c>
      <c r="J48" s="278">
        <v>0</v>
      </c>
      <c r="K48" s="278">
        <v>134</v>
      </c>
      <c r="L48" s="278">
        <v>371</v>
      </c>
      <c r="M48" s="278">
        <v>0</v>
      </c>
      <c r="N48" s="278">
        <v>0</v>
      </c>
      <c r="O48" s="278">
        <v>8</v>
      </c>
      <c r="P48" s="278">
        <v>0</v>
      </c>
    </row>
    <row r="49" spans="1:26">
      <c r="A49" s="250" t="s">
        <v>1072</v>
      </c>
      <c r="B49" s="279">
        <v>3087</v>
      </c>
      <c r="C49" s="279">
        <v>1754.3</v>
      </c>
      <c r="D49" s="279">
        <v>912.5</v>
      </c>
      <c r="E49" s="279">
        <v>0</v>
      </c>
      <c r="F49" s="279">
        <v>56</v>
      </c>
      <c r="G49" s="279">
        <v>224.76</v>
      </c>
      <c r="H49" s="279">
        <v>40</v>
      </c>
      <c r="I49" s="279">
        <v>3209.5</v>
      </c>
      <c r="J49" s="279">
        <v>0</v>
      </c>
      <c r="K49" s="279">
        <v>134</v>
      </c>
      <c r="L49" s="279">
        <v>366.5</v>
      </c>
      <c r="M49" s="279">
        <v>0</v>
      </c>
      <c r="N49" s="279">
        <v>0</v>
      </c>
      <c r="O49" s="279">
        <v>8.5</v>
      </c>
      <c r="P49" s="279">
        <v>0</v>
      </c>
    </row>
    <row r="50" spans="1:26">
      <c r="A50" s="250" t="s">
        <v>1071</v>
      </c>
      <c r="B50" s="278">
        <v>3054</v>
      </c>
      <c r="C50" s="278">
        <v>1769.3</v>
      </c>
      <c r="D50" s="278">
        <v>915</v>
      </c>
      <c r="E50" s="278">
        <v>0</v>
      </c>
      <c r="F50" s="278">
        <v>54</v>
      </c>
      <c r="G50" s="278">
        <v>0</v>
      </c>
      <c r="H50" s="278">
        <v>40</v>
      </c>
      <c r="I50" s="278">
        <v>3193</v>
      </c>
      <c r="J50" s="278">
        <v>0</v>
      </c>
      <c r="K50" s="278">
        <v>134</v>
      </c>
      <c r="L50" s="278">
        <v>362</v>
      </c>
      <c r="M50" s="278">
        <v>0</v>
      </c>
      <c r="N50" s="278">
        <v>0</v>
      </c>
      <c r="O50" s="278">
        <v>9</v>
      </c>
      <c r="P50" s="278">
        <v>0</v>
      </c>
    </row>
    <row r="51" spans="1:26" ht="15.75" customHeight="1">
      <c r="V51" s="277" t="s">
        <v>1074</v>
      </c>
      <c r="W51" s="276"/>
      <c r="X51" s="276"/>
      <c r="Y51" s="276"/>
      <c r="Z51" s="276"/>
    </row>
    <row r="52" spans="1:26" ht="15.75" customHeight="1">
      <c r="V52" s="277" t="s">
        <v>297</v>
      </c>
      <c r="W52" s="276"/>
      <c r="X52" s="276"/>
      <c r="Y52" s="276"/>
      <c r="Z52" s="276"/>
    </row>
  </sheetData>
  <mergeCells count="16">
    <mergeCell ref="S7:T7"/>
    <mergeCell ref="S8:T8"/>
    <mergeCell ref="S9:T9"/>
    <mergeCell ref="X7:Y7"/>
    <mergeCell ref="X8:Y8"/>
    <mergeCell ref="X9:Y9"/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</mergeCells>
  <pageMargins left="0.1" right="0.05" top="0" bottom="0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1D3B0-3A3F-431E-8AF5-A401FF12F89D}">
  <sheetPr codeName="Sheet20">
    <tabColor rgb="FFFF33CC"/>
  </sheetPr>
  <dimension ref="A1:BC195"/>
  <sheetViews>
    <sheetView zoomScale="85" zoomScaleNormal="85" workbookViewId="0">
      <selection activeCell="K65" sqref="K65"/>
    </sheetView>
  </sheetViews>
  <sheetFormatPr defaultColWidth="9.140625" defaultRowHeight="15"/>
  <cols>
    <col min="1" max="1" width="1.85546875" style="296" customWidth="1"/>
    <col min="2" max="2" width="25.7109375" style="476" customWidth="1"/>
    <col min="3" max="3" width="19.140625" style="296" customWidth="1"/>
    <col min="4" max="6" width="17.28515625" style="296" customWidth="1"/>
    <col min="7" max="7" width="25.5703125" style="476" customWidth="1"/>
    <col min="8" max="11" width="17.5703125" style="296" customWidth="1"/>
    <col min="12" max="12" width="9.140625" style="296"/>
    <col min="13" max="13" width="13.28515625" style="296" customWidth="1"/>
    <col min="14" max="14" width="12.7109375" style="296" customWidth="1"/>
    <col min="15" max="15" width="23.42578125" style="296" customWidth="1"/>
    <col min="16" max="16" width="16.28515625" style="296" customWidth="1"/>
    <col min="17" max="17" width="19.85546875" style="296" customWidth="1"/>
    <col min="18" max="18" width="15.5703125" style="296" customWidth="1"/>
    <col min="19" max="19" width="15.28515625" style="296" customWidth="1"/>
    <col min="20" max="20" width="17" style="296" bestFit="1" customWidth="1"/>
    <col min="21" max="22" width="8.7109375" style="296" customWidth="1"/>
    <col min="23" max="23" width="12" style="296" bestFit="1" customWidth="1"/>
    <col min="24" max="24" width="8.42578125" style="296" customWidth="1"/>
    <col min="25" max="25" width="13.140625" style="296" customWidth="1"/>
    <col min="26" max="26" width="8.140625" style="296" customWidth="1"/>
    <col min="27" max="27" width="8.7109375" style="296" customWidth="1"/>
    <col min="28" max="29" width="8.28515625" style="296" customWidth="1"/>
    <col min="30" max="30" width="13.140625" style="296" bestFit="1" customWidth="1"/>
    <col min="31" max="31" width="9.5703125" style="296" customWidth="1"/>
    <col min="32" max="32" width="13" style="296" bestFit="1" customWidth="1"/>
    <col min="33" max="34" width="13.140625" style="296" bestFit="1" customWidth="1"/>
    <col min="35" max="35" width="8.7109375" style="296" customWidth="1"/>
    <col min="36" max="37" width="7.7109375" style="296" customWidth="1"/>
    <col min="38" max="41" width="10.5703125" style="296" bestFit="1" customWidth="1"/>
    <col min="42" max="43" width="10.28515625" style="296" customWidth="1"/>
    <col min="44" max="44" width="11.42578125" style="296" customWidth="1"/>
    <col min="45" max="45" width="11.140625" style="296" customWidth="1"/>
    <col min="46" max="46" width="10.7109375" style="296" customWidth="1"/>
    <col min="47" max="52" width="10.5703125" style="296" bestFit="1" customWidth="1"/>
    <col min="53" max="53" width="9.28515625" style="296" bestFit="1" customWidth="1"/>
    <col min="54" max="16384" width="9.140625" style="296"/>
  </cols>
  <sheetData>
    <row r="1" spans="1:53" ht="12.2" customHeight="1" thickBot="1">
      <c r="A1" s="293" t="s">
        <v>1120</v>
      </c>
      <c r="B1" s="294"/>
      <c r="C1" s="293"/>
      <c r="D1" s="294"/>
      <c r="E1" s="294"/>
      <c r="F1" s="294"/>
      <c r="G1" s="294"/>
      <c r="H1" s="294"/>
      <c r="I1" s="294"/>
      <c r="J1" s="294"/>
      <c r="K1" s="294"/>
      <c r="L1" s="295"/>
    </row>
    <row r="2" spans="1:53" ht="22.9" customHeight="1">
      <c r="A2" s="293"/>
      <c r="B2" s="297"/>
      <c r="C2" s="298" t="s">
        <v>1121</v>
      </c>
      <c r="D2" s="299"/>
      <c r="E2" s="299"/>
      <c r="F2" s="299"/>
      <c r="G2" s="299"/>
      <c r="H2" s="299"/>
      <c r="I2" s="299"/>
      <c r="J2" s="299"/>
      <c r="K2" s="300"/>
      <c r="L2" s="295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</row>
    <row r="3" spans="1:53" ht="21.6" customHeight="1">
      <c r="A3" s="293"/>
      <c r="B3" s="302" t="s">
        <v>1122</v>
      </c>
      <c r="C3" s="303">
        <f>'[1]En-Curve'!V7</f>
        <v>44209</v>
      </c>
      <c r="D3" s="132"/>
      <c r="E3" s="132"/>
      <c r="F3" s="132"/>
      <c r="G3" s="132"/>
      <c r="H3" s="132"/>
      <c r="I3" s="132"/>
      <c r="J3" s="132"/>
      <c r="K3" s="304" t="s">
        <v>1123</v>
      </c>
      <c r="L3" s="295"/>
      <c r="M3" s="305"/>
      <c r="N3" s="301"/>
      <c r="O3" s="301"/>
      <c r="P3" s="301"/>
      <c r="Q3" s="301"/>
      <c r="R3" s="301"/>
      <c r="S3" s="301"/>
      <c r="T3" s="301"/>
      <c r="U3" s="301"/>
      <c r="V3" s="301"/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</row>
    <row r="4" spans="1:53" ht="17.100000000000001" customHeight="1" thickBot="1">
      <c r="A4" s="293"/>
      <c r="B4" s="306"/>
      <c r="C4" s="307"/>
      <c r="D4" s="132"/>
      <c r="E4" s="132"/>
      <c r="F4" s="132"/>
      <c r="G4" s="132"/>
      <c r="H4" s="132"/>
      <c r="I4" s="132"/>
      <c r="J4" s="132"/>
      <c r="K4" s="308"/>
      <c r="L4" s="295"/>
      <c r="M4" s="305"/>
      <c r="N4" s="301"/>
      <c r="O4" s="301"/>
      <c r="P4" s="301"/>
      <c r="Q4" s="301"/>
      <c r="R4" s="301"/>
      <c r="S4" s="301"/>
      <c r="T4" s="301"/>
      <c r="U4" s="301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</row>
    <row r="5" spans="1:53" s="317" customFormat="1" ht="21.75" customHeight="1">
      <c r="A5" s="309"/>
      <c r="B5" s="310" t="s">
        <v>1124</v>
      </c>
      <c r="C5" s="311" t="s">
        <v>1125</v>
      </c>
      <c r="D5" s="312" t="s">
        <v>331</v>
      </c>
      <c r="E5" s="312" t="s">
        <v>1126</v>
      </c>
      <c r="F5" s="313" t="s">
        <v>331</v>
      </c>
      <c r="G5" s="314" t="s">
        <v>1124</v>
      </c>
      <c r="H5" s="315" t="s">
        <v>1127</v>
      </c>
      <c r="I5" s="312" t="s">
        <v>331</v>
      </c>
      <c r="J5" s="312" t="s">
        <v>1126</v>
      </c>
      <c r="K5" s="313" t="s">
        <v>331</v>
      </c>
      <c r="L5" s="316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/>
      <c r="AP5" s="301"/>
      <c r="AQ5" s="301"/>
      <c r="AR5" s="301"/>
      <c r="AS5" s="301"/>
      <c r="AT5" s="301"/>
      <c r="AU5" s="301"/>
      <c r="AV5" s="301"/>
      <c r="AW5" s="301"/>
      <c r="AX5" s="301"/>
      <c r="AY5" s="301"/>
      <c r="AZ5" s="301"/>
      <c r="BA5" s="301"/>
    </row>
    <row r="6" spans="1:53" s="317" customFormat="1" ht="21.75" customHeight="1" thickBot="1">
      <c r="A6" s="318"/>
      <c r="B6" s="319"/>
      <c r="C6" s="320"/>
      <c r="D6" s="320"/>
      <c r="E6" s="320" t="s">
        <v>1128</v>
      </c>
      <c r="F6" s="321"/>
      <c r="G6" s="322"/>
      <c r="H6" s="320" t="s">
        <v>1128</v>
      </c>
      <c r="I6" s="320"/>
      <c r="J6" s="320" t="s">
        <v>1128</v>
      </c>
      <c r="K6" s="321"/>
      <c r="L6" s="316"/>
      <c r="AA6" s="323"/>
      <c r="AB6" s="323"/>
    </row>
    <row r="7" spans="1:53" s="317" customFormat="1" ht="21.75" customHeight="1" thickTop="1" thickBot="1">
      <c r="A7" s="324"/>
      <c r="B7" s="325" t="s">
        <v>1129</v>
      </c>
      <c r="C7" s="326" t="s">
        <v>1130</v>
      </c>
      <c r="D7" s="326" t="s">
        <v>331</v>
      </c>
      <c r="E7" s="326" t="s">
        <v>1130</v>
      </c>
      <c r="F7" s="326" t="s">
        <v>331</v>
      </c>
      <c r="G7" s="327" t="s">
        <v>1129</v>
      </c>
      <c r="H7" s="326" t="s">
        <v>1130</v>
      </c>
      <c r="I7" s="326" t="s">
        <v>331</v>
      </c>
      <c r="J7" s="326" t="s">
        <v>1130</v>
      </c>
      <c r="K7" s="328" t="s">
        <v>331</v>
      </c>
      <c r="L7" s="316"/>
      <c r="P7" s="317" t="s">
        <v>1131</v>
      </c>
    </row>
    <row r="8" spans="1:53" s="336" customFormat="1" ht="21.75" customHeight="1" thickBot="1">
      <c r="A8" s="329"/>
      <c r="B8" s="330" t="s">
        <v>1132</v>
      </c>
      <c r="C8" s="331">
        <v>419</v>
      </c>
      <c r="D8" s="332" t="s">
        <v>1091</v>
      </c>
      <c r="E8" s="331">
        <v>387</v>
      </c>
      <c r="F8" s="331" t="s">
        <v>217</v>
      </c>
      <c r="G8" s="333" t="s">
        <v>1133</v>
      </c>
      <c r="H8" s="331">
        <v>376</v>
      </c>
      <c r="I8" s="331" t="s">
        <v>1089</v>
      </c>
      <c r="J8" s="334">
        <v>339</v>
      </c>
      <c r="K8" s="331" t="s">
        <v>217</v>
      </c>
      <c r="L8" s="335"/>
      <c r="AB8" s="337"/>
      <c r="AC8" s="338"/>
      <c r="AD8" s="339"/>
      <c r="AR8" s="337"/>
      <c r="AS8" s="340" t="s">
        <v>1134</v>
      </c>
      <c r="AT8" s="340" t="s">
        <v>1135</v>
      </c>
      <c r="AU8" s="341" t="s">
        <v>969</v>
      </c>
      <c r="AV8" s="342" t="s">
        <v>1136</v>
      </c>
      <c r="AW8" s="343" t="s">
        <v>1133</v>
      </c>
      <c r="AX8" s="343" t="s">
        <v>879</v>
      </c>
      <c r="AY8" s="343" t="s">
        <v>866</v>
      </c>
    </row>
    <row r="9" spans="1:53" s="336" customFormat="1" ht="21.75" customHeight="1">
      <c r="A9" s="344"/>
      <c r="B9" s="330" t="s">
        <v>1032</v>
      </c>
      <c r="C9" s="331">
        <v>407</v>
      </c>
      <c r="D9" s="345">
        <v>0.16666666666666666</v>
      </c>
      <c r="E9" s="331">
        <v>367</v>
      </c>
      <c r="F9" s="345">
        <v>0.54166666666666663</v>
      </c>
      <c r="G9" s="333" t="s">
        <v>958</v>
      </c>
      <c r="H9" s="331">
        <v>412</v>
      </c>
      <c r="I9" s="331" t="s">
        <v>1089</v>
      </c>
      <c r="J9" s="331">
        <v>393</v>
      </c>
      <c r="K9" s="331" t="s">
        <v>861</v>
      </c>
      <c r="L9" s="335"/>
      <c r="N9" s="346"/>
      <c r="O9" s="347" t="s">
        <v>1137</v>
      </c>
      <c r="P9" s="347"/>
      <c r="Q9" s="347"/>
      <c r="R9" s="347"/>
      <c r="S9" s="347"/>
      <c r="T9" s="347"/>
      <c r="U9" s="347"/>
      <c r="V9" s="347"/>
      <c r="W9" s="347"/>
      <c r="X9" s="347"/>
      <c r="Y9" s="347"/>
      <c r="Z9" s="347"/>
      <c r="AA9" s="347"/>
      <c r="AB9" s="347"/>
      <c r="AC9" s="347"/>
      <c r="AD9" s="347"/>
      <c r="AE9" s="347"/>
      <c r="AF9" s="347"/>
      <c r="AG9" s="347"/>
      <c r="AH9" s="347"/>
      <c r="AI9" s="347"/>
      <c r="AJ9" s="347"/>
      <c r="AK9" s="347"/>
      <c r="AL9" s="347"/>
      <c r="AM9" s="347"/>
      <c r="AN9" s="347"/>
      <c r="AO9" s="347"/>
      <c r="AP9" s="347"/>
      <c r="AQ9" s="348"/>
      <c r="AR9" s="349"/>
      <c r="AS9" s="349"/>
      <c r="AT9" s="349"/>
      <c r="AU9" s="337" t="s">
        <v>1138</v>
      </c>
      <c r="AV9" s="337"/>
    </row>
    <row r="10" spans="1:53" s="336" customFormat="1" ht="21.75" customHeight="1" thickBot="1">
      <c r="A10" s="350"/>
      <c r="B10" s="330" t="s">
        <v>969</v>
      </c>
      <c r="C10" s="331">
        <v>406</v>
      </c>
      <c r="D10" s="331" t="s">
        <v>1091</v>
      </c>
      <c r="E10" s="331">
        <v>370</v>
      </c>
      <c r="F10" s="331" t="s">
        <v>217</v>
      </c>
      <c r="G10" s="333" t="s">
        <v>1139</v>
      </c>
      <c r="H10" s="331">
        <v>416</v>
      </c>
      <c r="I10" s="331" t="s">
        <v>1091</v>
      </c>
      <c r="J10" s="331">
        <v>383</v>
      </c>
      <c r="K10" s="331" t="s">
        <v>861</v>
      </c>
      <c r="L10" s="335"/>
      <c r="N10" s="351"/>
      <c r="O10" s="352"/>
      <c r="P10" s="352"/>
      <c r="Q10" s="352"/>
      <c r="R10" s="352"/>
      <c r="S10" s="352"/>
      <c r="T10" s="352"/>
      <c r="U10" s="352"/>
      <c r="V10" s="352"/>
      <c r="W10" s="352"/>
      <c r="X10" s="352"/>
      <c r="Y10" s="352"/>
      <c r="Z10" s="352"/>
      <c r="AA10" s="352"/>
      <c r="AB10" s="352"/>
      <c r="AC10" s="352"/>
      <c r="AD10" s="352"/>
      <c r="AE10" s="352"/>
      <c r="AF10" s="352"/>
      <c r="AG10" s="352"/>
      <c r="AH10" s="352"/>
      <c r="AI10" s="352"/>
      <c r="AJ10" s="352"/>
      <c r="AK10" s="352"/>
      <c r="AL10" s="352"/>
      <c r="AM10" s="352"/>
      <c r="AN10" s="352"/>
      <c r="AO10" s="352"/>
      <c r="AP10" s="352"/>
      <c r="AQ10" s="348"/>
      <c r="AR10" s="348"/>
      <c r="AS10" s="348"/>
      <c r="AT10" s="348"/>
      <c r="AU10" s="337"/>
      <c r="AV10" s="337"/>
    </row>
    <row r="11" spans="1:53" s="336" customFormat="1" ht="21.75" customHeight="1" thickBot="1">
      <c r="A11" s="353"/>
      <c r="B11" s="330" t="s">
        <v>1140</v>
      </c>
      <c r="C11" s="331">
        <v>396</v>
      </c>
      <c r="D11" s="331" t="s">
        <v>1086</v>
      </c>
      <c r="E11" s="331">
        <v>384</v>
      </c>
      <c r="F11" s="331" t="s">
        <v>217</v>
      </c>
      <c r="G11" s="333" t="s">
        <v>866</v>
      </c>
      <c r="H11" s="354">
        <v>419</v>
      </c>
      <c r="I11" s="331" t="s">
        <v>1089</v>
      </c>
      <c r="J11" s="331">
        <v>404</v>
      </c>
      <c r="K11" s="331" t="s">
        <v>861</v>
      </c>
      <c r="L11" s="335"/>
      <c r="N11" s="351"/>
      <c r="O11" s="352"/>
      <c r="P11" s="352"/>
      <c r="Q11" s="352"/>
      <c r="R11" s="352"/>
      <c r="S11" s="352"/>
      <c r="T11" s="352"/>
      <c r="U11" s="352"/>
      <c r="V11" s="352"/>
      <c r="W11" s="352"/>
      <c r="X11" s="352"/>
      <c r="Y11" s="352"/>
      <c r="Z11" s="352"/>
      <c r="AA11" s="352"/>
      <c r="AB11" s="352"/>
      <c r="AC11" s="352"/>
      <c r="AD11" s="352"/>
      <c r="AE11" s="352"/>
      <c r="AF11" s="352"/>
      <c r="AG11" s="352"/>
      <c r="AH11" s="352"/>
      <c r="AI11" s="352"/>
      <c r="AJ11" s="352"/>
      <c r="AK11" s="352"/>
      <c r="AL11" s="352"/>
      <c r="AM11" s="352"/>
      <c r="AN11" s="352"/>
      <c r="AO11" s="352"/>
      <c r="AP11" s="352"/>
      <c r="AQ11" s="348"/>
      <c r="AR11" s="348"/>
      <c r="AS11" s="348"/>
      <c r="AT11" s="348"/>
      <c r="AU11" s="337"/>
      <c r="AV11" s="337"/>
    </row>
    <row r="12" spans="1:53" s="336" customFormat="1" ht="21.75" customHeight="1" thickBot="1">
      <c r="A12" s="353"/>
      <c r="B12" s="330" t="s">
        <v>1141</v>
      </c>
      <c r="C12" s="331">
        <v>408</v>
      </c>
      <c r="D12" s="331" t="s">
        <v>1091</v>
      </c>
      <c r="E12" s="331">
        <v>389</v>
      </c>
      <c r="F12" s="331" t="s">
        <v>953</v>
      </c>
      <c r="G12" s="333" t="s">
        <v>1043</v>
      </c>
      <c r="H12" s="331">
        <v>414</v>
      </c>
      <c r="I12" s="331" t="s">
        <v>1091</v>
      </c>
      <c r="J12" s="331">
        <v>400</v>
      </c>
      <c r="K12" s="331" t="s">
        <v>861</v>
      </c>
      <c r="L12" s="335"/>
      <c r="N12" s="351"/>
      <c r="O12" s="352"/>
      <c r="P12" s="352"/>
      <c r="Q12" s="352"/>
      <c r="R12" s="352"/>
      <c r="S12" s="352"/>
      <c r="T12" s="352"/>
      <c r="U12" s="352"/>
      <c r="V12" s="352"/>
      <c r="W12" s="352"/>
      <c r="X12" s="352"/>
      <c r="Y12" s="352"/>
      <c r="Z12" s="352"/>
      <c r="AA12" s="352"/>
      <c r="AB12" s="352"/>
      <c r="AC12" s="352"/>
      <c r="AD12" s="352"/>
      <c r="AE12" s="352"/>
      <c r="AF12" s="352"/>
      <c r="AG12" s="352"/>
      <c r="AH12" s="352"/>
      <c r="AI12" s="352"/>
      <c r="AJ12" s="352"/>
      <c r="AK12" s="352"/>
      <c r="AL12" s="352"/>
      <c r="AM12" s="352"/>
      <c r="AN12" s="352"/>
      <c r="AO12" s="352"/>
      <c r="AP12" s="352"/>
      <c r="AQ12" s="348"/>
      <c r="AR12" s="348"/>
      <c r="AS12" s="348"/>
      <c r="AT12" s="348"/>
      <c r="AU12" s="337"/>
      <c r="AV12" s="337"/>
    </row>
    <row r="13" spans="1:53" s="336" customFormat="1" ht="21.75" customHeight="1" thickBot="1">
      <c r="A13" s="353"/>
      <c r="B13" s="330" t="s">
        <v>963</v>
      </c>
      <c r="C13" s="331">
        <v>409</v>
      </c>
      <c r="D13" s="331" t="s">
        <v>1091</v>
      </c>
      <c r="E13" s="331">
        <v>384</v>
      </c>
      <c r="F13" s="331" t="s">
        <v>1071</v>
      </c>
      <c r="G13" s="333" t="s">
        <v>1142</v>
      </c>
      <c r="H13" s="331">
        <v>419</v>
      </c>
      <c r="I13" s="331" t="s">
        <v>1091</v>
      </c>
      <c r="J13" s="331">
        <v>385</v>
      </c>
      <c r="K13" s="331" t="s">
        <v>217</v>
      </c>
      <c r="L13" s="335"/>
      <c r="N13" s="351"/>
      <c r="O13" s="352"/>
      <c r="P13" s="352"/>
      <c r="Q13" s="352"/>
      <c r="R13" s="352"/>
      <c r="S13" s="352"/>
      <c r="T13" s="352"/>
      <c r="U13" s="352"/>
      <c r="V13" s="352"/>
      <c r="W13" s="352"/>
      <c r="X13" s="352"/>
      <c r="Y13" s="352"/>
      <c r="Z13" s="352"/>
      <c r="AA13" s="352"/>
      <c r="AB13" s="352"/>
      <c r="AC13" s="352"/>
      <c r="AD13" s="352"/>
      <c r="AE13" s="352"/>
      <c r="AF13" s="352"/>
      <c r="AG13" s="352"/>
      <c r="AH13" s="352"/>
      <c r="AI13" s="352"/>
      <c r="AJ13" s="352"/>
      <c r="AK13" s="352"/>
      <c r="AL13" s="352"/>
      <c r="AM13" s="352"/>
      <c r="AN13" s="352"/>
      <c r="AO13" s="352"/>
      <c r="AP13" s="352"/>
      <c r="AQ13" s="348"/>
      <c r="AR13" s="348"/>
      <c r="AS13" s="348"/>
      <c r="AT13" s="348"/>
      <c r="AU13" s="337"/>
      <c r="AV13" s="337"/>
    </row>
    <row r="14" spans="1:53" s="317" customFormat="1" ht="21.75" customHeight="1" thickBot="1">
      <c r="A14" s="355"/>
      <c r="B14" s="330" t="s">
        <v>879</v>
      </c>
      <c r="C14" s="334">
        <v>420</v>
      </c>
      <c r="D14" s="331" t="s">
        <v>286</v>
      </c>
      <c r="E14" s="331">
        <v>389</v>
      </c>
      <c r="F14" s="331" t="s">
        <v>861</v>
      </c>
      <c r="G14" s="333"/>
      <c r="H14" s="331"/>
      <c r="I14" s="331"/>
      <c r="J14" s="331"/>
      <c r="K14" s="356"/>
      <c r="L14" s="316"/>
      <c r="N14" s="357" t="s">
        <v>1143</v>
      </c>
      <c r="O14" s="358" t="s">
        <v>1144</v>
      </c>
      <c r="P14" s="358" t="s">
        <v>864</v>
      </c>
      <c r="Q14" s="358" t="s">
        <v>1032</v>
      </c>
      <c r="R14" s="358" t="s">
        <v>1145</v>
      </c>
      <c r="S14" s="358" t="s">
        <v>1146</v>
      </c>
      <c r="T14" s="359" t="s">
        <v>1012</v>
      </c>
      <c r="U14" s="359" t="s">
        <v>1147</v>
      </c>
      <c r="V14" s="359" t="s">
        <v>73</v>
      </c>
      <c r="W14" s="359" t="s">
        <v>1148</v>
      </c>
      <c r="X14" s="359" t="s">
        <v>1149</v>
      </c>
      <c r="Y14" s="359" t="s">
        <v>1150</v>
      </c>
      <c r="Z14" s="359" t="s">
        <v>870</v>
      </c>
      <c r="AA14" s="359" t="s">
        <v>1132</v>
      </c>
      <c r="AB14" s="359" t="s">
        <v>923</v>
      </c>
      <c r="AC14" s="359" t="s">
        <v>1151</v>
      </c>
      <c r="AD14" s="359" t="s">
        <v>1152</v>
      </c>
      <c r="AE14" s="359" t="s">
        <v>1139</v>
      </c>
      <c r="AF14" s="359" t="s">
        <v>898</v>
      </c>
      <c r="AG14" s="359" t="s">
        <v>961</v>
      </c>
      <c r="AH14" s="359" t="s">
        <v>945</v>
      </c>
      <c r="AI14" s="359" t="s">
        <v>1153</v>
      </c>
      <c r="AJ14" s="360" t="s">
        <v>1154</v>
      </c>
      <c r="AK14" s="360" t="s">
        <v>1155</v>
      </c>
      <c r="AL14" s="359" t="s">
        <v>1048</v>
      </c>
      <c r="AM14" s="359" t="s">
        <v>1030</v>
      </c>
      <c r="AN14" s="359" t="s">
        <v>894</v>
      </c>
      <c r="AO14" s="359" t="s">
        <v>1156</v>
      </c>
      <c r="AP14" s="361" t="s">
        <v>969</v>
      </c>
      <c r="AQ14" s="359" t="s">
        <v>1157</v>
      </c>
      <c r="AR14" s="362" t="s">
        <v>1158</v>
      </c>
      <c r="AS14" s="363" t="s">
        <v>1134</v>
      </c>
      <c r="AT14" s="364" t="s">
        <v>1135</v>
      </c>
      <c r="AU14" s="365" t="s">
        <v>969</v>
      </c>
      <c r="AV14" s="366" t="s">
        <v>1136</v>
      </c>
      <c r="AW14" s="367" t="s">
        <v>1133</v>
      </c>
      <c r="AX14" s="368" t="s">
        <v>879</v>
      </c>
      <c r="AY14" s="368" t="s">
        <v>866</v>
      </c>
      <c r="AZ14" s="368" t="s">
        <v>964</v>
      </c>
      <c r="BA14" s="369" t="s">
        <v>1041</v>
      </c>
    </row>
    <row r="15" spans="1:53" s="317" customFormat="1" ht="21.75" customHeight="1" thickTop="1" thickBot="1">
      <c r="A15" s="370"/>
      <c r="B15" s="371" t="s">
        <v>1159</v>
      </c>
      <c r="C15" s="326" t="s">
        <v>1130</v>
      </c>
      <c r="D15" s="372"/>
      <c r="E15" s="326" t="s">
        <v>1130</v>
      </c>
      <c r="F15" s="372"/>
      <c r="G15" s="373" t="s">
        <v>1159</v>
      </c>
      <c r="H15" s="326" t="s">
        <v>1130</v>
      </c>
      <c r="I15" s="374"/>
      <c r="J15" s="375" t="s">
        <v>1130</v>
      </c>
      <c r="K15" s="376"/>
      <c r="L15" s="316"/>
      <c r="N15" s="377" t="s">
        <v>1160</v>
      </c>
      <c r="O15" s="378">
        <v>235</v>
      </c>
      <c r="P15" s="379">
        <v>237</v>
      </c>
      <c r="Q15" s="379">
        <v>240</v>
      </c>
      <c r="R15" s="379">
        <v>235</v>
      </c>
      <c r="S15" s="379">
        <v>233</v>
      </c>
      <c r="T15" s="379">
        <v>230</v>
      </c>
      <c r="U15" s="379">
        <v>233</v>
      </c>
      <c r="V15" s="379">
        <v>236</v>
      </c>
      <c r="W15" s="379">
        <v>237</v>
      </c>
      <c r="X15" s="379">
        <v>227</v>
      </c>
      <c r="Y15" s="379">
        <v>222</v>
      </c>
      <c r="Z15" s="379">
        <v>225</v>
      </c>
      <c r="AA15" s="379">
        <v>227</v>
      </c>
      <c r="AB15" s="379">
        <v>230</v>
      </c>
      <c r="AC15" s="379">
        <v>229</v>
      </c>
      <c r="AD15" s="379">
        <v>240</v>
      </c>
      <c r="AE15" s="379">
        <v>228</v>
      </c>
      <c r="AF15" s="379">
        <v>245</v>
      </c>
      <c r="AG15" s="379">
        <v>229</v>
      </c>
      <c r="AH15" s="379">
        <v>227</v>
      </c>
      <c r="AI15" s="378">
        <v>226</v>
      </c>
      <c r="AJ15" s="379">
        <v>241</v>
      </c>
      <c r="AK15" s="379">
        <v>244</v>
      </c>
      <c r="AL15" s="379">
        <v>233</v>
      </c>
      <c r="AM15" s="379">
        <v>234</v>
      </c>
      <c r="AN15" s="379">
        <v>238</v>
      </c>
      <c r="AO15" s="379">
        <v>240</v>
      </c>
      <c r="AP15" s="379">
        <v>228</v>
      </c>
      <c r="AQ15" s="379">
        <v>242</v>
      </c>
      <c r="AR15" s="379">
        <v>229</v>
      </c>
      <c r="AS15" s="379">
        <v>399</v>
      </c>
      <c r="AT15" s="379">
        <v>410</v>
      </c>
      <c r="AU15" s="379">
        <v>392</v>
      </c>
      <c r="AV15" s="379">
        <v>398</v>
      </c>
      <c r="AW15" s="379">
        <v>397</v>
      </c>
      <c r="AX15" s="379">
        <v>421</v>
      </c>
      <c r="AY15" s="379">
        <v>423</v>
      </c>
      <c r="AZ15" s="379">
        <v>225</v>
      </c>
      <c r="BA15" s="379">
        <v>234</v>
      </c>
    </row>
    <row r="16" spans="1:53" s="317" customFormat="1" ht="21.75" customHeight="1" thickTop="1" thickBot="1">
      <c r="A16" s="380"/>
      <c r="B16" s="381" t="s">
        <v>1042</v>
      </c>
      <c r="C16" s="331">
        <v>237</v>
      </c>
      <c r="D16" s="332" t="s">
        <v>1091</v>
      </c>
      <c r="E16" s="331">
        <v>216</v>
      </c>
      <c r="F16" s="331" t="s">
        <v>217</v>
      </c>
      <c r="G16" s="382" t="s">
        <v>1150</v>
      </c>
      <c r="H16" s="383">
        <v>234</v>
      </c>
      <c r="I16" s="383" t="s">
        <v>1091</v>
      </c>
      <c r="J16" s="383">
        <v>215</v>
      </c>
      <c r="K16" s="384" t="s">
        <v>861</v>
      </c>
      <c r="L16" s="316"/>
      <c r="N16" s="377" t="s">
        <v>1052</v>
      </c>
      <c r="O16" s="385">
        <v>4.1666666666666664E-2</v>
      </c>
      <c r="P16" s="386">
        <v>0.33333333333333398</v>
      </c>
      <c r="Q16" s="386">
        <v>0.20833333333333401</v>
      </c>
      <c r="R16" s="386">
        <v>0.20833333333333401</v>
      </c>
      <c r="S16" s="386">
        <v>0.20833333333333401</v>
      </c>
      <c r="T16" s="386">
        <v>0.41666666666666702</v>
      </c>
      <c r="U16" s="386">
        <v>0.375</v>
      </c>
      <c r="V16" s="386">
        <v>0.75</v>
      </c>
      <c r="W16" s="386">
        <v>0.375</v>
      </c>
      <c r="X16" s="386">
        <v>0.20833333333333401</v>
      </c>
      <c r="Y16" s="386">
        <v>0.25</v>
      </c>
      <c r="Z16" s="386">
        <v>0.91666666666666696</v>
      </c>
      <c r="AA16" s="386">
        <v>0.29166666666666702</v>
      </c>
      <c r="AB16" s="386">
        <v>0.29166666666666702</v>
      </c>
      <c r="AC16" s="386">
        <v>0.20833333333333401</v>
      </c>
      <c r="AD16" s="386">
        <v>0.77083333333333337</v>
      </c>
      <c r="AE16" s="386">
        <v>0.33333333333333398</v>
      </c>
      <c r="AF16" s="386">
        <v>0.33333333333333398</v>
      </c>
      <c r="AG16" s="386">
        <v>0.25</v>
      </c>
      <c r="AH16" s="386">
        <v>0.20833333333333401</v>
      </c>
      <c r="AI16" s="385">
        <v>0.20833333333333334</v>
      </c>
      <c r="AJ16" s="386">
        <v>0.29166666666666702</v>
      </c>
      <c r="AK16" s="386">
        <v>0.375</v>
      </c>
      <c r="AL16" s="386">
        <v>0.625</v>
      </c>
      <c r="AM16" s="386">
        <v>0.77083333333333337</v>
      </c>
      <c r="AN16" s="386">
        <v>0.77083333333333337</v>
      </c>
      <c r="AO16" s="386">
        <v>0.20833333333333401</v>
      </c>
      <c r="AP16" s="386">
        <v>0.16666666666666699</v>
      </c>
      <c r="AQ16" s="386">
        <v>0.25</v>
      </c>
      <c r="AR16" s="386">
        <v>0.20833333333333401</v>
      </c>
      <c r="AS16" s="386">
        <v>0.91666666666666696</v>
      </c>
      <c r="AT16" s="386">
        <v>0.33333333333333398</v>
      </c>
      <c r="AU16" s="386">
        <v>0.20833333333333401</v>
      </c>
      <c r="AV16" s="386">
        <v>0.25</v>
      </c>
      <c r="AW16" s="386">
        <v>0.20833333333333401</v>
      </c>
      <c r="AX16" s="386">
        <v>0.375</v>
      </c>
      <c r="AY16" s="386">
        <v>0.375</v>
      </c>
      <c r="AZ16" s="386">
        <v>0.20833333333333401</v>
      </c>
      <c r="BA16" s="386">
        <v>0.375</v>
      </c>
    </row>
    <row r="17" spans="1:53" s="317" customFormat="1" ht="21.75" customHeight="1" thickBot="1">
      <c r="A17" s="380"/>
      <c r="B17" s="387" t="s">
        <v>1048</v>
      </c>
      <c r="C17" s="331">
        <v>233</v>
      </c>
      <c r="D17" s="331" t="s">
        <v>893</v>
      </c>
      <c r="E17" s="331">
        <v>219</v>
      </c>
      <c r="F17" s="331" t="s">
        <v>217</v>
      </c>
      <c r="G17" s="333" t="s">
        <v>870</v>
      </c>
      <c r="H17" s="383">
        <v>234</v>
      </c>
      <c r="I17" s="383" t="s">
        <v>908</v>
      </c>
      <c r="J17" s="383">
        <v>216</v>
      </c>
      <c r="K17" s="384" t="s">
        <v>861</v>
      </c>
      <c r="L17" s="316"/>
      <c r="N17" s="388" t="s">
        <v>1161</v>
      </c>
      <c r="O17" s="389">
        <v>230</v>
      </c>
      <c r="P17" s="390">
        <v>228</v>
      </c>
      <c r="Q17" s="390">
        <v>227</v>
      </c>
      <c r="R17" s="390">
        <v>229</v>
      </c>
      <c r="S17" s="390">
        <v>227</v>
      </c>
      <c r="T17" s="390">
        <v>221</v>
      </c>
      <c r="U17" s="390">
        <v>225</v>
      </c>
      <c r="V17" s="390">
        <v>226</v>
      </c>
      <c r="W17" s="390">
        <v>226</v>
      </c>
      <c r="X17" s="390">
        <v>214</v>
      </c>
      <c r="Y17" s="390">
        <v>215</v>
      </c>
      <c r="Z17" s="390">
        <v>213</v>
      </c>
      <c r="AA17" s="390">
        <v>214</v>
      </c>
      <c r="AB17" s="390">
        <v>215</v>
      </c>
      <c r="AC17" s="390">
        <v>221</v>
      </c>
      <c r="AD17" s="390">
        <v>229</v>
      </c>
      <c r="AE17" s="390">
        <v>220</v>
      </c>
      <c r="AF17" s="390">
        <v>240</v>
      </c>
      <c r="AG17" s="390">
        <v>217</v>
      </c>
      <c r="AH17" s="390">
        <v>214</v>
      </c>
      <c r="AI17" s="389">
        <v>212</v>
      </c>
      <c r="AJ17" s="390">
        <v>232</v>
      </c>
      <c r="AK17" s="390">
        <v>237</v>
      </c>
      <c r="AL17" s="390">
        <v>228</v>
      </c>
      <c r="AM17" s="390">
        <v>222</v>
      </c>
      <c r="AN17" s="390">
        <v>226</v>
      </c>
      <c r="AO17" s="390">
        <v>235</v>
      </c>
      <c r="AP17" s="390">
        <v>217</v>
      </c>
      <c r="AQ17" s="390">
        <v>230</v>
      </c>
      <c r="AR17" s="390">
        <v>215</v>
      </c>
      <c r="AS17" s="390">
        <v>392</v>
      </c>
      <c r="AT17" s="390">
        <v>403</v>
      </c>
      <c r="AU17" s="390">
        <v>369</v>
      </c>
      <c r="AV17" s="390">
        <v>376</v>
      </c>
      <c r="AW17" s="390">
        <v>382</v>
      </c>
      <c r="AX17" s="390">
        <v>399</v>
      </c>
      <c r="AY17" s="390">
        <v>412</v>
      </c>
      <c r="AZ17" s="390">
        <v>213</v>
      </c>
      <c r="BA17" s="390">
        <v>223</v>
      </c>
    </row>
    <row r="18" spans="1:53" s="317" customFormat="1" ht="21.75" customHeight="1">
      <c r="A18" s="380"/>
      <c r="B18" s="387" t="s">
        <v>1132</v>
      </c>
      <c r="C18" s="331">
        <v>235</v>
      </c>
      <c r="D18" s="331" t="s">
        <v>286</v>
      </c>
      <c r="E18" s="331">
        <v>214</v>
      </c>
      <c r="F18" s="331" t="s">
        <v>217</v>
      </c>
      <c r="G18" s="333" t="s">
        <v>867</v>
      </c>
      <c r="H18" s="383">
        <v>236</v>
      </c>
      <c r="I18" s="383" t="s">
        <v>286</v>
      </c>
      <c r="J18" s="383">
        <v>224</v>
      </c>
      <c r="K18" s="384" t="s">
        <v>217</v>
      </c>
      <c r="L18" s="316"/>
      <c r="N18" s="391"/>
      <c r="O18" s="392"/>
      <c r="P18" s="393"/>
      <c r="Q18" s="393"/>
      <c r="R18" s="393"/>
      <c r="S18" s="393"/>
      <c r="T18" s="393"/>
      <c r="U18" s="393"/>
      <c r="V18" s="393"/>
      <c r="W18" s="393"/>
      <c r="X18" s="393"/>
      <c r="Y18" s="393"/>
      <c r="Z18" s="393"/>
      <c r="AA18" s="393"/>
      <c r="AB18" s="393"/>
      <c r="AC18" s="393"/>
      <c r="AD18" s="393"/>
      <c r="AE18" s="393"/>
      <c r="AF18" s="393"/>
      <c r="AG18" s="393"/>
      <c r="AH18" s="393"/>
      <c r="AI18" s="392"/>
      <c r="AJ18" s="393"/>
      <c r="AK18" s="393"/>
      <c r="AL18" s="393"/>
      <c r="AM18" s="393"/>
      <c r="AN18" s="393"/>
      <c r="AO18" s="393"/>
      <c r="AP18" s="393"/>
      <c r="AQ18" s="393"/>
      <c r="AR18" s="393"/>
      <c r="AS18" s="393"/>
      <c r="AT18" s="393"/>
      <c r="AU18" s="393"/>
      <c r="AV18" s="393"/>
      <c r="AW18" s="393"/>
      <c r="AX18" s="393"/>
      <c r="AY18" s="393"/>
      <c r="AZ18" s="393"/>
      <c r="BA18" s="393"/>
    </row>
    <row r="19" spans="1:53" s="317" customFormat="1" ht="21.75" customHeight="1" thickBot="1">
      <c r="A19" s="380"/>
      <c r="B19" s="387" t="s">
        <v>1032</v>
      </c>
      <c r="C19" s="331">
        <v>236</v>
      </c>
      <c r="D19" s="331" t="s">
        <v>908</v>
      </c>
      <c r="E19" s="331">
        <v>221</v>
      </c>
      <c r="F19" s="331" t="s">
        <v>861</v>
      </c>
      <c r="G19" s="333" t="s">
        <v>864</v>
      </c>
      <c r="H19" s="383">
        <v>244</v>
      </c>
      <c r="I19" s="383" t="s">
        <v>1091</v>
      </c>
      <c r="J19" s="383">
        <v>227</v>
      </c>
      <c r="K19" s="384" t="s">
        <v>861</v>
      </c>
      <c r="L19" s="316"/>
      <c r="N19" s="394" t="s">
        <v>1052</v>
      </c>
      <c r="O19" s="395">
        <v>0.29166666666666702</v>
      </c>
      <c r="P19" s="396">
        <v>0.83333333333333304</v>
      </c>
      <c r="Q19" s="396">
        <v>0.66666666666666696</v>
      </c>
      <c r="R19" s="396">
        <v>0.66666666666666696</v>
      </c>
      <c r="S19" s="396">
        <v>0.66666666666666696</v>
      </c>
      <c r="T19" s="396">
        <v>0.83333333333333304</v>
      </c>
      <c r="U19" s="396">
        <v>4.1666666666666997E-2</v>
      </c>
      <c r="V19" s="396">
        <v>0.875</v>
      </c>
      <c r="W19" s="396">
        <v>4.1666666666666997E-2</v>
      </c>
      <c r="X19" s="396">
        <v>0.66666666666666696</v>
      </c>
      <c r="Y19" s="396">
        <v>0.45833333333333398</v>
      </c>
      <c r="Z19" s="396">
        <v>0.66666666666666696</v>
      </c>
      <c r="AA19" s="396">
        <v>0.66666666666666696</v>
      </c>
      <c r="AB19" s="396">
        <v>0.625</v>
      </c>
      <c r="AC19" s="396">
        <v>0.45833333333333398</v>
      </c>
      <c r="AD19" s="396">
        <v>0.375</v>
      </c>
      <c r="AE19" s="396">
        <v>0.54166666666666696</v>
      </c>
      <c r="AF19" s="396">
        <v>0.45833333333333398</v>
      </c>
      <c r="AG19" s="396">
        <v>0.625</v>
      </c>
      <c r="AH19" s="396">
        <v>0.625</v>
      </c>
      <c r="AI19" s="395">
        <v>0.66666666666666663</v>
      </c>
      <c r="AJ19" s="396" t="s">
        <v>1162</v>
      </c>
      <c r="AK19" s="396">
        <v>4.1666666666666997E-2</v>
      </c>
      <c r="AL19" s="396">
        <v>0.5</v>
      </c>
      <c r="AM19" s="396">
        <v>0.375</v>
      </c>
      <c r="AN19" s="396">
        <v>0.5</v>
      </c>
      <c r="AO19" s="396">
        <v>0.45833333333333398</v>
      </c>
      <c r="AP19" s="396">
        <v>0.66666666666666696</v>
      </c>
      <c r="AQ19" s="396">
        <v>0.70833333333333404</v>
      </c>
      <c r="AR19" s="396">
        <v>0.66666666666666696</v>
      </c>
      <c r="AS19" s="396">
        <v>0.625</v>
      </c>
      <c r="AT19" s="396">
        <v>0.125</v>
      </c>
      <c r="AU19" s="396">
        <v>0.66666666666666696</v>
      </c>
      <c r="AV19" s="396">
        <v>0.66666666666666696</v>
      </c>
      <c r="AW19" s="396">
        <v>0.66666666666666696</v>
      </c>
      <c r="AX19" s="396" t="s">
        <v>1162</v>
      </c>
      <c r="AY19" s="396">
        <v>4.1666666666666997E-2</v>
      </c>
      <c r="AZ19" s="396">
        <v>0.66666666666666696</v>
      </c>
      <c r="BA19" s="396">
        <v>0.875</v>
      </c>
    </row>
    <row r="20" spans="1:53" s="317" customFormat="1" ht="21.75" customHeight="1">
      <c r="A20" s="380"/>
      <c r="B20" s="387" t="s">
        <v>1163</v>
      </c>
      <c r="C20" s="331">
        <v>236</v>
      </c>
      <c r="D20" s="331" t="s">
        <v>908</v>
      </c>
      <c r="E20" s="331">
        <v>221</v>
      </c>
      <c r="F20" s="331" t="s">
        <v>861</v>
      </c>
      <c r="G20" s="333" t="s">
        <v>1041</v>
      </c>
      <c r="H20" s="383">
        <v>242</v>
      </c>
      <c r="I20" s="383" t="s">
        <v>1091</v>
      </c>
      <c r="J20" s="397">
        <v>221</v>
      </c>
      <c r="K20" s="383" t="s">
        <v>861</v>
      </c>
      <c r="L20" s="316"/>
    </row>
    <row r="21" spans="1:53" s="317" customFormat="1" ht="21.75" customHeight="1">
      <c r="A21" s="380"/>
      <c r="B21" s="387" t="s">
        <v>1146</v>
      </c>
      <c r="C21" s="331">
        <v>241</v>
      </c>
      <c r="D21" s="331" t="s">
        <v>908</v>
      </c>
      <c r="E21" s="331">
        <v>229</v>
      </c>
      <c r="F21" s="331" t="s">
        <v>217</v>
      </c>
      <c r="G21" s="333" t="s">
        <v>1133</v>
      </c>
      <c r="H21" s="383">
        <v>236</v>
      </c>
      <c r="I21" s="383" t="s">
        <v>1091</v>
      </c>
      <c r="J21" s="383">
        <v>213</v>
      </c>
      <c r="K21" s="383" t="s">
        <v>217</v>
      </c>
      <c r="L21" s="316"/>
      <c r="M21" s="398"/>
      <c r="N21" s="399" t="s">
        <v>1164</v>
      </c>
      <c r="O21" s="400">
        <f>MAX(Q21:Q22)</f>
        <v>249</v>
      </c>
      <c r="Q21" s="401">
        <f>MAX(C16:C35)</f>
        <v>249</v>
      </c>
      <c r="R21" s="401">
        <f>MIN(E16:E35)</f>
        <v>213</v>
      </c>
    </row>
    <row r="22" spans="1:53" s="317" customFormat="1" ht="21.75" customHeight="1">
      <c r="A22" s="380"/>
      <c r="B22" s="387" t="s">
        <v>1012</v>
      </c>
      <c r="C22" s="331">
        <v>226</v>
      </c>
      <c r="D22" s="331" t="s">
        <v>893</v>
      </c>
      <c r="E22" s="331">
        <v>219</v>
      </c>
      <c r="F22" s="331" t="s">
        <v>890</v>
      </c>
      <c r="G22" s="333" t="s">
        <v>1004</v>
      </c>
      <c r="H22" s="383">
        <v>235</v>
      </c>
      <c r="I22" s="383" t="s">
        <v>1091</v>
      </c>
      <c r="J22" s="397">
        <v>214</v>
      </c>
      <c r="K22" s="384" t="s">
        <v>861</v>
      </c>
      <c r="L22" s="316"/>
      <c r="M22" s="398"/>
      <c r="N22" s="399" t="s">
        <v>1165</v>
      </c>
      <c r="O22" s="402">
        <f>MIN(R21:R22)</f>
        <v>213</v>
      </c>
      <c r="Q22" s="401">
        <f>MAX(H16:H35)</f>
        <v>244</v>
      </c>
      <c r="R22" s="401">
        <f>MIN(J16:J35)</f>
        <v>213</v>
      </c>
      <c r="V22" s="317" t="s">
        <v>1166</v>
      </c>
      <c r="W22" s="403" t="s">
        <v>29</v>
      </c>
      <c r="X22" s="317" t="s">
        <v>1167</v>
      </c>
    </row>
    <row r="23" spans="1:53" s="317" customFormat="1" ht="21.75" customHeight="1">
      <c r="A23" s="380"/>
      <c r="B23" s="387" t="s">
        <v>1168</v>
      </c>
      <c r="C23" s="331">
        <v>226</v>
      </c>
      <c r="D23" s="331" t="s">
        <v>893</v>
      </c>
      <c r="E23" s="331">
        <v>219</v>
      </c>
      <c r="F23" s="331" t="s">
        <v>890</v>
      </c>
      <c r="G23" s="333" t="s">
        <v>1148</v>
      </c>
      <c r="H23" s="383">
        <v>243</v>
      </c>
      <c r="I23" s="383" t="s">
        <v>1091</v>
      </c>
      <c r="J23" s="383">
        <v>223</v>
      </c>
      <c r="K23" s="383" t="s">
        <v>861</v>
      </c>
      <c r="L23" s="316"/>
      <c r="N23" s="404"/>
      <c r="O23" s="404"/>
      <c r="V23" s="317" t="s">
        <v>1169</v>
      </c>
      <c r="W23" s="403">
        <v>147</v>
      </c>
      <c r="X23" s="317" t="s">
        <v>1170</v>
      </c>
    </row>
    <row r="24" spans="1:53" s="317" customFormat="1" ht="21.75" customHeight="1" thickBot="1">
      <c r="A24" s="380"/>
      <c r="B24" s="387" t="s">
        <v>72</v>
      </c>
      <c r="C24" s="331">
        <v>247</v>
      </c>
      <c r="D24" s="331" t="s">
        <v>1089</v>
      </c>
      <c r="E24" s="331">
        <v>235</v>
      </c>
      <c r="F24" s="331" t="s">
        <v>217</v>
      </c>
      <c r="G24" s="333" t="s">
        <v>958</v>
      </c>
      <c r="H24" s="397">
        <v>234</v>
      </c>
      <c r="I24" s="383" t="s">
        <v>1089</v>
      </c>
      <c r="J24" s="383">
        <v>223</v>
      </c>
      <c r="K24" s="383" t="s">
        <v>217</v>
      </c>
      <c r="L24" s="316"/>
      <c r="N24" s="399" t="s">
        <v>1171</v>
      </c>
      <c r="O24" s="405">
        <f>MAX(Q24:Q25)</f>
        <v>144</v>
      </c>
      <c r="Q24" s="406">
        <f>MAX(C41:C138)</f>
        <v>142</v>
      </c>
      <c r="R24" s="406">
        <f>MIN(E41:E138)</f>
        <v>109</v>
      </c>
      <c r="V24" s="317" t="s">
        <v>1172</v>
      </c>
      <c r="W24" s="403">
        <v>32</v>
      </c>
      <c r="AL24" s="398">
        <f>AM16</f>
        <v>0.77083333333333337</v>
      </c>
    </row>
    <row r="25" spans="1:53" s="317" customFormat="1" ht="21.75" customHeight="1" thickBot="1">
      <c r="A25" s="380"/>
      <c r="B25" s="387" t="s">
        <v>1134</v>
      </c>
      <c r="C25" s="331">
        <v>242</v>
      </c>
      <c r="D25" s="331" t="s">
        <v>1091</v>
      </c>
      <c r="E25" s="331">
        <v>224</v>
      </c>
      <c r="F25" s="331" t="s">
        <v>217</v>
      </c>
      <c r="G25" s="333" t="s">
        <v>1173</v>
      </c>
      <c r="H25" s="383">
        <v>235</v>
      </c>
      <c r="I25" s="383" t="s">
        <v>286</v>
      </c>
      <c r="J25" s="383">
        <v>223</v>
      </c>
      <c r="K25" s="383" t="s">
        <v>861</v>
      </c>
      <c r="L25" s="316"/>
      <c r="N25" s="399" t="s">
        <v>1174</v>
      </c>
      <c r="O25" s="405">
        <f>MIN(R24:R25)</f>
        <v>109</v>
      </c>
      <c r="Q25" s="406">
        <f>MAX(H40:H138)</f>
        <v>144</v>
      </c>
      <c r="R25" s="406">
        <f>MIN(J40:J138)</f>
        <v>110</v>
      </c>
      <c r="V25" s="317" t="s">
        <v>1175</v>
      </c>
      <c r="W25" s="403">
        <v>13</v>
      </c>
      <c r="AW25" s="407">
        <v>403</v>
      </c>
    </row>
    <row r="26" spans="1:53" s="317" customFormat="1" ht="21.75" customHeight="1" thickBot="1">
      <c r="A26" s="380"/>
      <c r="B26" s="387" t="s">
        <v>969</v>
      </c>
      <c r="C26" s="331">
        <v>237</v>
      </c>
      <c r="D26" s="331" t="s">
        <v>1089</v>
      </c>
      <c r="E26" s="331">
        <v>216</v>
      </c>
      <c r="F26" s="331" t="s">
        <v>217</v>
      </c>
      <c r="G26" s="333" t="s">
        <v>945</v>
      </c>
      <c r="H26" s="397">
        <v>234</v>
      </c>
      <c r="I26" s="383" t="s">
        <v>893</v>
      </c>
      <c r="J26" s="383">
        <v>215</v>
      </c>
      <c r="K26" s="383" t="s">
        <v>217</v>
      </c>
      <c r="L26" s="316"/>
      <c r="AW26" s="408">
        <v>0.25</v>
      </c>
    </row>
    <row r="27" spans="1:53" s="317" customFormat="1" ht="21.75" customHeight="1" thickBot="1">
      <c r="A27" s="380"/>
      <c r="B27" s="387" t="s">
        <v>1140</v>
      </c>
      <c r="C27" s="331">
        <v>229</v>
      </c>
      <c r="D27" s="331" t="s">
        <v>1086</v>
      </c>
      <c r="E27" s="331">
        <v>221</v>
      </c>
      <c r="F27" s="331" t="s">
        <v>861</v>
      </c>
      <c r="G27" s="333" t="s">
        <v>1139</v>
      </c>
      <c r="H27" s="397">
        <v>240</v>
      </c>
      <c r="I27" s="383" t="s">
        <v>913</v>
      </c>
      <c r="J27" s="383">
        <v>222</v>
      </c>
      <c r="K27" s="383" t="s">
        <v>217</v>
      </c>
      <c r="L27" s="316"/>
      <c r="O27" s="317">
        <v>400</v>
      </c>
      <c r="T27" s="398"/>
      <c r="U27" s="398"/>
      <c r="V27" s="398"/>
      <c r="W27" s="398"/>
      <c r="AW27" s="409">
        <v>392</v>
      </c>
    </row>
    <row r="28" spans="1:53" s="317" customFormat="1" ht="21.75" customHeight="1">
      <c r="A28" s="380"/>
      <c r="B28" s="387" t="s">
        <v>1141</v>
      </c>
      <c r="C28" s="331">
        <v>243</v>
      </c>
      <c r="D28" s="331" t="s">
        <v>1091</v>
      </c>
      <c r="E28" s="331">
        <v>225</v>
      </c>
      <c r="F28" s="331" t="s">
        <v>861</v>
      </c>
      <c r="G28" s="333" t="s">
        <v>1176</v>
      </c>
      <c r="H28" s="383">
        <v>237</v>
      </c>
      <c r="I28" s="383" t="s">
        <v>1091</v>
      </c>
      <c r="J28" s="383">
        <v>218</v>
      </c>
      <c r="K28" s="383" t="s">
        <v>861</v>
      </c>
      <c r="L28" s="316"/>
      <c r="O28" s="410" t="s">
        <v>1177</v>
      </c>
      <c r="T28" s="398"/>
      <c r="U28" s="398"/>
      <c r="V28" s="398"/>
      <c r="W28" s="398"/>
      <c r="AW28" s="411"/>
    </row>
    <row r="29" spans="1:53" s="317" customFormat="1" ht="21.75" customHeight="1" thickBot="1">
      <c r="A29" s="380"/>
      <c r="B29" s="387" t="s">
        <v>963</v>
      </c>
      <c r="C29" s="331">
        <v>239</v>
      </c>
      <c r="D29" s="331" t="s">
        <v>1091</v>
      </c>
      <c r="E29" s="331">
        <v>227</v>
      </c>
      <c r="F29" s="331" t="s">
        <v>861</v>
      </c>
      <c r="G29" s="333" t="s">
        <v>930</v>
      </c>
      <c r="H29" s="383">
        <v>232</v>
      </c>
      <c r="I29" s="383" t="s">
        <v>990</v>
      </c>
      <c r="J29" s="383">
        <v>217</v>
      </c>
      <c r="K29" s="383" t="s">
        <v>861</v>
      </c>
      <c r="L29" s="316"/>
      <c r="N29" s="317" t="s">
        <v>1131</v>
      </c>
      <c r="R29" s="317">
        <v>230</v>
      </c>
      <c r="T29" s="412"/>
      <c r="U29" s="413"/>
      <c r="AW29" s="414">
        <v>0.875</v>
      </c>
    </row>
    <row r="30" spans="1:53" s="317" customFormat="1" ht="21.75" customHeight="1" thickTop="1">
      <c r="A30" s="415"/>
      <c r="B30" s="387" t="s">
        <v>1178</v>
      </c>
      <c r="C30" s="331">
        <v>238</v>
      </c>
      <c r="D30" s="331" t="s">
        <v>1091</v>
      </c>
      <c r="E30" s="331">
        <v>225</v>
      </c>
      <c r="F30" s="331" t="s">
        <v>1071</v>
      </c>
      <c r="G30" s="333" t="s">
        <v>73</v>
      </c>
      <c r="H30" s="383">
        <v>241</v>
      </c>
      <c r="I30" s="383" t="s">
        <v>893</v>
      </c>
      <c r="J30" s="383">
        <v>224</v>
      </c>
      <c r="K30" s="384" t="s">
        <v>217</v>
      </c>
      <c r="L30" s="316"/>
      <c r="O30" s="416" t="s">
        <v>1179</v>
      </c>
      <c r="R30" s="417" t="s">
        <v>1180</v>
      </c>
      <c r="T30" s="412"/>
      <c r="U30" s="418"/>
      <c r="AW30" s="419"/>
    </row>
    <row r="31" spans="1:53" s="317" customFormat="1" ht="21.75" customHeight="1">
      <c r="A31" s="420"/>
      <c r="B31" s="387" t="s">
        <v>959</v>
      </c>
      <c r="C31" s="334">
        <v>249</v>
      </c>
      <c r="D31" s="331" t="s">
        <v>990</v>
      </c>
      <c r="E31" s="331">
        <v>244</v>
      </c>
      <c r="F31" s="331" t="s">
        <v>960</v>
      </c>
      <c r="G31" s="333" t="s">
        <v>1142</v>
      </c>
      <c r="H31" s="383">
        <v>242</v>
      </c>
      <c r="I31" s="383" t="s">
        <v>1091</v>
      </c>
      <c r="J31" s="383">
        <v>220</v>
      </c>
      <c r="K31" s="383" t="s">
        <v>217</v>
      </c>
      <c r="L31" s="316"/>
      <c r="O31" s="421">
        <v>132</v>
      </c>
      <c r="P31" s="422"/>
      <c r="Q31" s="423"/>
      <c r="R31" s="424" t="s">
        <v>1181</v>
      </c>
      <c r="S31" s="422"/>
      <c r="T31" s="412"/>
      <c r="U31" s="398"/>
      <c r="V31" s="398"/>
      <c r="W31" s="398"/>
      <c r="AC31" s="331"/>
      <c r="AD31" s="332"/>
      <c r="AE31" s="331"/>
      <c r="AF31" s="331"/>
    </row>
    <row r="32" spans="1:53" s="317" customFormat="1" ht="21.75" customHeight="1">
      <c r="A32" s="425"/>
      <c r="B32" s="387" t="s">
        <v>1030</v>
      </c>
      <c r="C32" s="331">
        <v>234</v>
      </c>
      <c r="D32" s="331" t="s">
        <v>1091</v>
      </c>
      <c r="E32" s="331">
        <v>218</v>
      </c>
      <c r="F32" s="331" t="s">
        <v>217</v>
      </c>
      <c r="G32" s="333" t="s">
        <v>1022</v>
      </c>
      <c r="H32" s="426" t="s">
        <v>1010</v>
      </c>
      <c r="I32" s="427" t="s">
        <v>1010</v>
      </c>
      <c r="J32" s="427" t="s">
        <v>1010</v>
      </c>
      <c r="K32" s="427" t="s">
        <v>1010</v>
      </c>
      <c r="L32" s="316"/>
      <c r="O32" s="421" t="s">
        <v>1182</v>
      </c>
      <c r="P32" s="422"/>
      <c r="Q32" s="423"/>
      <c r="R32" s="422"/>
      <c r="S32" s="422"/>
      <c r="T32" s="412"/>
      <c r="U32" s="398"/>
      <c r="V32" s="398"/>
      <c r="W32" s="398"/>
      <c r="AC32" s="331"/>
      <c r="AD32" s="332"/>
      <c r="AE32" s="331"/>
      <c r="AF32" s="331"/>
    </row>
    <row r="33" spans="1:55" s="317" customFormat="1" ht="21.75" customHeight="1">
      <c r="A33" s="425"/>
      <c r="B33" s="387" t="s">
        <v>922</v>
      </c>
      <c r="C33" s="331">
        <v>232</v>
      </c>
      <c r="D33" s="331" t="s">
        <v>286</v>
      </c>
      <c r="E33" s="331">
        <v>213</v>
      </c>
      <c r="F33" s="331" t="s">
        <v>861</v>
      </c>
      <c r="G33" s="333" t="s">
        <v>1149</v>
      </c>
      <c r="H33" s="428">
        <v>237</v>
      </c>
      <c r="I33" s="429" t="s">
        <v>1091</v>
      </c>
      <c r="J33" s="429">
        <v>215</v>
      </c>
      <c r="K33" s="429" t="s">
        <v>217</v>
      </c>
      <c r="L33" s="316"/>
      <c r="O33" s="430" t="s">
        <v>1183</v>
      </c>
      <c r="P33" s="422" t="s">
        <v>1184</v>
      </c>
      <c r="Q33" s="422"/>
      <c r="R33" s="422"/>
      <c r="S33" s="422"/>
      <c r="T33" s="412"/>
      <c r="U33" s="398"/>
      <c r="V33" s="398"/>
      <c r="W33" s="398"/>
      <c r="AC33" s="331"/>
      <c r="AD33" s="331"/>
      <c r="AE33" s="331"/>
      <c r="AF33" s="331"/>
    </row>
    <row r="34" spans="1:55" s="317" customFormat="1" ht="21.75" customHeight="1" thickBot="1">
      <c r="A34" s="425"/>
      <c r="B34" s="387" t="s">
        <v>902</v>
      </c>
      <c r="C34" s="331">
        <v>249</v>
      </c>
      <c r="D34" s="331" t="s">
        <v>286</v>
      </c>
      <c r="E34" s="331">
        <v>231</v>
      </c>
      <c r="F34" s="331" t="s">
        <v>217</v>
      </c>
      <c r="G34" s="333" t="s">
        <v>973</v>
      </c>
      <c r="H34" s="428">
        <v>234</v>
      </c>
      <c r="I34" s="429" t="s">
        <v>286</v>
      </c>
      <c r="J34" s="429">
        <v>221</v>
      </c>
      <c r="K34" s="431" t="s">
        <v>217</v>
      </c>
      <c r="L34" s="316"/>
      <c r="O34" s="430" t="s">
        <v>1185</v>
      </c>
      <c r="P34" s="422"/>
      <c r="Q34" s="422"/>
      <c r="R34" s="422"/>
      <c r="S34" s="422"/>
      <c r="T34" s="412"/>
      <c r="U34" s="412"/>
      <c r="V34" s="412"/>
      <c r="W34" s="412"/>
      <c r="X34" s="412"/>
      <c r="Y34" s="412"/>
      <c r="AC34" s="331"/>
      <c r="AD34" s="331"/>
      <c r="AE34" s="331"/>
      <c r="AF34" s="331"/>
    </row>
    <row r="35" spans="1:55" s="317" customFormat="1" ht="21.75" customHeight="1" thickBot="1">
      <c r="A35" s="324"/>
      <c r="B35" s="387" t="s">
        <v>898</v>
      </c>
      <c r="C35" s="331">
        <v>232</v>
      </c>
      <c r="D35" s="331" t="s">
        <v>1071</v>
      </c>
      <c r="E35" s="331">
        <v>224</v>
      </c>
      <c r="F35" s="331" t="s">
        <v>861</v>
      </c>
      <c r="G35" s="333" t="s">
        <v>964</v>
      </c>
      <c r="H35" s="428">
        <v>236</v>
      </c>
      <c r="I35" s="429" t="s">
        <v>1089</v>
      </c>
      <c r="J35" s="429">
        <v>214</v>
      </c>
      <c r="K35" s="431" t="s">
        <v>217</v>
      </c>
      <c r="L35" s="316"/>
      <c r="O35" s="430"/>
      <c r="P35" s="422"/>
      <c r="Q35" s="422"/>
      <c r="R35" s="422"/>
      <c r="S35" s="422"/>
      <c r="T35" s="412"/>
      <c r="U35" s="412"/>
      <c r="V35" s="412"/>
      <c r="W35" s="412"/>
      <c r="X35" s="412"/>
      <c r="Y35" s="412"/>
      <c r="Z35" s="412"/>
      <c r="AC35" s="331"/>
      <c r="AD35" s="331"/>
      <c r="AE35" s="331"/>
      <c r="AF35" s="331"/>
    </row>
    <row r="36" spans="1:55" s="317" customFormat="1" ht="21.75" customHeight="1">
      <c r="A36" s="432"/>
      <c r="B36" s="387" t="s">
        <v>888</v>
      </c>
      <c r="C36" s="331">
        <v>240</v>
      </c>
      <c r="D36" s="331" t="s">
        <v>913</v>
      </c>
      <c r="E36" s="331">
        <v>230</v>
      </c>
      <c r="F36" s="331" t="s">
        <v>908</v>
      </c>
      <c r="G36" s="333" t="s">
        <v>961</v>
      </c>
      <c r="H36" s="428">
        <v>236</v>
      </c>
      <c r="I36" s="429" t="s">
        <v>908</v>
      </c>
      <c r="J36" s="429">
        <v>217</v>
      </c>
      <c r="K36" s="429" t="s">
        <v>861</v>
      </c>
      <c r="L36" s="316"/>
      <c r="O36" s="430"/>
      <c r="P36" s="422"/>
      <c r="Q36" s="422"/>
      <c r="R36" s="422"/>
      <c r="S36" s="422"/>
      <c r="T36" s="412"/>
      <c r="U36" s="412"/>
      <c r="V36" s="412"/>
      <c r="W36" s="412"/>
      <c r="X36" s="412"/>
      <c r="Y36" s="412"/>
      <c r="Z36" s="412"/>
      <c r="AC36" s="331"/>
      <c r="AD36" s="331"/>
      <c r="AE36" s="331"/>
      <c r="AF36" s="331"/>
    </row>
    <row r="37" spans="1:55" s="317" customFormat="1" ht="21.75" customHeight="1">
      <c r="A37" s="433"/>
      <c r="B37" s="387" t="s">
        <v>886</v>
      </c>
      <c r="C37" s="331">
        <v>235</v>
      </c>
      <c r="D37" s="331" t="s">
        <v>893</v>
      </c>
      <c r="E37" s="331">
        <v>214</v>
      </c>
      <c r="F37" s="331" t="s">
        <v>861</v>
      </c>
      <c r="G37" s="333" t="s">
        <v>1186</v>
      </c>
      <c r="H37" s="434">
        <v>247</v>
      </c>
      <c r="I37" s="429" t="s">
        <v>1091</v>
      </c>
      <c r="J37" s="429">
        <v>237</v>
      </c>
      <c r="K37" s="429" t="s">
        <v>217</v>
      </c>
      <c r="L37" s="316"/>
      <c r="O37" s="430"/>
      <c r="P37" s="422"/>
      <c r="Q37" s="422"/>
      <c r="R37" s="422"/>
      <c r="S37" s="422"/>
      <c r="T37" s="412"/>
      <c r="U37" s="412"/>
      <c r="V37" s="412"/>
      <c r="W37" s="412"/>
      <c r="X37" s="412"/>
      <c r="Y37" s="412"/>
      <c r="Z37" s="412"/>
      <c r="AA37" s="412"/>
      <c r="AB37" s="412"/>
      <c r="AC37" s="331"/>
      <c r="AD37" s="331"/>
      <c r="AE37" s="331"/>
      <c r="AF37" s="331"/>
      <c r="AG37" s="412"/>
      <c r="AH37" s="412"/>
      <c r="AI37" s="412"/>
      <c r="AJ37" s="412"/>
      <c r="AK37" s="412"/>
      <c r="AL37" s="412"/>
      <c r="AM37" s="412"/>
      <c r="AN37" s="412"/>
      <c r="AO37" s="412"/>
      <c r="AP37" s="412"/>
      <c r="AQ37" s="412"/>
      <c r="AR37" s="412"/>
      <c r="AS37" s="412"/>
      <c r="AT37" s="412"/>
      <c r="AU37" s="412"/>
      <c r="AV37" s="412"/>
      <c r="AW37" s="412"/>
      <c r="AX37" s="412"/>
      <c r="AY37" s="412"/>
      <c r="AZ37" s="412"/>
      <c r="BA37" s="412"/>
    </row>
    <row r="38" spans="1:55" s="317" customFormat="1" ht="21.75" customHeight="1">
      <c r="A38" s="435"/>
      <c r="B38" s="387" t="s">
        <v>879</v>
      </c>
      <c r="C38" s="331">
        <v>248</v>
      </c>
      <c r="D38" s="331" t="s">
        <v>1091</v>
      </c>
      <c r="E38" s="331">
        <v>231</v>
      </c>
      <c r="F38" s="331" t="s">
        <v>861</v>
      </c>
      <c r="G38" s="333" t="s">
        <v>947</v>
      </c>
      <c r="H38" s="428">
        <v>239</v>
      </c>
      <c r="I38" s="429" t="s">
        <v>1089</v>
      </c>
      <c r="J38" s="429">
        <v>226</v>
      </c>
      <c r="K38" s="429" t="s">
        <v>217</v>
      </c>
      <c r="L38" s="316"/>
      <c r="O38" s="430"/>
      <c r="P38" s="422"/>
      <c r="Q38" s="422"/>
      <c r="R38" s="422"/>
      <c r="S38" s="422"/>
      <c r="T38" s="412"/>
      <c r="U38" s="412"/>
      <c r="V38" s="412"/>
      <c r="W38" s="412"/>
      <c r="X38" s="412"/>
      <c r="Y38" s="412"/>
      <c r="Z38" s="412"/>
      <c r="AA38" s="412"/>
      <c r="AB38" s="412"/>
      <c r="AC38" s="331"/>
      <c r="AD38" s="331"/>
      <c r="AE38" s="331"/>
      <c r="AF38" s="331"/>
      <c r="AG38" s="412"/>
      <c r="AH38" s="412"/>
      <c r="AI38" s="412"/>
      <c r="AJ38" s="412"/>
      <c r="AK38" s="412"/>
      <c r="AL38" s="412"/>
      <c r="AM38" s="412"/>
      <c r="AN38" s="412"/>
      <c r="AO38" s="412"/>
      <c r="AP38" s="412"/>
      <c r="AQ38" s="412"/>
      <c r="AR38" s="412"/>
      <c r="AS38" s="412"/>
      <c r="AT38" s="412"/>
      <c r="AU38" s="412"/>
      <c r="AV38" s="412"/>
      <c r="AW38" s="412"/>
      <c r="AX38" s="412"/>
      <c r="AY38" s="412"/>
      <c r="AZ38" s="412"/>
      <c r="BA38" s="412"/>
    </row>
    <row r="39" spans="1:55" s="317" customFormat="1" ht="21.75" customHeight="1" thickBot="1">
      <c r="A39" s="380"/>
      <c r="B39" s="387" t="s">
        <v>894</v>
      </c>
      <c r="C39" s="331">
        <v>234</v>
      </c>
      <c r="D39" s="331" t="s">
        <v>286</v>
      </c>
      <c r="E39" s="331">
        <v>220</v>
      </c>
      <c r="F39" s="331" t="s">
        <v>217</v>
      </c>
      <c r="G39" s="436" t="s">
        <v>923</v>
      </c>
      <c r="H39" s="437">
        <v>232</v>
      </c>
      <c r="I39" s="437" t="s">
        <v>1071</v>
      </c>
      <c r="J39" s="438">
        <v>213</v>
      </c>
      <c r="K39" s="439" t="s">
        <v>217</v>
      </c>
      <c r="L39" s="316"/>
      <c r="M39" s="440"/>
      <c r="N39" s="412"/>
      <c r="O39" s="430" t="s">
        <v>1187</v>
      </c>
      <c r="P39" s="422"/>
      <c r="Q39" s="422"/>
      <c r="R39" s="422"/>
      <c r="S39" s="422"/>
      <c r="T39" s="412"/>
      <c r="U39" s="412"/>
      <c r="V39" s="412"/>
      <c r="W39" s="412"/>
      <c r="X39" s="412"/>
      <c r="Y39" s="412"/>
      <c r="Z39" s="412"/>
      <c r="AA39" s="412"/>
      <c r="AB39" s="412"/>
      <c r="AC39" s="331"/>
      <c r="AD39" s="331"/>
      <c r="AE39" s="331"/>
      <c r="AF39" s="331"/>
      <c r="AG39" s="412"/>
      <c r="AH39" s="412"/>
      <c r="AI39" s="412"/>
      <c r="AJ39" s="412"/>
      <c r="AK39" s="412"/>
      <c r="AL39" s="412"/>
      <c r="AM39" s="412"/>
      <c r="AN39" s="412"/>
      <c r="AO39" s="412"/>
      <c r="AP39" s="412"/>
      <c r="AQ39" s="412"/>
      <c r="AR39" s="412"/>
      <c r="AS39" s="412"/>
      <c r="AT39" s="412"/>
      <c r="AU39" s="412"/>
      <c r="AV39" s="412"/>
      <c r="AW39" s="412"/>
      <c r="AX39" s="412"/>
      <c r="AY39" s="412"/>
      <c r="AZ39" s="412"/>
      <c r="BA39" s="412"/>
    </row>
    <row r="40" spans="1:55" s="317" customFormat="1" ht="21.75" customHeight="1" thickTop="1" thickBot="1">
      <c r="A40" s="380"/>
      <c r="B40" s="441" t="s">
        <v>1188</v>
      </c>
      <c r="C40" s="442" t="s">
        <v>1130</v>
      </c>
      <c r="D40" s="443"/>
      <c r="E40" s="442" t="s">
        <v>1130</v>
      </c>
      <c r="F40" s="443"/>
      <c r="G40" s="444" t="s">
        <v>1188</v>
      </c>
      <c r="H40" s="326" t="s">
        <v>1130</v>
      </c>
      <c r="I40" s="374"/>
      <c r="J40" s="375" t="s">
        <v>1130</v>
      </c>
      <c r="K40" s="445"/>
      <c r="L40" s="316"/>
      <c r="N40" s="412"/>
      <c r="O40" s="430" t="s">
        <v>1189</v>
      </c>
      <c r="P40" s="446"/>
      <c r="Q40" s="446"/>
      <c r="R40" s="446"/>
      <c r="S40" s="446"/>
      <c r="T40" s="412"/>
      <c r="U40" s="412"/>
      <c r="V40" s="412"/>
      <c r="W40" s="412"/>
      <c r="X40" s="412"/>
      <c r="Y40" s="412"/>
      <c r="Z40" s="412"/>
      <c r="AA40" s="412"/>
      <c r="AB40" s="412"/>
      <c r="AC40" s="412"/>
      <c r="AD40" s="412"/>
      <c r="AE40" s="412"/>
      <c r="AF40" s="412"/>
      <c r="AG40" s="412"/>
      <c r="AH40" s="412"/>
      <c r="AI40" s="412"/>
      <c r="AJ40" s="412"/>
      <c r="AK40" s="412"/>
      <c r="AL40" s="412"/>
      <c r="AM40" s="412"/>
      <c r="AN40" s="412"/>
      <c r="AO40" s="412"/>
      <c r="AP40" s="412"/>
      <c r="AQ40" s="412"/>
      <c r="AR40" s="412"/>
      <c r="AS40" s="412"/>
      <c r="AT40" s="412"/>
      <c r="AU40" s="412"/>
      <c r="AV40" s="412"/>
      <c r="AW40" s="412"/>
      <c r="AX40" s="412"/>
      <c r="AY40" s="412"/>
      <c r="AZ40" s="412"/>
      <c r="BA40" s="412"/>
    </row>
    <row r="41" spans="1:55" s="317" customFormat="1" ht="21.75" customHeight="1" thickTop="1">
      <c r="A41" s="380"/>
      <c r="B41" s="447" t="s">
        <v>1045</v>
      </c>
      <c r="C41" s="331">
        <v>136</v>
      </c>
      <c r="D41" s="332" t="s">
        <v>1091</v>
      </c>
      <c r="E41" s="331">
        <v>123</v>
      </c>
      <c r="F41" s="331" t="s">
        <v>217</v>
      </c>
      <c r="G41" s="333" t="s">
        <v>983</v>
      </c>
      <c r="H41" s="331">
        <v>133</v>
      </c>
      <c r="I41" s="332" t="s">
        <v>286</v>
      </c>
      <c r="J41" s="331">
        <v>121</v>
      </c>
      <c r="K41" s="331" t="s">
        <v>865</v>
      </c>
      <c r="L41" s="316"/>
      <c r="N41" s="412"/>
      <c r="O41" s="430" t="s">
        <v>1190</v>
      </c>
      <c r="P41" s="448">
        <v>599470</v>
      </c>
      <c r="Q41" s="449"/>
      <c r="R41" s="449"/>
      <c r="S41" s="449"/>
      <c r="T41" s="412"/>
      <c r="U41" s="412"/>
      <c r="V41" s="412"/>
      <c r="W41" s="412"/>
      <c r="X41" s="412"/>
      <c r="Y41" s="412"/>
      <c r="Z41" s="412"/>
      <c r="AA41" s="412"/>
      <c r="AB41" s="412"/>
      <c r="AC41" s="412"/>
      <c r="AD41" s="412"/>
      <c r="AE41" s="412"/>
      <c r="AF41" s="412"/>
      <c r="AG41" s="412"/>
      <c r="AH41" s="412"/>
      <c r="AI41" s="412"/>
      <c r="AJ41" s="412"/>
      <c r="AK41" s="412"/>
      <c r="AL41" s="412"/>
      <c r="AM41" s="412"/>
      <c r="AN41" s="412"/>
      <c r="AO41" s="412"/>
      <c r="AP41" s="412"/>
      <c r="AQ41" s="412"/>
      <c r="AR41" s="412"/>
      <c r="AS41" s="412"/>
      <c r="AT41" s="412"/>
      <c r="AU41" s="412"/>
      <c r="AV41" s="412"/>
      <c r="AW41" s="412"/>
      <c r="AX41" s="412"/>
      <c r="AY41" s="412"/>
      <c r="AZ41" s="412"/>
      <c r="BA41" s="412"/>
      <c r="BB41" s="412"/>
    </row>
    <row r="42" spans="1:55" s="317" customFormat="1" ht="21.75" customHeight="1">
      <c r="A42" s="380"/>
      <c r="B42" s="330" t="s">
        <v>1042</v>
      </c>
      <c r="C42" s="331">
        <v>138</v>
      </c>
      <c r="D42" s="332" t="s">
        <v>1091</v>
      </c>
      <c r="E42" s="331">
        <v>122</v>
      </c>
      <c r="F42" s="331" t="s">
        <v>861</v>
      </c>
      <c r="G42" s="333" t="s">
        <v>980</v>
      </c>
      <c r="H42" s="331">
        <v>141</v>
      </c>
      <c r="I42" s="332" t="s">
        <v>908</v>
      </c>
      <c r="J42" s="331">
        <v>131</v>
      </c>
      <c r="K42" s="331" t="s">
        <v>861</v>
      </c>
      <c r="L42" s="316"/>
      <c r="M42" s="440"/>
      <c r="N42" s="412"/>
      <c r="O42" s="421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2"/>
      <c r="AC42" s="412"/>
      <c r="AD42" s="412"/>
      <c r="AE42" s="412"/>
      <c r="AF42" s="412"/>
      <c r="AG42" s="412"/>
      <c r="AH42" s="412"/>
      <c r="AI42" s="412"/>
      <c r="AJ42" s="412"/>
      <c r="AK42" s="412"/>
      <c r="AL42" s="412"/>
      <c r="AM42" s="412"/>
      <c r="AN42" s="412"/>
      <c r="AO42" s="412"/>
      <c r="AP42" s="412"/>
      <c r="AQ42" s="412"/>
      <c r="AR42" s="412"/>
      <c r="AS42" s="412"/>
      <c r="AT42" s="412"/>
      <c r="AU42" s="412"/>
      <c r="AV42" s="412"/>
      <c r="AW42" s="412"/>
      <c r="AX42" s="412"/>
      <c r="AY42" s="412"/>
      <c r="AZ42" s="412"/>
      <c r="BA42" s="412"/>
      <c r="BB42" s="412"/>
    </row>
    <row r="43" spans="1:55" s="317" customFormat="1" ht="21.75" customHeight="1">
      <c r="A43" s="380"/>
      <c r="B43" s="330" t="s">
        <v>1039</v>
      </c>
      <c r="C43" s="331">
        <v>134</v>
      </c>
      <c r="D43" s="332" t="s">
        <v>893</v>
      </c>
      <c r="E43" s="331">
        <v>126</v>
      </c>
      <c r="F43" s="331" t="s">
        <v>217</v>
      </c>
      <c r="G43" s="333" t="s">
        <v>977</v>
      </c>
      <c r="H43" s="331">
        <v>138</v>
      </c>
      <c r="I43" s="332" t="s">
        <v>1091</v>
      </c>
      <c r="J43" s="331">
        <v>123</v>
      </c>
      <c r="K43" s="331" t="s">
        <v>217</v>
      </c>
      <c r="L43" s="316"/>
      <c r="O43" s="450"/>
      <c r="P43" s="422"/>
      <c r="Q43" s="423"/>
      <c r="R43" s="422"/>
      <c r="S43" s="422"/>
      <c r="T43" s="412"/>
      <c r="U43" s="412"/>
      <c r="V43" s="412"/>
      <c r="W43" s="412"/>
      <c r="X43" s="412"/>
      <c r="Y43" s="412"/>
      <c r="Z43" s="412"/>
      <c r="AA43" s="412"/>
      <c r="AB43" s="412"/>
      <c r="AC43" s="412"/>
      <c r="AD43" s="412"/>
      <c r="AE43" s="412"/>
      <c r="AF43" s="412"/>
      <c r="AG43" s="412"/>
      <c r="AH43" s="412"/>
      <c r="AI43" s="412"/>
      <c r="AJ43" s="412"/>
      <c r="AK43" s="412"/>
      <c r="AL43" s="412"/>
      <c r="AM43" s="412"/>
      <c r="AN43" s="412"/>
      <c r="AO43" s="412"/>
      <c r="AP43" s="412"/>
      <c r="AQ43" s="412"/>
      <c r="AR43" s="412"/>
      <c r="AS43" s="412"/>
      <c r="AT43" s="412"/>
      <c r="AU43" s="412"/>
      <c r="AV43" s="412"/>
      <c r="AW43" s="412"/>
      <c r="AX43" s="412"/>
      <c r="AY43" s="412"/>
      <c r="AZ43" s="412"/>
      <c r="BA43" s="412"/>
      <c r="BB43" s="412"/>
    </row>
    <row r="44" spans="1:55" s="317" customFormat="1" ht="21.75" customHeight="1">
      <c r="A44" s="380"/>
      <c r="B44" s="330" t="s">
        <v>1051</v>
      </c>
      <c r="C44" s="331">
        <v>132</v>
      </c>
      <c r="D44" s="332" t="s">
        <v>1091</v>
      </c>
      <c r="E44" s="331">
        <v>125</v>
      </c>
      <c r="F44" s="331" t="s">
        <v>217</v>
      </c>
      <c r="G44" s="333" t="s">
        <v>974</v>
      </c>
      <c r="H44" s="331">
        <v>131</v>
      </c>
      <c r="I44" s="332" t="s">
        <v>913</v>
      </c>
      <c r="J44" s="331">
        <v>122</v>
      </c>
      <c r="K44" s="331" t="s">
        <v>890</v>
      </c>
      <c r="L44" s="316"/>
      <c r="N44" s="451"/>
      <c r="O44" s="450"/>
      <c r="P44" s="422"/>
      <c r="Q44" s="422"/>
      <c r="R44" s="422"/>
      <c r="S44" s="422"/>
      <c r="T44" s="412"/>
      <c r="U44" s="412"/>
      <c r="V44" s="412"/>
      <c r="W44" s="412"/>
      <c r="X44" s="412"/>
      <c r="Y44" s="412"/>
      <c r="Z44" s="412"/>
      <c r="AA44" s="412"/>
      <c r="AB44" s="412"/>
      <c r="AC44" s="412"/>
      <c r="AD44" s="412"/>
      <c r="AE44" s="412"/>
      <c r="AF44" s="412"/>
      <c r="AG44" s="412"/>
      <c r="AH44" s="412"/>
      <c r="AI44" s="412"/>
      <c r="AJ44" s="412"/>
      <c r="AK44" s="412"/>
      <c r="AL44" s="412"/>
      <c r="AM44" s="412"/>
      <c r="AN44" s="412"/>
      <c r="AO44" s="412"/>
      <c r="AP44" s="412"/>
      <c r="AQ44" s="412"/>
      <c r="AR44" s="412"/>
      <c r="AS44" s="412"/>
      <c r="AT44" s="412"/>
      <c r="AU44" s="412"/>
      <c r="AV44" s="412"/>
      <c r="AW44" s="412"/>
      <c r="AX44" s="412"/>
      <c r="AY44" s="412"/>
      <c r="AZ44" s="412"/>
      <c r="BA44" s="412"/>
      <c r="BB44" s="412"/>
      <c r="BC44" s="412"/>
    </row>
    <row r="45" spans="1:55" s="317" customFormat="1" ht="21.75" customHeight="1">
      <c r="A45" s="380"/>
      <c r="B45" s="330" t="s">
        <v>1132</v>
      </c>
      <c r="C45" s="331">
        <v>137</v>
      </c>
      <c r="D45" s="332" t="s">
        <v>286</v>
      </c>
      <c r="E45" s="331">
        <v>118</v>
      </c>
      <c r="F45" s="331" t="s">
        <v>217</v>
      </c>
      <c r="G45" s="333" t="s">
        <v>968</v>
      </c>
      <c r="H45" s="331">
        <v>134</v>
      </c>
      <c r="I45" s="332" t="s">
        <v>893</v>
      </c>
      <c r="J45" s="331">
        <v>119</v>
      </c>
      <c r="K45" s="331" t="s">
        <v>217</v>
      </c>
      <c r="L45" s="316"/>
      <c r="M45" s="440"/>
      <c r="N45" s="452"/>
      <c r="O45" s="450"/>
      <c r="P45" s="422"/>
      <c r="Q45" s="422"/>
      <c r="R45" s="422"/>
      <c r="S45" s="422"/>
      <c r="T45" s="412"/>
      <c r="U45" s="412"/>
      <c r="V45" s="412"/>
      <c r="W45" s="412"/>
      <c r="X45" s="412"/>
      <c r="Y45" s="412"/>
      <c r="Z45" s="412"/>
      <c r="AA45" s="412"/>
      <c r="AB45" s="412"/>
      <c r="AC45" s="412"/>
      <c r="AD45" s="412"/>
      <c r="AE45" s="412"/>
      <c r="AF45" s="412"/>
      <c r="AG45" s="412"/>
      <c r="AH45" s="412"/>
      <c r="AI45" s="412"/>
      <c r="AJ45" s="412"/>
      <c r="AK45" s="412"/>
      <c r="AL45" s="412"/>
      <c r="AM45" s="412"/>
      <c r="AN45" s="412"/>
      <c r="AO45" s="412"/>
      <c r="AP45" s="412"/>
      <c r="AQ45" s="412"/>
      <c r="AR45" s="412"/>
      <c r="AS45" s="412"/>
      <c r="AT45" s="412"/>
      <c r="AU45" s="412"/>
      <c r="AV45" s="412"/>
      <c r="AW45" s="412"/>
      <c r="AX45" s="412"/>
      <c r="AY45" s="412"/>
      <c r="AZ45" s="412"/>
      <c r="BA45" s="412"/>
      <c r="BB45" s="412"/>
      <c r="BC45" s="412"/>
    </row>
    <row r="46" spans="1:55" s="317" customFormat="1" ht="21.75" customHeight="1">
      <c r="A46" s="380"/>
      <c r="B46" s="330" t="s">
        <v>1036</v>
      </c>
      <c r="C46" s="331">
        <v>140</v>
      </c>
      <c r="D46" s="332" t="s">
        <v>908</v>
      </c>
      <c r="E46" s="331">
        <v>130</v>
      </c>
      <c r="F46" s="331" t="s">
        <v>217</v>
      </c>
      <c r="G46" s="333" t="s">
        <v>965</v>
      </c>
      <c r="H46" s="331">
        <v>134</v>
      </c>
      <c r="I46" s="332" t="s">
        <v>908</v>
      </c>
      <c r="J46" s="331">
        <v>130</v>
      </c>
      <c r="K46" s="331" t="s">
        <v>861</v>
      </c>
      <c r="L46" s="316"/>
      <c r="N46" s="451"/>
      <c r="O46" s="450"/>
      <c r="P46" s="422"/>
      <c r="Q46" s="422"/>
      <c r="R46" s="422"/>
      <c r="S46" s="422"/>
      <c r="T46" s="412"/>
      <c r="U46" s="412"/>
      <c r="V46" s="412"/>
      <c r="W46" s="412"/>
      <c r="X46" s="412"/>
      <c r="Y46" s="412"/>
      <c r="Z46" s="412"/>
      <c r="AA46" s="412"/>
      <c r="AB46" s="412"/>
      <c r="AC46" s="412"/>
      <c r="AD46" s="412"/>
      <c r="AE46" s="412"/>
      <c r="AF46" s="412"/>
      <c r="AG46" s="412"/>
      <c r="AH46" s="412"/>
      <c r="AI46" s="412"/>
      <c r="AJ46" s="412"/>
      <c r="AK46" s="412"/>
      <c r="AL46" s="412"/>
      <c r="AM46" s="412"/>
      <c r="AN46" s="412"/>
      <c r="AO46" s="412"/>
      <c r="AP46" s="412"/>
      <c r="AQ46" s="412"/>
      <c r="AR46" s="412"/>
      <c r="AS46" s="412"/>
      <c r="AT46" s="412"/>
      <c r="AU46" s="412"/>
      <c r="AV46" s="412"/>
      <c r="AW46" s="412"/>
      <c r="AX46" s="412"/>
      <c r="AY46" s="412"/>
      <c r="AZ46" s="412"/>
      <c r="BA46" s="412"/>
      <c r="BB46" s="412"/>
      <c r="BC46" s="412"/>
    </row>
    <row r="47" spans="1:55" s="317" customFormat="1" ht="21.75" customHeight="1">
      <c r="A47" s="380"/>
      <c r="B47" s="330" t="s">
        <v>1032</v>
      </c>
      <c r="C47" s="331">
        <v>140</v>
      </c>
      <c r="D47" s="332" t="s">
        <v>890</v>
      </c>
      <c r="E47" s="331">
        <v>132</v>
      </c>
      <c r="F47" s="331" t="s">
        <v>217</v>
      </c>
      <c r="G47" s="333" t="s">
        <v>962</v>
      </c>
      <c r="H47" s="331">
        <v>136</v>
      </c>
      <c r="I47" s="332" t="s">
        <v>1091</v>
      </c>
      <c r="J47" s="331">
        <v>122</v>
      </c>
      <c r="K47" s="331" t="s">
        <v>217</v>
      </c>
      <c r="L47" s="316"/>
      <c r="N47" s="452"/>
      <c r="O47" s="450"/>
      <c r="P47" s="422"/>
      <c r="Q47" s="422"/>
      <c r="R47" s="422"/>
      <c r="S47" s="422"/>
      <c r="T47" s="412"/>
      <c r="U47" s="412"/>
      <c r="V47" s="412"/>
      <c r="W47" s="412"/>
      <c r="X47" s="412"/>
      <c r="Y47" s="412"/>
      <c r="Z47" s="412"/>
      <c r="AA47" s="412"/>
      <c r="AB47" s="412"/>
      <c r="AC47" s="412"/>
      <c r="AD47" s="412"/>
      <c r="AE47" s="412"/>
      <c r="AF47" s="412"/>
      <c r="AG47" s="412"/>
      <c r="AH47" s="412"/>
      <c r="AI47" s="412"/>
      <c r="AJ47" s="412"/>
      <c r="AK47" s="412"/>
      <c r="AL47" s="412"/>
      <c r="AM47" s="412"/>
      <c r="AN47" s="412"/>
      <c r="AO47" s="412"/>
      <c r="AP47" s="412"/>
      <c r="AQ47" s="412"/>
      <c r="AR47" s="412"/>
      <c r="AS47" s="412"/>
      <c r="AT47" s="412"/>
      <c r="AU47" s="412"/>
      <c r="AV47" s="412"/>
      <c r="AW47" s="412"/>
      <c r="AX47" s="412"/>
      <c r="AY47" s="412"/>
      <c r="AZ47" s="412"/>
      <c r="BA47" s="412"/>
      <c r="BB47" s="412"/>
      <c r="BC47" s="412"/>
    </row>
    <row r="48" spans="1:55" s="317" customFormat="1" ht="21.75" customHeight="1">
      <c r="A48" s="380"/>
      <c r="B48" s="330" t="s">
        <v>1027</v>
      </c>
      <c r="C48" s="331">
        <v>139</v>
      </c>
      <c r="D48" s="332" t="s">
        <v>1089</v>
      </c>
      <c r="E48" s="331">
        <v>124</v>
      </c>
      <c r="F48" s="331" t="s">
        <v>861</v>
      </c>
      <c r="G48" s="333" t="s">
        <v>958</v>
      </c>
      <c r="H48" s="331">
        <v>135</v>
      </c>
      <c r="I48" s="332" t="s">
        <v>1091</v>
      </c>
      <c r="J48" s="331">
        <v>128</v>
      </c>
      <c r="K48" s="331" t="s">
        <v>217</v>
      </c>
      <c r="L48" s="316"/>
      <c r="M48" s="440"/>
      <c r="O48" s="450"/>
      <c r="P48" s="422"/>
      <c r="Q48" s="422"/>
      <c r="R48" s="422"/>
      <c r="S48" s="422"/>
      <c r="T48" s="412"/>
      <c r="U48" s="412"/>
      <c r="V48" s="412"/>
      <c r="W48" s="412"/>
      <c r="X48" s="412"/>
      <c r="Y48" s="412"/>
      <c r="Z48" s="412"/>
    </row>
    <row r="49" spans="1:26" s="317" customFormat="1" ht="21.75" customHeight="1">
      <c r="A49" s="380"/>
      <c r="B49" s="330" t="s">
        <v>1024</v>
      </c>
      <c r="C49" s="331">
        <v>135</v>
      </c>
      <c r="D49" s="332" t="s">
        <v>908</v>
      </c>
      <c r="E49" s="331">
        <v>124</v>
      </c>
      <c r="F49" s="331" t="s">
        <v>217</v>
      </c>
      <c r="G49" s="333" t="s">
        <v>955</v>
      </c>
      <c r="H49" s="331">
        <v>142</v>
      </c>
      <c r="I49" s="332" t="s">
        <v>1091</v>
      </c>
      <c r="J49" s="331">
        <v>127</v>
      </c>
      <c r="K49" s="331" t="s">
        <v>861</v>
      </c>
      <c r="L49" s="316"/>
      <c r="O49" s="450"/>
      <c r="P49" s="422"/>
      <c r="Q49" s="422"/>
      <c r="R49" s="422"/>
      <c r="S49" s="422"/>
      <c r="T49" s="412"/>
      <c r="U49" s="412"/>
      <c r="V49" s="412"/>
      <c r="W49" s="412"/>
      <c r="X49" s="412"/>
      <c r="Y49" s="412"/>
      <c r="Z49" s="412"/>
    </row>
    <row r="50" spans="1:26" s="317" customFormat="1" ht="21.75" customHeight="1">
      <c r="A50" s="380"/>
      <c r="B50" s="330" t="s">
        <v>1021</v>
      </c>
      <c r="C50" s="331">
        <v>134</v>
      </c>
      <c r="D50" s="332" t="s">
        <v>1089</v>
      </c>
      <c r="E50" s="331">
        <v>126</v>
      </c>
      <c r="F50" s="331" t="s">
        <v>861</v>
      </c>
      <c r="G50" s="333" t="s">
        <v>951</v>
      </c>
      <c r="H50" s="331">
        <v>136</v>
      </c>
      <c r="I50" s="332" t="s">
        <v>1091</v>
      </c>
      <c r="J50" s="331">
        <v>129</v>
      </c>
      <c r="K50" s="331" t="s">
        <v>217</v>
      </c>
      <c r="L50" s="316"/>
      <c r="O50" s="450"/>
      <c r="P50" s="422"/>
      <c r="Q50" s="422"/>
      <c r="R50" s="422"/>
      <c r="S50" s="422"/>
      <c r="T50" s="412"/>
      <c r="U50" s="412"/>
      <c r="V50" s="412"/>
      <c r="W50" s="412"/>
      <c r="X50" s="412"/>
      <c r="Y50" s="412"/>
      <c r="Z50" s="412"/>
    </row>
    <row r="51" spans="1:26" s="317" customFormat="1" ht="21.75" customHeight="1">
      <c r="A51" s="380"/>
      <c r="B51" s="330" t="s">
        <v>1018</v>
      </c>
      <c r="C51" s="331">
        <v>136</v>
      </c>
      <c r="D51" s="332" t="s">
        <v>893</v>
      </c>
      <c r="E51" s="331">
        <v>121</v>
      </c>
      <c r="F51" s="331" t="s">
        <v>861</v>
      </c>
      <c r="G51" s="333" t="s">
        <v>948</v>
      </c>
      <c r="H51" s="331">
        <v>133</v>
      </c>
      <c r="I51" s="332" t="s">
        <v>908</v>
      </c>
      <c r="J51" s="331">
        <v>120</v>
      </c>
      <c r="K51" s="331" t="s">
        <v>861</v>
      </c>
      <c r="L51" s="316"/>
      <c r="O51" s="450"/>
      <c r="P51" s="422"/>
      <c r="Q51" s="422"/>
      <c r="R51" s="422"/>
      <c r="S51" s="422"/>
      <c r="T51" s="412"/>
      <c r="U51" s="412"/>
      <c r="V51" s="412"/>
      <c r="W51" s="412"/>
      <c r="X51" s="412"/>
      <c r="Y51" s="412"/>
      <c r="Z51" s="412"/>
    </row>
    <row r="52" spans="1:26" s="317" customFormat="1" ht="21.75" customHeight="1">
      <c r="A52" s="380"/>
      <c r="B52" s="330" t="s">
        <v>1016</v>
      </c>
      <c r="C52" s="331">
        <v>134</v>
      </c>
      <c r="D52" s="332" t="s">
        <v>908</v>
      </c>
      <c r="E52" s="331">
        <v>120</v>
      </c>
      <c r="F52" s="331" t="s">
        <v>861</v>
      </c>
      <c r="G52" s="333" t="s">
        <v>945</v>
      </c>
      <c r="H52" s="331">
        <v>135</v>
      </c>
      <c r="I52" s="332" t="s">
        <v>1089</v>
      </c>
      <c r="J52" s="331">
        <v>120</v>
      </c>
      <c r="K52" s="331" t="s">
        <v>217</v>
      </c>
      <c r="L52" s="316"/>
      <c r="M52" s="440"/>
      <c r="O52" s="450"/>
      <c r="P52" s="422"/>
      <c r="Q52" s="422"/>
      <c r="R52" s="422"/>
      <c r="S52" s="422"/>
      <c r="T52" s="412"/>
      <c r="U52" s="412"/>
      <c r="V52" s="412"/>
      <c r="W52" s="412"/>
      <c r="X52" s="412"/>
      <c r="Y52" s="412"/>
      <c r="Z52" s="412"/>
    </row>
    <row r="53" spans="1:26" s="317" customFormat="1" ht="21.75" customHeight="1">
      <c r="A53" s="380"/>
      <c r="B53" s="330" t="s">
        <v>1012</v>
      </c>
      <c r="C53" s="331">
        <v>136</v>
      </c>
      <c r="D53" s="332" t="s">
        <v>893</v>
      </c>
      <c r="E53" s="331">
        <v>130</v>
      </c>
      <c r="F53" s="331" t="s">
        <v>890</v>
      </c>
      <c r="G53" s="333" t="s">
        <v>942</v>
      </c>
      <c r="H53" s="331">
        <v>129</v>
      </c>
      <c r="I53" s="332" t="s">
        <v>960</v>
      </c>
      <c r="J53" s="331">
        <v>120</v>
      </c>
      <c r="K53" s="331" t="s">
        <v>217</v>
      </c>
      <c r="L53" s="316"/>
      <c r="O53" s="450"/>
      <c r="P53" s="422"/>
      <c r="Q53" s="422"/>
      <c r="R53" s="422"/>
      <c r="S53" s="422"/>
      <c r="T53" s="412"/>
      <c r="U53" s="412"/>
      <c r="V53" s="412"/>
      <c r="W53" s="412"/>
      <c r="X53" s="412"/>
      <c r="Y53" s="412"/>
      <c r="Z53" s="412"/>
    </row>
    <row r="54" spans="1:26" s="317" customFormat="1" ht="21.75" customHeight="1">
      <c r="A54" s="380"/>
      <c r="B54" s="330" t="s">
        <v>1008</v>
      </c>
      <c r="C54" s="331">
        <v>139</v>
      </c>
      <c r="D54" s="332" t="s">
        <v>133</v>
      </c>
      <c r="E54" s="331">
        <v>131</v>
      </c>
      <c r="F54" s="331" t="s">
        <v>861</v>
      </c>
      <c r="G54" s="333" t="s">
        <v>939</v>
      </c>
      <c r="H54" s="331">
        <v>134</v>
      </c>
      <c r="I54" s="332" t="s">
        <v>1091</v>
      </c>
      <c r="J54" s="331">
        <v>120</v>
      </c>
      <c r="K54" s="331" t="s">
        <v>217</v>
      </c>
      <c r="L54" s="316"/>
      <c r="O54" s="450"/>
      <c r="P54" s="422"/>
      <c r="Q54" s="422"/>
      <c r="R54" s="422"/>
      <c r="S54" s="422"/>
      <c r="T54" s="412"/>
      <c r="U54" s="412"/>
      <c r="V54" s="412"/>
      <c r="W54" s="412"/>
      <c r="X54" s="412"/>
      <c r="Y54" s="412"/>
      <c r="Z54" s="412"/>
    </row>
    <row r="55" spans="1:26" s="317" customFormat="1" ht="21.75" customHeight="1">
      <c r="A55" s="380"/>
      <c r="B55" s="330" t="s">
        <v>72</v>
      </c>
      <c r="C55" s="331">
        <v>136</v>
      </c>
      <c r="D55" s="332" t="s">
        <v>908</v>
      </c>
      <c r="E55" s="331">
        <v>128</v>
      </c>
      <c r="F55" s="331" t="s">
        <v>217</v>
      </c>
      <c r="G55" s="333" t="s">
        <v>937</v>
      </c>
      <c r="H55" s="331">
        <v>138</v>
      </c>
      <c r="I55" s="332" t="s">
        <v>893</v>
      </c>
      <c r="J55" s="331">
        <v>123</v>
      </c>
      <c r="K55" s="331" t="s">
        <v>217</v>
      </c>
      <c r="L55" s="316"/>
      <c r="M55" s="440"/>
      <c r="O55" s="450"/>
      <c r="P55" s="422"/>
      <c r="Q55" s="422"/>
      <c r="R55" s="422"/>
      <c r="S55" s="422"/>
      <c r="T55" s="412"/>
      <c r="U55" s="412"/>
      <c r="V55" s="412"/>
      <c r="W55" s="412"/>
      <c r="X55" s="412"/>
      <c r="Y55" s="412"/>
      <c r="Z55" s="412"/>
    </row>
    <row r="56" spans="1:26" s="317" customFormat="1" ht="21.75" customHeight="1">
      <c r="A56" s="380"/>
      <c r="B56" s="330" t="s">
        <v>1002</v>
      </c>
      <c r="C56" s="331">
        <v>138</v>
      </c>
      <c r="D56" s="332" t="s">
        <v>1089</v>
      </c>
      <c r="E56" s="331">
        <v>130</v>
      </c>
      <c r="F56" s="331" t="s">
        <v>217</v>
      </c>
      <c r="G56" s="333" t="s">
        <v>934</v>
      </c>
      <c r="H56" s="331">
        <v>136</v>
      </c>
      <c r="I56" s="332" t="s">
        <v>893</v>
      </c>
      <c r="J56" s="331">
        <v>123</v>
      </c>
      <c r="K56" s="331" t="s">
        <v>217</v>
      </c>
      <c r="L56" s="316"/>
      <c r="O56" s="450"/>
      <c r="P56" s="422"/>
      <c r="Q56" s="422"/>
      <c r="R56" s="422"/>
      <c r="S56" s="422"/>
      <c r="T56" s="412"/>
      <c r="U56" s="412"/>
      <c r="V56" s="412"/>
      <c r="W56" s="412"/>
      <c r="X56" s="412"/>
      <c r="Y56" s="412"/>
      <c r="Z56" s="412"/>
    </row>
    <row r="57" spans="1:26" s="317" customFormat="1" ht="21.75" customHeight="1">
      <c r="A57" s="380"/>
      <c r="B57" s="330" t="s">
        <v>999</v>
      </c>
      <c r="C57" s="331">
        <v>131</v>
      </c>
      <c r="D57" s="332" t="s">
        <v>953</v>
      </c>
      <c r="E57" s="331">
        <v>127</v>
      </c>
      <c r="F57" s="331" t="s">
        <v>917</v>
      </c>
      <c r="G57" s="333" t="s">
        <v>927</v>
      </c>
      <c r="H57" s="331">
        <v>132</v>
      </c>
      <c r="I57" s="332" t="s">
        <v>1071</v>
      </c>
      <c r="J57" s="331">
        <v>118</v>
      </c>
      <c r="K57" s="331" t="s">
        <v>217</v>
      </c>
      <c r="L57" s="316"/>
      <c r="O57" s="450"/>
      <c r="P57" s="422"/>
      <c r="Q57" s="422"/>
      <c r="R57" s="422"/>
      <c r="S57" s="422"/>
      <c r="T57" s="412"/>
      <c r="U57" s="412"/>
      <c r="V57" s="412"/>
      <c r="W57" s="412"/>
      <c r="X57" s="412"/>
      <c r="Y57" s="412"/>
      <c r="Z57" s="412"/>
    </row>
    <row r="58" spans="1:26" s="317" customFormat="1" ht="21.75" customHeight="1">
      <c r="A58" s="380"/>
      <c r="B58" s="330" t="s">
        <v>997</v>
      </c>
      <c r="C58" s="331">
        <v>130</v>
      </c>
      <c r="D58" s="332" t="s">
        <v>865</v>
      </c>
      <c r="E58" s="331">
        <v>118</v>
      </c>
      <c r="F58" s="331" t="s">
        <v>861</v>
      </c>
      <c r="G58" s="333" t="s">
        <v>924</v>
      </c>
      <c r="H58" s="331">
        <v>134</v>
      </c>
      <c r="I58" s="332" t="s">
        <v>1091</v>
      </c>
      <c r="J58" s="331">
        <v>127</v>
      </c>
      <c r="K58" s="331" t="s">
        <v>890</v>
      </c>
      <c r="L58" s="316"/>
      <c r="M58" s="440"/>
      <c r="O58" s="450"/>
      <c r="P58" s="422"/>
      <c r="Q58" s="422"/>
      <c r="R58" s="422"/>
      <c r="S58" s="422"/>
      <c r="T58" s="412"/>
      <c r="U58" s="412"/>
      <c r="V58" s="412"/>
      <c r="W58" s="412"/>
      <c r="X58" s="412"/>
      <c r="Y58" s="412"/>
      <c r="Z58" s="412"/>
    </row>
    <row r="59" spans="1:26" s="317" customFormat="1" ht="21.75" customHeight="1">
      <c r="A59" s="380"/>
      <c r="B59" s="330" t="s">
        <v>994</v>
      </c>
      <c r="C59" s="331">
        <v>137</v>
      </c>
      <c r="D59" s="332" t="s">
        <v>893</v>
      </c>
      <c r="E59" s="331">
        <v>121</v>
      </c>
      <c r="F59" s="331" t="s">
        <v>217</v>
      </c>
      <c r="G59" s="333" t="s">
        <v>971</v>
      </c>
      <c r="H59" s="331">
        <v>135.80000000000001</v>
      </c>
      <c r="I59" s="332" t="s">
        <v>286</v>
      </c>
      <c r="J59" s="331">
        <v>125</v>
      </c>
      <c r="K59" s="331" t="s">
        <v>861</v>
      </c>
      <c r="L59" s="316"/>
      <c r="O59" s="450"/>
      <c r="P59" s="422"/>
      <c r="Q59" s="422"/>
      <c r="R59" s="422"/>
      <c r="S59" s="422"/>
      <c r="T59" s="412"/>
      <c r="U59" s="412"/>
      <c r="V59" s="412"/>
      <c r="W59" s="412"/>
      <c r="X59" s="412"/>
      <c r="Y59" s="412"/>
      <c r="Z59" s="412"/>
    </row>
    <row r="60" spans="1:26" s="317" customFormat="1" ht="21.75" customHeight="1">
      <c r="A60" s="380"/>
      <c r="B60" s="330" t="s">
        <v>991</v>
      </c>
      <c r="C60" s="331">
        <v>134</v>
      </c>
      <c r="D60" s="332" t="s">
        <v>893</v>
      </c>
      <c r="E60" s="331">
        <v>119</v>
      </c>
      <c r="F60" s="331" t="s">
        <v>217</v>
      </c>
      <c r="G60" s="333" t="s">
        <v>921</v>
      </c>
      <c r="H60" s="331">
        <v>0</v>
      </c>
      <c r="I60" s="331" t="s">
        <v>908</v>
      </c>
      <c r="J60" s="331" t="s">
        <v>1010</v>
      </c>
      <c r="K60" s="331" t="s">
        <v>1010</v>
      </c>
      <c r="L60" s="316"/>
      <c r="O60" s="450"/>
      <c r="P60" s="422"/>
      <c r="Q60" s="422"/>
      <c r="R60" s="422"/>
      <c r="S60" s="422"/>
      <c r="T60" s="412"/>
      <c r="U60" s="412"/>
      <c r="V60" s="412"/>
      <c r="W60" s="412"/>
      <c r="X60" s="412"/>
      <c r="Y60" s="412"/>
      <c r="Z60" s="412"/>
    </row>
    <row r="61" spans="1:26" s="317" customFormat="1" ht="21.75" customHeight="1">
      <c r="A61" s="380"/>
      <c r="B61" s="330" t="s">
        <v>987</v>
      </c>
      <c r="C61" s="331">
        <v>134</v>
      </c>
      <c r="D61" s="332" t="s">
        <v>1091</v>
      </c>
      <c r="E61" s="331">
        <v>130</v>
      </c>
      <c r="F61" s="331" t="s">
        <v>217</v>
      </c>
      <c r="G61" s="333" t="s">
        <v>918</v>
      </c>
      <c r="H61" s="331">
        <v>138</v>
      </c>
      <c r="I61" s="332" t="s">
        <v>1089</v>
      </c>
      <c r="J61" s="331">
        <v>124</v>
      </c>
      <c r="K61" s="331" t="s">
        <v>217</v>
      </c>
      <c r="L61" s="316"/>
      <c r="M61" s="440"/>
      <c r="O61" s="450"/>
      <c r="P61" s="422"/>
      <c r="Q61" s="422"/>
      <c r="R61" s="422"/>
      <c r="S61" s="422"/>
      <c r="T61" s="412"/>
      <c r="U61" s="412"/>
      <c r="V61" s="412"/>
      <c r="W61" s="412"/>
      <c r="X61" s="412"/>
      <c r="Y61" s="412"/>
      <c r="Z61" s="412"/>
    </row>
    <row r="62" spans="1:26" s="317" customFormat="1" ht="21.75" customHeight="1">
      <c r="A62" s="380"/>
      <c r="B62" s="330" t="s">
        <v>984</v>
      </c>
      <c r="C62" s="331">
        <v>137</v>
      </c>
      <c r="D62" s="332" t="s">
        <v>908</v>
      </c>
      <c r="E62" s="331">
        <v>124</v>
      </c>
      <c r="F62" s="331" t="s">
        <v>217</v>
      </c>
      <c r="G62" s="333" t="s">
        <v>914</v>
      </c>
      <c r="H62" s="331">
        <v>138</v>
      </c>
      <c r="I62" s="332" t="s">
        <v>990</v>
      </c>
      <c r="J62" s="331">
        <v>125</v>
      </c>
      <c r="K62" s="331" t="s">
        <v>217</v>
      </c>
      <c r="L62" s="316"/>
      <c r="O62" s="450"/>
      <c r="P62" s="422"/>
      <c r="Q62" s="422"/>
      <c r="R62" s="422"/>
      <c r="S62" s="422"/>
      <c r="T62" s="412"/>
      <c r="U62" s="412"/>
      <c r="V62" s="412"/>
      <c r="W62" s="412"/>
      <c r="X62" s="412"/>
      <c r="Y62" s="412"/>
      <c r="Z62" s="412"/>
    </row>
    <row r="63" spans="1:26" s="317" customFormat="1" ht="21.75" customHeight="1">
      <c r="A63" s="380"/>
      <c r="B63" s="330" t="s">
        <v>981</v>
      </c>
      <c r="C63" s="331">
        <v>129</v>
      </c>
      <c r="D63" s="332" t="s">
        <v>1089</v>
      </c>
      <c r="E63" s="331">
        <v>117</v>
      </c>
      <c r="F63" s="331" t="s">
        <v>861</v>
      </c>
      <c r="G63" s="333" t="s">
        <v>911</v>
      </c>
      <c r="H63" s="331">
        <v>134</v>
      </c>
      <c r="I63" s="332" t="s">
        <v>908</v>
      </c>
      <c r="J63" s="331">
        <v>120</v>
      </c>
      <c r="K63" s="331" t="s">
        <v>861</v>
      </c>
      <c r="L63" s="316"/>
      <c r="O63" s="450"/>
      <c r="P63" s="422"/>
      <c r="Q63" s="422"/>
      <c r="R63" s="422"/>
      <c r="S63" s="422"/>
      <c r="T63" s="412"/>
      <c r="U63" s="412"/>
      <c r="V63" s="412"/>
      <c r="W63" s="412"/>
      <c r="X63" s="412"/>
      <c r="Y63" s="412"/>
      <c r="Z63" s="412"/>
    </row>
    <row r="64" spans="1:26" s="317" customFormat="1" ht="21.75" customHeight="1">
      <c r="A64" s="380"/>
      <c r="B64" s="330" t="s">
        <v>978</v>
      </c>
      <c r="C64" s="331">
        <v>135</v>
      </c>
      <c r="D64" s="332" t="s">
        <v>908</v>
      </c>
      <c r="E64" s="331">
        <v>127</v>
      </c>
      <c r="F64" s="345">
        <v>0.54166666666666663</v>
      </c>
      <c r="G64" s="333" t="s">
        <v>907</v>
      </c>
      <c r="H64" s="331">
        <v>128</v>
      </c>
      <c r="I64" s="345">
        <v>0.95833333333333337</v>
      </c>
      <c r="J64" s="331">
        <v>116</v>
      </c>
      <c r="K64" s="345">
        <v>0.5</v>
      </c>
      <c r="L64" s="316"/>
      <c r="M64" s="440"/>
      <c r="O64" s="450"/>
      <c r="P64" s="422"/>
      <c r="Q64" s="422"/>
      <c r="R64" s="422"/>
      <c r="S64" s="422"/>
      <c r="T64" s="412"/>
      <c r="U64" s="412"/>
      <c r="V64" s="412"/>
      <c r="W64" s="412"/>
      <c r="X64" s="412"/>
      <c r="Y64" s="412"/>
      <c r="Z64" s="412"/>
    </row>
    <row r="65" spans="1:26" s="317" customFormat="1" ht="21.75" customHeight="1">
      <c r="A65" s="380"/>
      <c r="B65" s="330" t="s">
        <v>975</v>
      </c>
      <c r="C65" s="331">
        <v>141</v>
      </c>
      <c r="D65" s="332" t="s">
        <v>1089</v>
      </c>
      <c r="E65" s="331">
        <v>132</v>
      </c>
      <c r="F65" s="331" t="s">
        <v>217</v>
      </c>
      <c r="G65" s="333" t="s">
        <v>904</v>
      </c>
      <c r="H65" s="331">
        <v>134</v>
      </c>
      <c r="I65" s="332" t="s">
        <v>990</v>
      </c>
      <c r="J65" s="331">
        <v>115</v>
      </c>
      <c r="K65" s="331" t="s">
        <v>217</v>
      </c>
      <c r="L65" s="316"/>
      <c r="O65" s="450"/>
      <c r="P65" s="422"/>
      <c r="Q65" s="422"/>
      <c r="R65" s="422"/>
      <c r="S65" s="422"/>
      <c r="T65" s="412"/>
      <c r="U65" s="412"/>
      <c r="V65" s="412"/>
      <c r="W65" s="412"/>
      <c r="X65" s="412"/>
      <c r="Y65" s="412"/>
      <c r="Z65" s="412"/>
    </row>
    <row r="66" spans="1:26" s="317" customFormat="1" ht="21.75" customHeight="1">
      <c r="A66" s="380"/>
      <c r="B66" s="330" t="s">
        <v>1134</v>
      </c>
      <c r="C66" s="331">
        <v>141</v>
      </c>
      <c r="D66" s="332" t="s">
        <v>1091</v>
      </c>
      <c r="E66" s="331">
        <v>132</v>
      </c>
      <c r="F66" s="331" t="s">
        <v>861</v>
      </c>
      <c r="G66" s="333" t="s">
        <v>69</v>
      </c>
      <c r="H66" s="331">
        <v>128</v>
      </c>
      <c r="I66" s="332" t="s">
        <v>1089</v>
      </c>
      <c r="J66" s="331">
        <v>113</v>
      </c>
      <c r="K66" s="331" t="s">
        <v>217</v>
      </c>
      <c r="L66" s="316"/>
      <c r="O66" s="450"/>
      <c r="P66" s="422"/>
      <c r="Q66" s="422"/>
      <c r="R66" s="422"/>
      <c r="S66" s="422"/>
      <c r="T66" s="412"/>
      <c r="U66" s="412"/>
      <c r="V66" s="412"/>
      <c r="W66" s="412"/>
      <c r="X66" s="412"/>
      <c r="Y66" s="412"/>
      <c r="Z66" s="412"/>
    </row>
    <row r="67" spans="1:26" s="317" customFormat="1" ht="21.75" customHeight="1">
      <c r="A67" s="380"/>
      <c r="B67" s="330" t="s">
        <v>972</v>
      </c>
      <c r="C67" s="331">
        <v>141</v>
      </c>
      <c r="D67" s="332" t="s">
        <v>286</v>
      </c>
      <c r="E67" s="331">
        <v>133</v>
      </c>
      <c r="F67" s="331" t="s">
        <v>217</v>
      </c>
      <c r="G67" s="333" t="s">
        <v>901</v>
      </c>
      <c r="H67" s="331">
        <v>136</v>
      </c>
      <c r="I67" s="332" t="s">
        <v>1091</v>
      </c>
      <c r="J67" s="331">
        <v>128</v>
      </c>
      <c r="K67" s="331" t="s">
        <v>890</v>
      </c>
      <c r="L67" s="316"/>
      <c r="M67" s="440"/>
      <c r="O67" s="450"/>
      <c r="P67" s="422"/>
      <c r="Q67" s="422"/>
      <c r="R67" s="422"/>
      <c r="S67" s="422"/>
      <c r="T67" s="412"/>
      <c r="U67" s="412"/>
      <c r="V67" s="412"/>
      <c r="W67" s="412"/>
      <c r="X67" s="412"/>
      <c r="Y67" s="412"/>
      <c r="Z67" s="412"/>
    </row>
    <row r="68" spans="1:26" s="317" customFormat="1" ht="21.75" customHeight="1">
      <c r="A68" s="380"/>
      <c r="B68" s="330" t="s">
        <v>969</v>
      </c>
      <c r="C68" s="331">
        <v>124</v>
      </c>
      <c r="D68" s="332" t="s">
        <v>1089</v>
      </c>
      <c r="E68" s="331">
        <v>109</v>
      </c>
      <c r="F68" s="331" t="s">
        <v>217</v>
      </c>
      <c r="G68" s="333" t="s">
        <v>899</v>
      </c>
      <c r="H68" s="331">
        <v>141</v>
      </c>
      <c r="I68" s="331" t="s">
        <v>286</v>
      </c>
      <c r="J68" s="331">
        <v>126</v>
      </c>
      <c r="K68" s="331" t="s">
        <v>861</v>
      </c>
      <c r="L68" s="316"/>
      <c r="O68" s="450"/>
      <c r="P68" s="422"/>
      <c r="Q68" s="422"/>
      <c r="R68" s="422"/>
      <c r="S68" s="422"/>
      <c r="T68" s="412"/>
      <c r="U68" s="412"/>
      <c r="V68" s="412"/>
      <c r="W68" s="412"/>
      <c r="X68" s="412"/>
      <c r="Y68" s="412"/>
      <c r="Z68" s="412"/>
    </row>
    <row r="69" spans="1:26" s="317" customFormat="1" ht="21.75" customHeight="1">
      <c r="A69" s="380"/>
      <c r="B69" s="330" t="s">
        <v>966</v>
      </c>
      <c r="C69" s="331">
        <v>137</v>
      </c>
      <c r="D69" s="332" t="s">
        <v>1091</v>
      </c>
      <c r="E69" s="331">
        <v>130</v>
      </c>
      <c r="F69" s="331" t="s">
        <v>217</v>
      </c>
      <c r="G69" s="333" t="s">
        <v>897</v>
      </c>
      <c r="H69" s="331">
        <v>134</v>
      </c>
      <c r="I69" s="345">
        <v>0.25</v>
      </c>
      <c r="J69" s="331">
        <v>122</v>
      </c>
      <c r="K69" s="345">
        <v>0.5</v>
      </c>
      <c r="L69" s="316"/>
      <c r="O69" s="450"/>
      <c r="P69" s="422"/>
      <c r="Q69" s="422"/>
      <c r="R69" s="422"/>
      <c r="S69" s="422"/>
      <c r="T69" s="412"/>
      <c r="U69" s="412"/>
      <c r="V69" s="412"/>
      <c r="W69" s="412"/>
      <c r="X69" s="412"/>
      <c r="Y69" s="412"/>
      <c r="Z69" s="412"/>
    </row>
    <row r="70" spans="1:26" s="317" customFormat="1" ht="21.75" customHeight="1">
      <c r="A70" s="380"/>
      <c r="B70" s="330" t="s">
        <v>963</v>
      </c>
      <c r="C70" s="331">
        <v>137</v>
      </c>
      <c r="D70" s="332" t="s">
        <v>893</v>
      </c>
      <c r="E70" s="331">
        <v>130</v>
      </c>
      <c r="F70" s="331" t="s">
        <v>861</v>
      </c>
      <c r="G70" s="333" t="s">
        <v>895</v>
      </c>
      <c r="H70" s="331">
        <v>136</v>
      </c>
      <c r="I70" s="332" t="s">
        <v>1071</v>
      </c>
      <c r="J70" s="331">
        <v>110</v>
      </c>
      <c r="K70" s="331" t="s">
        <v>217</v>
      </c>
      <c r="L70" s="316"/>
      <c r="M70" s="440"/>
      <c r="O70" s="450"/>
      <c r="P70" s="422"/>
      <c r="Q70" s="422"/>
      <c r="R70" s="422"/>
      <c r="S70" s="422"/>
      <c r="T70" s="412"/>
      <c r="U70" s="412"/>
      <c r="V70" s="412"/>
      <c r="W70" s="412"/>
      <c r="X70" s="412"/>
      <c r="Y70" s="412"/>
      <c r="Z70" s="412"/>
    </row>
    <row r="71" spans="1:26" s="317" customFormat="1" ht="21.75" customHeight="1">
      <c r="A71" s="380"/>
      <c r="B71" s="330" t="s">
        <v>1191</v>
      </c>
      <c r="C71" s="331">
        <v>138</v>
      </c>
      <c r="D71" s="332" t="s">
        <v>1091</v>
      </c>
      <c r="E71" s="331">
        <v>130</v>
      </c>
      <c r="F71" s="331" t="s">
        <v>861</v>
      </c>
      <c r="G71" s="333" t="s">
        <v>892</v>
      </c>
      <c r="H71" s="331">
        <v>138</v>
      </c>
      <c r="I71" s="332" t="s">
        <v>908</v>
      </c>
      <c r="J71" s="331">
        <v>130</v>
      </c>
      <c r="K71" s="331" t="s">
        <v>217</v>
      </c>
      <c r="L71" s="316"/>
      <c r="O71" s="450"/>
      <c r="P71" s="422"/>
      <c r="Q71" s="422"/>
      <c r="R71" s="422"/>
      <c r="S71" s="422"/>
      <c r="T71" s="412"/>
      <c r="U71" s="412"/>
      <c r="V71" s="412"/>
      <c r="W71" s="412"/>
      <c r="X71" s="412"/>
      <c r="Y71" s="412"/>
      <c r="Z71" s="412"/>
    </row>
    <row r="72" spans="1:26" s="317" customFormat="1" ht="21.75" customHeight="1">
      <c r="A72" s="380"/>
      <c r="B72" s="330" t="s">
        <v>956</v>
      </c>
      <c r="C72" s="331">
        <v>135</v>
      </c>
      <c r="D72" s="332" t="s">
        <v>885</v>
      </c>
      <c r="E72" s="331">
        <v>125</v>
      </c>
      <c r="F72" s="331" t="s">
        <v>217</v>
      </c>
      <c r="G72" s="333" t="s">
        <v>889</v>
      </c>
      <c r="H72" s="331">
        <v>137</v>
      </c>
      <c r="I72" s="332" t="s">
        <v>908</v>
      </c>
      <c r="J72" s="331">
        <v>124</v>
      </c>
      <c r="K72" s="331" t="s">
        <v>217</v>
      </c>
      <c r="L72" s="316"/>
      <c r="O72" s="450"/>
      <c r="P72" s="422"/>
      <c r="Q72" s="422"/>
      <c r="R72" s="422"/>
      <c r="S72" s="422"/>
      <c r="T72" s="412"/>
      <c r="U72" s="412"/>
      <c r="V72" s="412"/>
      <c r="W72" s="412"/>
      <c r="X72" s="412"/>
      <c r="Y72" s="412"/>
      <c r="Z72" s="412"/>
    </row>
    <row r="73" spans="1:26" s="317" customFormat="1" ht="21.75" customHeight="1">
      <c r="A73" s="380"/>
      <c r="B73" s="330" t="s">
        <v>952</v>
      </c>
      <c r="C73" s="331">
        <v>138</v>
      </c>
      <c r="D73" s="332" t="s">
        <v>1091</v>
      </c>
      <c r="E73" s="331">
        <v>122</v>
      </c>
      <c r="F73" s="331" t="s">
        <v>217</v>
      </c>
      <c r="G73" s="333" t="s">
        <v>887</v>
      </c>
      <c r="H73" s="331">
        <v>127</v>
      </c>
      <c r="I73" s="332" t="s">
        <v>908</v>
      </c>
      <c r="J73" s="331">
        <v>114</v>
      </c>
      <c r="K73" s="331" t="s">
        <v>217</v>
      </c>
      <c r="L73" s="316"/>
      <c r="M73" s="440"/>
      <c r="O73" s="450"/>
      <c r="P73" s="422"/>
      <c r="Q73" s="422"/>
      <c r="R73" s="422"/>
      <c r="S73" s="422"/>
      <c r="T73" s="412"/>
      <c r="U73" s="412"/>
      <c r="V73" s="412"/>
      <c r="W73" s="412"/>
      <c r="X73" s="412"/>
      <c r="Y73" s="412"/>
      <c r="Z73" s="412"/>
    </row>
    <row r="74" spans="1:26" s="317" customFormat="1" ht="21.75" customHeight="1">
      <c r="A74" s="380"/>
      <c r="B74" s="330" t="s">
        <v>949</v>
      </c>
      <c r="C74" s="331">
        <v>133</v>
      </c>
      <c r="D74" s="332" t="s">
        <v>913</v>
      </c>
      <c r="E74" s="331">
        <v>119</v>
      </c>
      <c r="F74" s="331" t="s">
        <v>217</v>
      </c>
      <c r="G74" s="333" t="s">
        <v>884</v>
      </c>
      <c r="H74" s="331">
        <v>137</v>
      </c>
      <c r="I74" s="332" t="s">
        <v>1091</v>
      </c>
      <c r="J74" s="331">
        <v>124</v>
      </c>
      <c r="K74" s="331" t="s">
        <v>217</v>
      </c>
      <c r="L74" s="316"/>
      <c r="O74" s="450"/>
      <c r="P74" s="422"/>
      <c r="Q74" s="422"/>
      <c r="R74" s="422"/>
      <c r="S74" s="422"/>
      <c r="T74" s="412"/>
      <c r="U74" s="412"/>
      <c r="V74" s="412"/>
      <c r="W74" s="412"/>
      <c r="X74" s="412"/>
      <c r="Y74" s="412"/>
      <c r="Z74" s="412"/>
    </row>
    <row r="75" spans="1:26" s="317" customFormat="1" ht="21.75" customHeight="1">
      <c r="A75" s="380"/>
      <c r="B75" s="330" t="s">
        <v>946</v>
      </c>
      <c r="C75" s="331">
        <v>136</v>
      </c>
      <c r="D75" s="332" t="s">
        <v>893</v>
      </c>
      <c r="E75" s="331">
        <v>128</v>
      </c>
      <c r="F75" s="331" t="s">
        <v>217</v>
      </c>
      <c r="G75" s="333" t="s">
        <v>882</v>
      </c>
      <c r="H75" s="331">
        <v>139</v>
      </c>
      <c r="I75" s="332" t="s">
        <v>908</v>
      </c>
      <c r="J75" s="331">
        <v>130</v>
      </c>
      <c r="K75" s="331" t="s">
        <v>1071</v>
      </c>
      <c r="L75" s="316"/>
      <c r="O75" s="450"/>
      <c r="P75" s="422"/>
      <c r="Q75" s="422"/>
      <c r="R75" s="422"/>
      <c r="S75" s="422"/>
      <c r="T75" s="412"/>
      <c r="U75" s="412"/>
      <c r="V75" s="412"/>
      <c r="W75" s="412"/>
      <c r="X75" s="412"/>
      <c r="Y75" s="412"/>
      <c r="Z75" s="412"/>
    </row>
    <row r="76" spans="1:26" s="317" customFormat="1" ht="21.75" customHeight="1">
      <c r="A76" s="380"/>
      <c r="B76" s="330" t="s">
        <v>943</v>
      </c>
      <c r="C76" s="331">
        <v>139</v>
      </c>
      <c r="D76" s="332" t="s">
        <v>908</v>
      </c>
      <c r="E76" s="331">
        <v>133</v>
      </c>
      <c r="F76" s="331" t="s">
        <v>217</v>
      </c>
      <c r="G76" s="333" t="s">
        <v>880</v>
      </c>
      <c r="H76" s="331">
        <v>139</v>
      </c>
      <c r="I76" s="332" t="s">
        <v>908</v>
      </c>
      <c r="J76" s="331">
        <v>126</v>
      </c>
      <c r="K76" s="331" t="s">
        <v>217</v>
      </c>
      <c r="L76" s="316"/>
      <c r="M76" s="440"/>
      <c r="O76" s="450"/>
      <c r="P76" s="422"/>
      <c r="Q76" s="422"/>
      <c r="R76" s="422"/>
      <c r="S76" s="422"/>
      <c r="T76" s="412"/>
      <c r="U76" s="412"/>
      <c r="V76" s="412"/>
      <c r="W76" s="412"/>
      <c r="X76" s="412"/>
      <c r="Y76" s="412"/>
      <c r="Z76" s="412"/>
    </row>
    <row r="77" spans="1:26" s="317" customFormat="1" ht="21.75" customHeight="1">
      <c r="A77" s="380"/>
      <c r="B77" s="330" t="s">
        <v>940</v>
      </c>
      <c r="C77" s="331">
        <v>135</v>
      </c>
      <c r="D77" s="332" t="s">
        <v>1091</v>
      </c>
      <c r="E77" s="331">
        <v>116</v>
      </c>
      <c r="F77" s="331" t="s">
        <v>217</v>
      </c>
      <c r="G77" s="333" t="s">
        <v>876</v>
      </c>
      <c r="H77" s="331">
        <v>141</v>
      </c>
      <c r="I77" s="332" t="s">
        <v>893</v>
      </c>
      <c r="J77" s="331">
        <v>132</v>
      </c>
      <c r="K77" s="331" t="s">
        <v>217</v>
      </c>
      <c r="L77" s="316"/>
      <c r="O77" s="450"/>
      <c r="P77" s="422"/>
      <c r="Q77" s="422"/>
      <c r="R77" s="422"/>
      <c r="S77" s="422"/>
      <c r="T77" s="412"/>
      <c r="U77" s="412"/>
      <c r="V77" s="412"/>
      <c r="W77" s="412"/>
      <c r="X77" s="412"/>
      <c r="Y77" s="412"/>
      <c r="Z77" s="412"/>
    </row>
    <row r="78" spans="1:26" s="317" customFormat="1" ht="21.75" customHeight="1">
      <c r="A78" s="380"/>
      <c r="B78" s="330" t="s">
        <v>938</v>
      </c>
      <c r="C78" s="331">
        <v>131</v>
      </c>
      <c r="D78" s="332" t="s">
        <v>990</v>
      </c>
      <c r="E78" s="331">
        <v>117</v>
      </c>
      <c r="F78" s="331" t="s">
        <v>217</v>
      </c>
      <c r="G78" s="333" t="s">
        <v>874</v>
      </c>
      <c r="H78" s="331">
        <v>133</v>
      </c>
      <c r="I78" s="332" t="s">
        <v>893</v>
      </c>
      <c r="J78" s="331">
        <v>125</v>
      </c>
      <c r="K78" s="331" t="s">
        <v>890</v>
      </c>
      <c r="L78" s="316"/>
      <c r="O78" s="450"/>
      <c r="P78" s="422"/>
      <c r="Q78" s="422"/>
      <c r="R78" s="422"/>
      <c r="S78" s="422"/>
      <c r="T78" s="412"/>
      <c r="U78" s="412"/>
      <c r="V78" s="412"/>
      <c r="W78" s="412"/>
      <c r="X78" s="412"/>
      <c r="Y78" s="412"/>
      <c r="Z78" s="412"/>
    </row>
    <row r="79" spans="1:26" s="317" customFormat="1" ht="21.75" customHeight="1">
      <c r="A79" s="380"/>
      <c r="B79" s="330" t="s">
        <v>935</v>
      </c>
      <c r="C79" s="331">
        <v>134</v>
      </c>
      <c r="D79" s="332" t="s">
        <v>893</v>
      </c>
      <c r="E79" s="331">
        <v>129</v>
      </c>
      <c r="F79" s="331" t="s">
        <v>217</v>
      </c>
      <c r="G79" s="333" t="s">
        <v>871</v>
      </c>
      <c r="H79" s="331">
        <v>135</v>
      </c>
      <c r="I79" s="332" t="s">
        <v>1091</v>
      </c>
      <c r="J79" s="331">
        <v>123</v>
      </c>
      <c r="K79" s="331" t="s">
        <v>861</v>
      </c>
      <c r="L79" s="316"/>
      <c r="M79" s="440"/>
      <c r="O79" s="450"/>
      <c r="P79" s="422"/>
      <c r="Q79" s="422"/>
      <c r="R79" s="422"/>
      <c r="S79" s="422"/>
      <c r="T79" s="412"/>
      <c r="U79" s="412"/>
      <c r="V79" s="412"/>
      <c r="W79" s="412"/>
      <c r="X79" s="412"/>
      <c r="Y79" s="412"/>
      <c r="Z79" s="412"/>
    </row>
    <row r="80" spans="1:26" s="317" customFormat="1" ht="21.75" customHeight="1">
      <c r="A80" s="380"/>
      <c r="B80" s="330" t="s">
        <v>932</v>
      </c>
      <c r="C80" s="331">
        <v>129</v>
      </c>
      <c r="D80" s="332" t="s">
        <v>865</v>
      </c>
      <c r="E80" s="331">
        <v>111</v>
      </c>
      <c r="F80" s="331" t="s">
        <v>861</v>
      </c>
      <c r="G80" s="333" t="s">
        <v>869</v>
      </c>
      <c r="H80" s="331">
        <v>137</v>
      </c>
      <c r="I80" s="332" t="s">
        <v>885</v>
      </c>
      <c r="J80" s="331">
        <v>131</v>
      </c>
      <c r="K80" s="331" t="s">
        <v>217</v>
      </c>
      <c r="L80" s="316"/>
      <c r="P80" s="453"/>
      <c r="Q80" s="412"/>
      <c r="R80" s="412"/>
      <c r="S80" s="412"/>
      <c r="T80" s="412"/>
      <c r="U80" s="412"/>
      <c r="V80" s="412"/>
      <c r="W80" s="412"/>
      <c r="X80" s="412"/>
      <c r="Y80" s="412"/>
      <c r="Z80" s="412"/>
    </row>
    <row r="81" spans="1:26" s="317" customFormat="1" ht="21.75" customHeight="1">
      <c r="A81" s="380"/>
      <c r="B81" s="330" t="s">
        <v>928</v>
      </c>
      <c r="C81" s="331">
        <v>141</v>
      </c>
      <c r="D81" s="332" t="s">
        <v>1091</v>
      </c>
      <c r="E81" s="331">
        <v>126</v>
      </c>
      <c r="F81" s="331" t="s">
        <v>861</v>
      </c>
      <c r="G81" s="333" t="s">
        <v>866</v>
      </c>
      <c r="H81" s="331">
        <v>138</v>
      </c>
      <c r="I81" s="332" t="s">
        <v>1091</v>
      </c>
      <c r="J81" s="331">
        <v>132</v>
      </c>
      <c r="K81" s="331" t="s">
        <v>861</v>
      </c>
      <c r="L81" s="316"/>
      <c r="Q81" s="412"/>
      <c r="R81" s="412"/>
      <c r="S81" s="412"/>
      <c r="T81" s="412"/>
      <c r="U81" s="412"/>
      <c r="V81" s="412"/>
      <c r="W81" s="412"/>
      <c r="X81" s="412"/>
      <c r="Y81" s="412"/>
      <c r="Z81" s="412"/>
    </row>
    <row r="82" spans="1:26" s="317" customFormat="1" ht="21.75" customHeight="1">
      <c r="A82" s="380"/>
      <c r="B82" s="330" t="s">
        <v>925</v>
      </c>
      <c r="C82" s="331">
        <v>128</v>
      </c>
      <c r="D82" s="332" t="s">
        <v>990</v>
      </c>
      <c r="E82" s="331">
        <v>119</v>
      </c>
      <c r="F82" s="331" t="s">
        <v>217</v>
      </c>
      <c r="G82" s="333" t="s">
        <v>878</v>
      </c>
      <c r="H82" s="331">
        <v>130</v>
      </c>
      <c r="I82" s="332" t="s">
        <v>1091</v>
      </c>
      <c r="J82" s="331">
        <v>118</v>
      </c>
      <c r="K82" s="331" t="s">
        <v>861</v>
      </c>
      <c r="L82" s="316"/>
      <c r="M82" s="440"/>
      <c r="Q82" s="412"/>
      <c r="R82" s="412"/>
      <c r="S82" s="412"/>
      <c r="T82" s="412"/>
      <c r="U82" s="412"/>
      <c r="V82" s="412"/>
      <c r="W82" s="412"/>
      <c r="X82" s="412"/>
      <c r="Y82" s="412"/>
      <c r="Z82" s="412"/>
    </row>
    <row r="83" spans="1:26" s="317" customFormat="1" ht="21.75" customHeight="1">
      <c r="A83" s="380"/>
      <c r="B83" s="330" t="s">
        <v>922</v>
      </c>
      <c r="C83" s="331">
        <v>135</v>
      </c>
      <c r="D83" s="332" t="s">
        <v>885</v>
      </c>
      <c r="E83" s="331">
        <v>123</v>
      </c>
      <c r="F83" s="331" t="s">
        <v>861</v>
      </c>
      <c r="G83" s="333" t="s">
        <v>862</v>
      </c>
      <c r="H83" s="331">
        <v>138</v>
      </c>
      <c r="I83" s="332" t="s">
        <v>893</v>
      </c>
      <c r="J83" s="331">
        <v>124</v>
      </c>
      <c r="K83" s="331" t="s">
        <v>217</v>
      </c>
      <c r="L83" s="316"/>
      <c r="Q83" s="412"/>
      <c r="R83" s="412"/>
      <c r="S83" s="412"/>
      <c r="T83" s="412"/>
      <c r="U83" s="412"/>
      <c r="V83" s="412"/>
      <c r="W83" s="412"/>
      <c r="X83" s="412"/>
      <c r="Y83" s="412"/>
      <c r="Z83" s="412"/>
    </row>
    <row r="84" spans="1:26" s="317" customFormat="1" ht="21.75" customHeight="1">
      <c r="A84" s="380"/>
      <c r="B84" s="330" t="s">
        <v>919</v>
      </c>
      <c r="C84" s="331">
        <v>133</v>
      </c>
      <c r="D84" s="332" t="s">
        <v>286</v>
      </c>
      <c r="E84" s="331">
        <v>129</v>
      </c>
      <c r="F84" s="345">
        <v>0.54166666666666663</v>
      </c>
      <c r="G84" s="333" t="s">
        <v>1049</v>
      </c>
      <c r="H84" s="331">
        <v>137</v>
      </c>
      <c r="I84" s="332" t="s">
        <v>893</v>
      </c>
      <c r="J84" s="331">
        <v>122</v>
      </c>
      <c r="K84" s="331" t="s">
        <v>217</v>
      </c>
      <c r="L84" s="316"/>
      <c r="P84" s="453"/>
      <c r="Q84" s="412"/>
      <c r="R84" s="412"/>
      <c r="S84" s="412"/>
      <c r="T84" s="412"/>
      <c r="U84" s="412"/>
      <c r="V84" s="412"/>
      <c r="W84" s="412"/>
      <c r="X84" s="412"/>
      <c r="Y84" s="412"/>
      <c r="Z84" s="412"/>
    </row>
    <row r="85" spans="1:26" s="317" customFormat="1" ht="21.75" customHeight="1">
      <c r="A85" s="380"/>
      <c r="B85" s="330" t="s">
        <v>915</v>
      </c>
      <c r="C85" s="331">
        <v>131</v>
      </c>
      <c r="D85" s="332" t="s">
        <v>990</v>
      </c>
      <c r="E85" s="331">
        <v>119</v>
      </c>
      <c r="F85" s="331" t="s">
        <v>217</v>
      </c>
      <c r="G85" s="333" t="s">
        <v>1046</v>
      </c>
      <c r="H85" s="331">
        <v>132</v>
      </c>
      <c r="I85" s="332" t="s">
        <v>1091</v>
      </c>
      <c r="J85" s="331">
        <v>122</v>
      </c>
      <c r="K85" s="331" t="s">
        <v>890</v>
      </c>
      <c r="L85" s="316"/>
      <c r="M85" s="440"/>
      <c r="O85" s="450"/>
      <c r="P85" s="422"/>
      <c r="Q85" s="422"/>
      <c r="R85" s="422"/>
      <c r="S85" s="422"/>
      <c r="T85" s="412"/>
      <c r="U85" s="412"/>
      <c r="V85" s="412"/>
      <c r="W85" s="412"/>
      <c r="X85" s="412"/>
      <c r="Y85" s="412"/>
      <c r="Z85" s="412"/>
    </row>
    <row r="86" spans="1:26" s="317" customFormat="1" ht="21.75" customHeight="1">
      <c r="A86" s="380"/>
      <c r="B86" s="330" t="s">
        <v>66</v>
      </c>
      <c r="C86" s="331">
        <v>136</v>
      </c>
      <c r="D86" s="332" t="s">
        <v>990</v>
      </c>
      <c r="E86" s="331">
        <v>123</v>
      </c>
      <c r="F86" s="331" t="s">
        <v>217</v>
      </c>
      <c r="G86" s="333" t="s">
        <v>1043</v>
      </c>
      <c r="H86" s="331">
        <v>141</v>
      </c>
      <c r="I86" s="332" t="s">
        <v>893</v>
      </c>
      <c r="J86" s="331">
        <v>136</v>
      </c>
      <c r="K86" s="331" t="s">
        <v>217</v>
      </c>
      <c r="L86" s="316"/>
      <c r="O86" s="450"/>
      <c r="P86" s="422"/>
      <c r="Q86" s="422"/>
      <c r="R86" s="422"/>
      <c r="S86" s="422"/>
      <c r="T86" s="412"/>
      <c r="U86" s="412"/>
      <c r="V86" s="412"/>
      <c r="W86" s="412"/>
      <c r="X86" s="412"/>
      <c r="Y86" s="412"/>
      <c r="Z86" s="412"/>
    </row>
    <row r="87" spans="1:26" s="317" customFormat="1" ht="21.75" customHeight="1">
      <c r="A87" s="380"/>
      <c r="B87" s="330" t="s">
        <v>909</v>
      </c>
      <c r="C87" s="331">
        <v>136</v>
      </c>
      <c r="D87" s="332" t="s">
        <v>1091</v>
      </c>
      <c r="E87" s="331">
        <v>124</v>
      </c>
      <c r="F87" s="331" t="s">
        <v>913</v>
      </c>
      <c r="G87" s="333" t="s">
        <v>1192</v>
      </c>
      <c r="H87" s="331">
        <v>140</v>
      </c>
      <c r="I87" s="332" t="s">
        <v>908</v>
      </c>
      <c r="J87" s="331">
        <v>136</v>
      </c>
      <c r="K87" s="331" t="s">
        <v>217</v>
      </c>
      <c r="L87" s="316"/>
      <c r="O87" s="450"/>
      <c r="P87" s="422"/>
      <c r="Q87" s="422"/>
      <c r="R87" s="422"/>
      <c r="S87" s="422"/>
      <c r="T87" s="412"/>
      <c r="U87" s="412"/>
      <c r="V87" s="412"/>
      <c r="W87" s="412"/>
      <c r="X87" s="412"/>
      <c r="Y87" s="412"/>
      <c r="Z87" s="412"/>
    </row>
    <row r="88" spans="1:26" s="317" customFormat="1" ht="21.75" customHeight="1">
      <c r="A88" s="380"/>
      <c r="B88" s="330" t="s">
        <v>905</v>
      </c>
      <c r="C88" s="331">
        <v>138</v>
      </c>
      <c r="D88" s="332" t="s">
        <v>893</v>
      </c>
      <c r="E88" s="331">
        <v>123</v>
      </c>
      <c r="F88" s="331" t="s">
        <v>217</v>
      </c>
      <c r="G88" s="333" t="s">
        <v>1040</v>
      </c>
      <c r="H88" s="331">
        <v>133</v>
      </c>
      <c r="I88" s="332" t="s">
        <v>1091</v>
      </c>
      <c r="J88" s="331">
        <v>117</v>
      </c>
      <c r="K88" s="331" t="s">
        <v>861</v>
      </c>
      <c r="L88" s="316"/>
      <c r="M88" s="440"/>
      <c r="O88" s="450"/>
      <c r="P88" s="422"/>
      <c r="Q88" s="422"/>
      <c r="R88" s="422"/>
      <c r="S88" s="422"/>
      <c r="T88" s="412"/>
      <c r="U88" s="412"/>
      <c r="V88" s="412"/>
      <c r="W88" s="412"/>
      <c r="X88" s="412"/>
      <c r="Y88" s="412"/>
      <c r="Z88" s="412"/>
    </row>
    <row r="89" spans="1:26" s="317" customFormat="1" ht="21.75" customHeight="1">
      <c r="A89" s="380"/>
      <c r="B89" s="330" t="s">
        <v>903</v>
      </c>
      <c r="C89" s="331">
        <v>132</v>
      </c>
      <c r="D89" s="332" t="s">
        <v>990</v>
      </c>
      <c r="E89" s="331">
        <v>124</v>
      </c>
      <c r="F89" s="331" t="s">
        <v>217</v>
      </c>
      <c r="G89" s="333" t="s">
        <v>1037</v>
      </c>
      <c r="H89" s="331">
        <v>138</v>
      </c>
      <c r="I89" s="332" t="s">
        <v>1091</v>
      </c>
      <c r="J89" s="331">
        <v>127</v>
      </c>
      <c r="K89" s="331" t="s">
        <v>861</v>
      </c>
      <c r="L89" s="316"/>
      <c r="O89" s="450"/>
      <c r="P89" s="422"/>
      <c r="Q89" s="422"/>
      <c r="R89" s="422"/>
      <c r="S89" s="422"/>
      <c r="T89" s="412"/>
      <c r="U89" s="412"/>
      <c r="V89" s="412"/>
      <c r="W89" s="412"/>
      <c r="X89" s="412"/>
      <c r="Y89" s="412"/>
      <c r="Z89" s="412"/>
    </row>
    <row r="90" spans="1:26" s="317" customFormat="1" ht="21.75" customHeight="1">
      <c r="A90" s="380"/>
      <c r="B90" s="330" t="s">
        <v>902</v>
      </c>
      <c r="C90" s="331">
        <v>138</v>
      </c>
      <c r="D90" s="332" t="s">
        <v>1089</v>
      </c>
      <c r="E90" s="331">
        <v>130</v>
      </c>
      <c r="F90" s="331" t="s">
        <v>217</v>
      </c>
      <c r="G90" s="333" t="s">
        <v>1033</v>
      </c>
      <c r="H90" s="331">
        <v>135</v>
      </c>
      <c r="I90" s="332" t="s">
        <v>1071</v>
      </c>
      <c r="J90" s="331">
        <v>122</v>
      </c>
      <c r="K90" s="331" t="s">
        <v>861</v>
      </c>
      <c r="L90" s="316"/>
      <c r="P90" s="453"/>
      <c r="Q90" s="412"/>
      <c r="R90" s="412"/>
      <c r="S90" s="412"/>
      <c r="T90" s="412"/>
      <c r="U90" s="412"/>
      <c r="V90" s="412"/>
      <c r="W90" s="412"/>
      <c r="X90" s="412"/>
      <c r="Y90" s="412"/>
      <c r="Z90" s="412"/>
    </row>
    <row r="91" spans="1:26" s="317" customFormat="1" ht="21.75" customHeight="1">
      <c r="A91" s="380"/>
      <c r="B91" s="330" t="s">
        <v>900</v>
      </c>
      <c r="C91" s="331">
        <v>137</v>
      </c>
      <c r="D91" s="332" t="s">
        <v>1089</v>
      </c>
      <c r="E91" s="331">
        <v>123</v>
      </c>
      <c r="F91" s="331" t="s">
        <v>217</v>
      </c>
      <c r="G91" s="333" t="s">
        <v>73</v>
      </c>
      <c r="H91" s="331">
        <v>139</v>
      </c>
      <c r="I91" s="332" t="s">
        <v>908</v>
      </c>
      <c r="J91" s="331">
        <v>130</v>
      </c>
      <c r="K91" s="331" t="s">
        <v>217</v>
      </c>
      <c r="L91" s="316"/>
      <c r="M91" s="440"/>
      <c r="P91" s="452"/>
      <c r="Q91" s="412"/>
      <c r="R91" s="412"/>
      <c r="S91" s="412"/>
      <c r="T91" s="412"/>
      <c r="U91" s="412"/>
      <c r="V91" s="412"/>
      <c r="W91" s="412"/>
      <c r="X91" s="412"/>
      <c r="Y91" s="412"/>
      <c r="Z91" s="412"/>
    </row>
    <row r="92" spans="1:26" s="317" customFormat="1" ht="21.75" customHeight="1">
      <c r="A92" s="380"/>
      <c r="B92" s="330" t="s">
        <v>898</v>
      </c>
      <c r="C92" s="331">
        <v>138</v>
      </c>
      <c r="D92" s="332" t="s">
        <v>990</v>
      </c>
      <c r="E92" s="331">
        <v>133</v>
      </c>
      <c r="F92" s="331" t="s">
        <v>861</v>
      </c>
      <c r="G92" s="333" t="s">
        <v>1028</v>
      </c>
      <c r="H92" s="331">
        <v>140</v>
      </c>
      <c r="I92" s="332" t="s">
        <v>1089</v>
      </c>
      <c r="J92" s="331">
        <v>127</v>
      </c>
      <c r="K92" s="331" t="s">
        <v>1071</v>
      </c>
      <c r="L92" s="316"/>
      <c r="Q92" s="412"/>
      <c r="R92" s="412"/>
      <c r="S92" s="412"/>
      <c r="T92" s="412"/>
      <c r="U92" s="412"/>
      <c r="V92" s="412"/>
      <c r="W92" s="412"/>
      <c r="X92" s="412"/>
      <c r="Y92" s="412"/>
      <c r="Z92" s="412"/>
    </row>
    <row r="93" spans="1:26" s="317" customFormat="1" ht="21.75" customHeight="1">
      <c r="A93" s="380"/>
      <c r="B93" s="330" t="s">
        <v>896</v>
      </c>
      <c r="C93" s="331">
        <v>130</v>
      </c>
      <c r="D93" s="332" t="s">
        <v>286</v>
      </c>
      <c r="E93" s="331">
        <v>118</v>
      </c>
      <c r="F93" s="331" t="s">
        <v>861</v>
      </c>
      <c r="G93" s="333" t="s">
        <v>1025</v>
      </c>
      <c r="H93" s="331">
        <v>130</v>
      </c>
      <c r="I93" s="332" t="s">
        <v>1071</v>
      </c>
      <c r="J93" s="331">
        <v>115</v>
      </c>
      <c r="K93" s="331" t="s">
        <v>217</v>
      </c>
      <c r="L93" s="316"/>
      <c r="P93" s="453"/>
      <c r="Q93" s="412"/>
      <c r="R93" s="412"/>
      <c r="S93" s="412"/>
      <c r="T93" s="412"/>
      <c r="U93" s="412"/>
      <c r="V93" s="412"/>
      <c r="W93" s="412"/>
      <c r="X93" s="412"/>
      <c r="Y93" s="412"/>
      <c r="Z93" s="412"/>
    </row>
    <row r="94" spans="1:26" s="317" customFormat="1" ht="21.75" customHeight="1">
      <c r="A94" s="380"/>
      <c r="B94" s="330" t="s">
        <v>891</v>
      </c>
      <c r="C94" s="331">
        <v>127</v>
      </c>
      <c r="D94" s="332" t="s">
        <v>868</v>
      </c>
      <c r="E94" s="331">
        <v>117</v>
      </c>
      <c r="F94" s="331" t="s">
        <v>217</v>
      </c>
      <c r="G94" s="333" t="s">
        <v>1022</v>
      </c>
      <c r="H94" s="331">
        <v>134</v>
      </c>
      <c r="I94" s="332" t="s">
        <v>1091</v>
      </c>
      <c r="J94" s="331">
        <v>126</v>
      </c>
      <c r="K94" s="331" t="s">
        <v>861</v>
      </c>
      <c r="L94" s="316"/>
      <c r="M94" s="440"/>
      <c r="P94" s="453"/>
      <c r="Q94" s="412"/>
      <c r="R94" s="412"/>
      <c r="S94" s="412"/>
      <c r="T94" s="412"/>
      <c r="U94" s="412"/>
      <c r="V94" s="412"/>
      <c r="W94" s="412"/>
      <c r="X94" s="412"/>
      <c r="Y94" s="412"/>
      <c r="Z94" s="412"/>
    </row>
    <row r="95" spans="1:26" s="317" customFormat="1" ht="21.75" customHeight="1">
      <c r="A95" s="380"/>
      <c r="B95" s="330" t="s">
        <v>888</v>
      </c>
      <c r="C95" s="331">
        <v>140</v>
      </c>
      <c r="D95" s="332" t="s">
        <v>913</v>
      </c>
      <c r="E95" s="331">
        <v>131</v>
      </c>
      <c r="F95" s="331" t="s">
        <v>861</v>
      </c>
      <c r="G95" s="333" t="s">
        <v>1149</v>
      </c>
      <c r="H95" s="331">
        <v>136</v>
      </c>
      <c r="I95" s="332" t="s">
        <v>1091</v>
      </c>
      <c r="J95" s="331">
        <v>122</v>
      </c>
      <c r="K95" s="331" t="s">
        <v>217</v>
      </c>
      <c r="L95" s="316"/>
      <c r="Q95" s="412"/>
      <c r="R95" s="412"/>
      <c r="S95" s="412"/>
      <c r="T95" s="412"/>
      <c r="U95" s="412"/>
      <c r="V95" s="412"/>
      <c r="W95" s="412"/>
      <c r="X95" s="412"/>
      <c r="Y95" s="412"/>
      <c r="Z95" s="412"/>
    </row>
    <row r="96" spans="1:26" s="317" customFormat="1" ht="21.75" customHeight="1">
      <c r="A96" s="380"/>
      <c r="B96" s="330" t="s">
        <v>883</v>
      </c>
      <c r="C96" s="331">
        <v>140</v>
      </c>
      <c r="D96" s="332" t="s">
        <v>1091</v>
      </c>
      <c r="E96" s="331">
        <v>129</v>
      </c>
      <c r="F96" s="331" t="s">
        <v>217</v>
      </c>
      <c r="G96" s="333" t="s">
        <v>1019</v>
      </c>
      <c r="H96" s="331">
        <v>135</v>
      </c>
      <c r="I96" s="332" t="s">
        <v>1091</v>
      </c>
      <c r="J96" s="331">
        <v>127</v>
      </c>
      <c r="K96" s="331" t="s">
        <v>217</v>
      </c>
      <c r="L96" s="316"/>
      <c r="P96" s="453"/>
      <c r="Q96" s="412"/>
      <c r="R96" s="412"/>
      <c r="S96" s="412"/>
      <c r="T96" s="412"/>
      <c r="U96" s="412"/>
      <c r="V96" s="412"/>
      <c r="W96" s="412"/>
      <c r="X96" s="412"/>
      <c r="Y96" s="412"/>
      <c r="Z96" s="412"/>
    </row>
    <row r="97" spans="1:26" s="317" customFormat="1" ht="21.75" customHeight="1">
      <c r="A97" s="380"/>
      <c r="B97" s="330" t="s">
        <v>881</v>
      </c>
      <c r="C97" s="331">
        <v>141</v>
      </c>
      <c r="D97" s="332" t="s">
        <v>1091</v>
      </c>
      <c r="E97" s="331">
        <v>129</v>
      </c>
      <c r="F97" s="331" t="s">
        <v>217</v>
      </c>
      <c r="G97" s="333" t="s">
        <v>74</v>
      </c>
      <c r="H97" s="331">
        <v>133</v>
      </c>
      <c r="I97" s="332" t="s">
        <v>1089</v>
      </c>
      <c r="J97" s="331">
        <v>123</v>
      </c>
      <c r="K97" s="331" t="s">
        <v>865</v>
      </c>
      <c r="L97" s="316"/>
      <c r="M97" s="440"/>
      <c r="P97" s="453"/>
      <c r="Q97" s="412"/>
      <c r="R97" s="412"/>
      <c r="S97" s="412"/>
      <c r="T97" s="412"/>
      <c r="U97" s="412"/>
      <c r="V97" s="412"/>
      <c r="W97" s="412"/>
      <c r="X97" s="412"/>
      <c r="Y97" s="412"/>
      <c r="Z97" s="412"/>
    </row>
    <row r="98" spans="1:26" s="317" customFormat="1" ht="21.75" customHeight="1">
      <c r="A98" s="380"/>
      <c r="B98" s="330" t="s">
        <v>879</v>
      </c>
      <c r="C98" s="331">
        <v>139</v>
      </c>
      <c r="D98" s="332" t="s">
        <v>990</v>
      </c>
      <c r="E98" s="331">
        <v>128</v>
      </c>
      <c r="F98" s="331" t="s">
        <v>861</v>
      </c>
      <c r="G98" s="333" t="s">
        <v>1014</v>
      </c>
      <c r="H98" s="331">
        <v>142</v>
      </c>
      <c r="I98" s="332" t="s">
        <v>908</v>
      </c>
      <c r="J98" s="331">
        <v>134</v>
      </c>
      <c r="K98" s="331" t="s">
        <v>217</v>
      </c>
      <c r="L98" s="454"/>
      <c r="P98" s="453"/>
      <c r="Q98" s="412"/>
      <c r="R98" s="412"/>
      <c r="S98" s="412"/>
      <c r="T98" s="412"/>
      <c r="U98" s="412"/>
      <c r="V98" s="412"/>
      <c r="W98" s="412"/>
      <c r="X98" s="412"/>
      <c r="Y98" s="412"/>
      <c r="Z98" s="412"/>
    </row>
    <row r="99" spans="1:26" s="317" customFormat="1" ht="21.75" customHeight="1">
      <c r="A99" s="380"/>
      <c r="B99" s="330" t="s">
        <v>1193</v>
      </c>
      <c r="C99" s="331">
        <v>140</v>
      </c>
      <c r="D99" s="332" t="s">
        <v>1089</v>
      </c>
      <c r="E99" s="331">
        <v>129</v>
      </c>
      <c r="F99" s="331" t="s">
        <v>861</v>
      </c>
      <c r="G99" s="333" t="s">
        <v>1006</v>
      </c>
      <c r="H99" s="331">
        <v>134</v>
      </c>
      <c r="I99" s="332" t="s">
        <v>1089</v>
      </c>
      <c r="J99" s="331">
        <v>122</v>
      </c>
      <c r="K99" s="331" t="s">
        <v>890</v>
      </c>
      <c r="L99" s="316"/>
      <c r="P99" s="453"/>
      <c r="Q99" s="412"/>
      <c r="R99" s="412"/>
      <c r="S99" s="412"/>
      <c r="T99" s="412"/>
      <c r="U99" s="412"/>
      <c r="V99" s="412"/>
      <c r="W99" s="412"/>
      <c r="X99" s="412"/>
      <c r="Y99" s="412"/>
      <c r="Z99" s="412"/>
    </row>
    <row r="100" spans="1:26" s="317" customFormat="1" ht="21.75" customHeight="1">
      <c r="A100" s="380"/>
      <c r="B100" s="330" t="s">
        <v>877</v>
      </c>
      <c r="C100" s="331">
        <v>135</v>
      </c>
      <c r="D100" s="332" t="s">
        <v>1089</v>
      </c>
      <c r="E100" s="331">
        <v>122</v>
      </c>
      <c r="F100" s="331" t="s">
        <v>217</v>
      </c>
      <c r="G100" s="333" t="s">
        <v>1003</v>
      </c>
      <c r="H100" s="331">
        <v>140</v>
      </c>
      <c r="I100" s="332" t="s">
        <v>1089</v>
      </c>
      <c r="J100" s="331">
        <v>124</v>
      </c>
      <c r="K100" s="331" t="s">
        <v>861</v>
      </c>
      <c r="L100" s="316"/>
      <c r="M100" s="440"/>
      <c r="Q100" s="412"/>
      <c r="R100" s="412"/>
      <c r="S100" s="412"/>
      <c r="T100" s="412"/>
      <c r="U100" s="412"/>
      <c r="V100" s="412"/>
      <c r="W100" s="412"/>
      <c r="X100" s="412"/>
      <c r="Y100" s="412"/>
      <c r="Z100" s="412"/>
    </row>
    <row r="101" spans="1:26" s="317" customFormat="1" ht="21.75" customHeight="1">
      <c r="A101" s="380"/>
      <c r="B101" s="330" t="s">
        <v>875</v>
      </c>
      <c r="C101" s="331">
        <v>134</v>
      </c>
      <c r="D101" s="332" t="s">
        <v>1089</v>
      </c>
      <c r="E101" s="331">
        <v>126</v>
      </c>
      <c r="F101" s="331" t="s">
        <v>217</v>
      </c>
      <c r="G101" s="333" t="s">
        <v>1000</v>
      </c>
      <c r="H101" s="334">
        <v>137</v>
      </c>
      <c r="I101" s="332" t="s">
        <v>1091</v>
      </c>
      <c r="J101" s="331">
        <v>120</v>
      </c>
      <c r="K101" s="331" t="s">
        <v>861</v>
      </c>
      <c r="L101" s="316"/>
      <c r="P101" s="453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</row>
    <row r="102" spans="1:26" s="317" customFormat="1" ht="21.75" customHeight="1">
      <c r="A102" s="380"/>
      <c r="B102" s="330" t="s">
        <v>1150</v>
      </c>
      <c r="C102" s="331">
        <v>134</v>
      </c>
      <c r="D102" s="332" t="s">
        <v>286</v>
      </c>
      <c r="E102" s="331">
        <v>112</v>
      </c>
      <c r="F102" s="331" t="s">
        <v>861</v>
      </c>
      <c r="G102" s="333" t="s">
        <v>998</v>
      </c>
      <c r="H102" s="354">
        <v>135</v>
      </c>
      <c r="I102" s="332" t="s">
        <v>990</v>
      </c>
      <c r="J102" s="331">
        <v>122</v>
      </c>
      <c r="K102" s="331" t="s">
        <v>217</v>
      </c>
      <c r="L102" s="316"/>
      <c r="P102" s="453"/>
      <c r="Q102" s="412"/>
      <c r="R102" s="412"/>
      <c r="S102" s="412"/>
      <c r="T102" s="412"/>
      <c r="U102" s="412"/>
      <c r="V102" s="412"/>
      <c r="W102" s="412"/>
      <c r="X102" s="412"/>
      <c r="Y102" s="412"/>
      <c r="Z102" s="412"/>
    </row>
    <row r="103" spans="1:26" s="317" customFormat="1" ht="21.75" customHeight="1">
      <c r="A103" s="380"/>
      <c r="B103" s="330" t="s">
        <v>873</v>
      </c>
      <c r="C103" s="331">
        <v>134</v>
      </c>
      <c r="D103" s="332" t="s">
        <v>286</v>
      </c>
      <c r="E103" s="331">
        <v>122</v>
      </c>
      <c r="F103" s="331" t="s">
        <v>861</v>
      </c>
      <c r="G103" s="333" t="s">
        <v>995</v>
      </c>
      <c r="H103" s="331">
        <v>140</v>
      </c>
      <c r="I103" s="332" t="s">
        <v>1091</v>
      </c>
      <c r="J103" s="331">
        <v>130</v>
      </c>
      <c r="K103" s="331" t="s">
        <v>217</v>
      </c>
      <c r="L103" s="316"/>
      <c r="M103" s="440"/>
      <c r="Q103" s="412"/>
      <c r="R103" s="412"/>
      <c r="S103" s="412"/>
      <c r="T103" s="412"/>
      <c r="U103" s="412"/>
      <c r="V103" s="412"/>
      <c r="W103" s="412"/>
      <c r="X103" s="412"/>
      <c r="Y103" s="412"/>
      <c r="Z103" s="412"/>
    </row>
    <row r="104" spans="1:26" s="317" customFormat="1" ht="21.75" customHeight="1">
      <c r="A104" s="380"/>
      <c r="B104" s="330" t="s">
        <v>870</v>
      </c>
      <c r="C104" s="331">
        <v>138</v>
      </c>
      <c r="D104" s="332" t="s">
        <v>990</v>
      </c>
      <c r="E104" s="331">
        <v>128</v>
      </c>
      <c r="F104" s="331" t="s">
        <v>960</v>
      </c>
      <c r="G104" s="333" t="s">
        <v>992</v>
      </c>
      <c r="H104" s="331">
        <v>135</v>
      </c>
      <c r="I104" s="332" t="s">
        <v>1091</v>
      </c>
      <c r="J104" s="331">
        <v>116</v>
      </c>
      <c r="K104" s="331" t="s">
        <v>217</v>
      </c>
      <c r="L104" s="316"/>
      <c r="P104" s="453"/>
      <c r="Q104" s="412"/>
      <c r="R104" s="412"/>
      <c r="S104" s="412"/>
      <c r="T104" s="412"/>
      <c r="U104" s="412"/>
      <c r="V104" s="412"/>
      <c r="W104" s="412"/>
      <c r="X104" s="412"/>
      <c r="Y104" s="412"/>
      <c r="Z104" s="412"/>
    </row>
    <row r="105" spans="1:26" s="317" customFormat="1" ht="21.75" customHeight="1">
      <c r="A105" s="380"/>
      <c r="B105" s="330" t="s">
        <v>867</v>
      </c>
      <c r="C105" s="331">
        <v>137</v>
      </c>
      <c r="D105" s="332" t="s">
        <v>286</v>
      </c>
      <c r="E105" s="331">
        <v>130</v>
      </c>
      <c r="F105" s="331" t="s">
        <v>217</v>
      </c>
      <c r="G105" s="333" t="s">
        <v>988</v>
      </c>
      <c r="H105" s="331">
        <v>144</v>
      </c>
      <c r="I105" s="332" t="s">
        <v>893</v>
      </c>
      <c r="J105" s="331">
        <v>135</v>
      </c>
      <c r="K105" s="331" t="s">
        <v>217</v>
      </c>
      <c r="L105" s="316"/>
      <c r="Q105" s="412"/>
      <c r="R105" s="412"/>
      <c r="S105" s="412"/>
      <c r="T105" s="412"/>
      <c r="U105" s="412"/>
      <c r="V105" s="412"/>
      <c r="W105" s="412"/>
      <c r="X105" s="412"/>
      <c r="Y105" s="412"/>
      <c r="Z105" s="412"/>
    </row>
    <row r="106" spans="1:26" s="317" customFormat="1" ht="21.75" customHeight="1">
      <c r="A106" s="415"/>
      <c r="B106" s="330" t="s">
        <v>864</v>
      </c>
      <c r="C106" s="331">
        <v>142</v>
      </c>
      <c r="D106" s="332" t="s">
        <v>893</v>
      </c>
      <c r="E106" s="331">
        <v>134</v>
      </c>
      <c r="F106" s="331" t="s">
        <v>217</v>
      </c>
      <c r="G106" s="333" t="s">
        <v>985</v>
      </c>
      <c r="H106" s="331">
        <v>136</v>
      </c>
      <c r="I106" s="332" t="s">
        <v>1071</v>
      </c>
      <c r="J106" s="331">
        <v>129</v>
      </c>
      <c r="K106" s="331" t="s">
        <v>217</v>
      </c>
      <c r="L106" s="316"/>
      <c r="M106" s="440"/>
      <c r="Q106" s="412"/>
      <c r="R106" s="412"/>
      <c r="S106" s="412"/>
      <c r="T106" s="412"/>
      <c r="U106" s="412"/>
      <c r="V106" s="412"/>
      <c r="W106" s="412"/>
      <c r="X106" s="412"/>
      <c r="Y106" s="412"/>
      <c r="Z106" s="412"/>
    </row>
    <row r="107" spans="1:26" s="317" customFormat="1" ht="21.75" customHeight="1">
      <c r="A107" s="316"/>
      <c r="B107" s="330" t="s">
        <v>1050</v>
      </c>
      <c r="C107" s="331">
        <v>132</v>
      </c>
      <c r="D107" s="332" t="s">
        <v>1089</v>
      </c>
      <c r="E107" s="331">
        <v>122</v>
      </c>
      <c r="F107" s="331" t="s">
        <v>890</v>
      </c>
      <c r="G107" s="333" t="s">
        <v>982</v>
      </c>
      <c r="H107" s="331">
        <v>134</v>
      </c>
      <c r="I107" s="332" t="s">
        <v>893</v>
      </c>
      <c r="J107" s="331">
        <v>126</v>
      </c>
      <c r="K107" s="331" t="s">
        <v>217</v>
      </c>
      <c r="L107" s="316"/>
      <c r="P107" s="453"/>
      <c r="Q107" s="412"/>
      <c r="R107" s="412"/>
      <c r="S107" s="412"/>
      <c r="T107" s="412"/>
      <c r="U107" s="412"/>
      <c r="V107" s="412"/>
      <c r="W107" s="412"/>
      <c r="X107" s="412"/>
      <c r="Y107" s="412"/>
      <c r="Z107" s="412"/>
    </row>
    <row r="108" spans="1:26" s="317" customFormat="1" ht="21.75" customHeight="1">
      <c r="A108" s="316"/>
      <c r="B108" s="330" t="s">
        <v>1047</v>
      </c>
      <c r="C108" s="331">
        <v>128</v>
      </c>
      <c r="D108" s="332" t="s">
        <v>885</v>
      </c>
      <c r="E108" s="331">
        <v>117</v>
      </c>
      <c r="F108" s="331" t="s">
        <v>217</v>
      </c>
      <c r="G108" s="333" t="s">
        <v>979</v>
      </c>
      <c r="H108" s="331">
        <v>139</v>
      </c>
      <c r="I108" s="332" t="s">
        <v>1089</v>
      </c>
      <c r="J108" s="334">
        <v>129</v>
      </c>
      <c r="K108" s="331" t="s">
        <v>217</v>
      </c>
      <c r="L108" s="316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</row>
    <row r="109" spans="1:26" s="453" customFormat="1" ht="21.75" customHeight="1">
      <c r="A109" s="455"/>
      <c r="B109" s="330" t="s">
        <v>1044</v>
      </c>
      <c r="C109" s="331">
        <v>140</v>
      </c>
      <c r="D109" s="332" t="s">
        <v>893</v>
      </c>
      <c r="E109" s="331">
        <v>124</v>
      </c>
      <c r="F109" s="331" t="s">
        <v>861</v>
      </c>
      <c r="G109" s="333" t="s">
        <v>976</v>
      </c>
      <c r="H109" s="331">
        <v>124</v>
      </c>
      <c r="I109" s="332" t="s">
        <v>1035</v>
      </c>
      <c r="J109" s="331">
        <v>114</v>
      </c>
      <c r="K109" s="331" t="s">
        <v>217</v>
      </c>
      <c r="L109" s="456"/>
      <c r="M109" s="440"/>
      <c r="P109" s="317"/>
      <c r="Q109" s="412"/>
      <c r="R109" s="412"/>
      <c r="S109" s="412"/>
      <c r="T109" s="412"/>
      <c r="U109" s="412"/>
      <c r="V109" s="412"/>
      <c r="W109" s="412"/>
      <c r="X109" s="412"/>
      <c r="Y109" s="412"/>
      <c r="Z109" s="412"/>
    </row>
    <row r="110" spans="1:26" s="453" customFormat="1" ht="21.75" customHeight="1">
      <c r="A110" s="455"/>
      <c r="B110" s="330" t="s">
        <v>1041</v>
      </c>
      <c r="C110" s="331">
        <v>141</v>
      </c>
      <c r="D110" s="332" t="s">
        <v>1089</v>
      </c>
      <c r="E110" s="331">
        <v>128</v>
      </c>
      <c r="F110" s="331" t="s">
        <v>861</v>
      </c>
      <c r="G110" s="333" t="s">
        <v>973</v>
      </c>
      <c r="H110" s="331">
        <v>124</v>
      </c>
      <c r="I110" s="332" t="s">
        <v>1089</v>
      </c>
      <c r="J110" s="331">
        <v>113</v>
      </c>
      <c r="K110" s="331" t="s">
        <v>861</v>
      </c>
      <c r="L110" s="456"/>
      <c r="M110" s="317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</row>
    <row r="111" spans="1:26" s="453" customFormat="1" ht="21.75" customHeight="1">
      <c r="A111" s="455"/>
      <c r="B111" s="330" t="s">
        <v>1194</v>
      </c>
      <c r="C111" s="331">
        <v>142</v>
      </c>
      <c r="D111" s="332" t="s">
        <v>893</v>
      </c>
      <c r="E111" s="331">
        <v>128</v>
      </c>
      <c r="F111" s="331" t="s">
        <v>861</v>
      </c>
      <c r="G111" s="333" t="s">
        <v>1195</v>
      </c>
      <c r="H111" s="331">
        <v>136</v>
      </c>
      <c r="I111" s="332" t="s">
        <v>1089</v>
      </c>
      <c r="J111" s="331">
        <v>126</v>
      </c>
      <c r="K111" s="331" t="s">
        <v>217</v>
      </c>
      <c r="L111" s="455"/>
      <c r="M111" s="317"/>
      <c r="P111" s="317"/>
      <c r="Q111" s="412"/>
      <c r="R111" s="412"/>
      <c r="S111" s="412"/>
      <c r="T111" s="412"/>
      <c r="U111" s="412"/>
      <c r="V111" s="412"/>
      <c r="W111" s="412"/>
      <c r="X111" s="412"/>
      <c r="Y111" s="412"/>
      <c r="Z111" s="412"/>
    </row>
    <row r="112" spans="1:26" s="453" customFormat="1" ht="21.75" customHeight="1">
      <c r="A112" s="455"/>
      <c r="B112" s="330" t="s">
        <v>1038</v>
      </c>
      <c r="C112" s="331">
        <v>137</v>
      </c>
      <c r="D112" s="332" t="s">
        <v>1071</v>
      </c>
      <c r="E112" s="331">
        <v>128</v>
      </c>
      <c r="F112" s="331" t="s">
        <v>960</v>
      </c>
      <c r="G112" s="333" t="s">
        <v>970</v>
      </c>
      <c r="H112" s="331">
        <v>135.80000000000001</v>
      </c>
      <c r="I112" s="332" t="s">
        <v>286</v>
      </c>
      <c r="J112" s="331">
        <v>125</v>
      </c>
      <c r="K112" s="331" t="s">
        <v>861</v>
      </c>
      <c r="L112" s="455"/>
      <c r="M112" s="440"/>
      <c r="Q112" s="412"/>
      <c r="R112" s="412"/>
      <c r="S112" s="412"/>
      <c r="T112" s="412"/>
      <c r="U112" s="412"/>
      <c r="V112" s="412"/>
      <c r="W112" s="412"/>
      <c r="X112" s="412"/>
      <c r="Y112" s="412"/>
      <c r="Z112" s="412"/>
    </row>
    <row r="113" spans="1:26" s="453" customFormat="1" ht="21.75" customHeight="1">
      <c r="A113" s="455"/>
      <c r="B113" s="330" t="s">
        <v>1034</v>
      </c>
      <c r="C113" s="331">
        <v>136</v>
      </c>
      <c r="D113" s="332" t="s">
        <v>893</v>
      </c>
      <c r="E113" s="331">
        <v>127</v>
      </c>
      <c r="F113" s="331" t="s">
        <v>861</v>
      </c>
      <c r="G113" s="333" t="s">
        <v>967</v>
      </c>
      <c r="H113" s="331">
        <v>135</v>
      </c>
      <c r="I113" s="332" t="s">
        <v>1091</v>
      </c>
      <c r="J113" s="331">
        <v>127</v>
      </c>
      <c r="K113" s="331" t="s">
        <v>217</v>
      </c>
      <c r="L113" s="455"/>
      <c r="N113" s="457"/>
      <c r="Q113" s="412"/>
      <c r="R113" s="412"/>
      <c r="S113" s="412"/>
      <c r="T113" s="412"/>
      <c r="U113" s="412"/>
      <c r="V113" s="412"/>
      <c r="W113" s="412"/>
      <c r="X113" s="412"/>
      <c r="Y113" s="412"/>
      <c r="Z113" s="412"/>
    </row>
    <row r="114" spans="1:26" s="453" customFormat="1" ht="21.75" customHeight="1">
      <c r="A114" s="455"/>
      <c r="B114" s="330" t="s">
        <v>1031</v>
      </c>
      <c r="C114" s="331">
        <v>133</v>
      </c>
      <c r="D114" s="332" t="s">
        <v>990</v>
      </c>
      <c r="E114" s="331">
        <v>128</v>
      </c>
      <c r="F114" s="331" t="s">
        <v>861</v>
      </c>
      <c r="G114" s="333" t="s">
        <v>964</v>
      </c>
      <c r="H114" s="331">
        <v>135</v>
      </c>
      <c r="I114" s="332" t="s">
        <v>1071</v>
      </c>
      <c r="J114" s="331">
        <v>125</v>
      </c>
      <c r="K114" s="331" t="s">
        <v>217</v>
      </c>
      <c r="L114" s="455"/>
      <c r="M114" s="458"/>
      <c r="N114" s="412"/>
      <c r="P114" s="317"/>
      <c r="Q114" s="412"/>
      <c r="R114" s="412"/>
      <c r="S114" s="412"/>
      <c r="T114" s="412"/>
      <c r="U114" s="412"/>
      <c r="V114" s="412"/>
      <c r="W114" s="412"/>
      <c r="X114" s="412"/>
      <c r="Y114" s="412"/>
      <c r="Z114" s="412"/>
    </row>
    <row r="115" spans="1:26" s="453" customFormat="1" ht="21.75" customHeight="1">
      <c r="A115" s="455"/>
      <c r="B115" s="330" t="s">
        <v>1026</v>
      </c>
      <c r="C115" s="331">
        <v>136</v>
      </c>
      <c r="D115" s="332" t="s">
        <v>990</v>
      </c>
      <c r="E115" s="331">
        <v>125</v>
      </c>
      <c r="F115" s="331" t="s">
        <v>960</v>
      </c>
      <c r="G115" s="333" t="s">
        <v>1196</v>
      </c>
      <c r="H115" s="331">
        <v>137</v>
      </c>
      <c r="I115" s="332" t="s">
        <v>1091</v>
      </c>
      <c r="J115" s="331">
        <v>123</v>
      </c>
      <c r="K115" s="331" t="s">
        <v>217</v>
      </c>
      <c r="L115" s="455"/>
      <c r="P115" s="317"/>
      <c r="Q115" s="412"/>
      <c r="R115" s="412"/>
      <c r="S115" s="412"/>
      <c r="T115" s="412"/>
      <c r="U115" s="412"/>
      <c r="V115" s="412"/>
      <c r="W115" s="412"/>
      <c r="X115" s="412"/>
      <c r="Y115" s="412"/>
      <c r="Z115" s="412"/>
    </row>
    <row r="116" spans="1:26" s="453" customFormat="1" ht="21.75" customHeight="1">
      <c r="A116" s="455"/>
      <c r="B116" s="330" t="s">
        <v>1023</v>
      </c>
      <c r="C116" s="331">
        <v>134</v>
      </c>
      <c r="D116" s="332" t="s">
        <v>865</v>
      </c>
      <c r="E116" s="331">
        <v>120</v>
      </c>
      <c r="F116" s="331" t="s">
        <v>217</v>
      </c>
      <c r="G116" s="333" t="s">
        <v>961</v>
      </c>
      <c r="H116" s="331">
        <v>134</v>
      </c>
      <c r="I116" s="332" t="s">
        <v>1091</v>
      </c>
      <c r="J116" s="331">
        <v>120</v>
      </c>
      <c r="K116" s="331" t="s">
        <v>217</v>
      </c>
      <c r="L116" s="455"/>
      <c r="Q116" s="412"/>
      <c r="R116" s="412"/>
      <c r="S116" s="412"/>
      <c r="T116" s="412"/>
      <c r="U116" s="412"/>
      <c r="V116" s="412"/>
      <c r="W116" s="412"/>
      <c r="X116" s="412"/>
      <c r="Y116" s="412"/>
      <c r="Z116" s="412"/>
    </row>
    <row r="117" spans="1:26" s="453" customFormat="1" ht="21.75" customHeight="1">
      <c r="B117" s="330" t="s">
        <v>1133</v>
      </c>
      <c r="C117" s="331">
        <v>138</v>
      </c>
      <c r="D117" s="332" t="s">
        <v>1089</v>
      </c>
      <c r="E117" s="331">
        <v>122</v>
      </c>
      <c r="F117" s="331" t="s">
        <v>217</v>
      </c>
      <c r="G117" s="333" t="s">
        <v>957</v>
      </c>
      <c r="H117" s="331">
        <v>138</v>
      </c>
      <c r="I117" s="332" t="s">
        <v>908</v>
      </c>
      <c r="J117" s="331">
        <v>131</v>
      </c>
      <c r="K117" s="331" t="s">
        <v>217</v>
      </c>
      <c r="P117" s="317"/>
      <c r="Q117" s="412"/>
      <c r="R117" s="412"/>
      <c r="S117" s="412"/>
      <c r="T117" s="412"/>
      <c r="U117" s="412"/>
      <c r="V117" s="412"/>
      <c r="W117" s="412"/>
      <c r="X117" s="412"/>
      <c r="Y117" s="412"/>
      <c r="Z117" s="412"/>
    </row>
    <row r="118" spans="1:26" s="453" customFormat="1" ht="21.75" customHeight="1">
      <c r="B118" s="330" t="s">
        <v>1020</v>
      </c>
      <c r="C118" s="331">
        <v>137</v>
      </c>
      <c r="D118" s="332" t="s">
        <v>1089</v>
      </c>
      <c r="E118" s="331">
        <v>123</v>
      </c>
      <c r="F118" s="331" t="s">
        <v>861</v>
      </c>
      <c r="G118" s="333" t="s">
        <v>954</v>
      </c>
      <c r="H118" s="331">
        <v>130</v>
      </c>
      <c r="I118" s="332" t="s">
        <v>1035</v>
      </c>
      <c r="J118" s="331">
        <v>117</v>
      </c>
      <c r="K118" s="331" t="s">
        <v>217</v>
      </c>
      <c r="Q118" s="412"/>
      <c r="R118" s="412"/>
      <c r="S118" s="412"/>
      <c r="T118" s="412"/>
      <c r="U118" s="412"/>
      <c r="V118" s="412"/>
      <c r="W118" s="412"/>
      <c r="X118" s="412"/>
      <c r="Y118" s="412"/>
      <c r="Z118" s="412"/>
    </row>
    <row r="119" spans="1:26" s="453" customFormat="1" ht="21.75" customHeight="1">
      <c r="B119" s="330" t="s">
        <v>1017</v>
      </c>
      <c r="C119" s="331">
        <v>135</v>
      </c>
      <c r="D119" s="332" t="s">
        <v>1089</v>
      </c>
      <c r="E119" s="331">
        <v>127</v>
      </c>
      <c r="F119" s="331" t="s">
        <v>861</v>
      </c>
      <c r="G119" s="333" t="s">
        <v>950</v>
      </c>
      <c r="H119" s="331">
        <v>136</v>
      </c>
      <c r="I119" s="332" t="s">
        <v>1071</v>
      </c>
      <c r="J119" s="331">
        <v>129</v>
      </c>
      <c r="K119" s="331" t="s">
        <v>217</v>
      </c>
      <c r="P119" s="412"/>
      <c r="Q119" s="412"/>
      <c r="R119" s="412"/>
      <c r="S119" s="412"/>
      <c r="T119" s="412"/>
      <c r="U119" s="412"/>
      <c r="V119" s="412"/>
      <c r="W119" s="412"/>
      <c r="X119" s="412"/>
      <c r="Y119" s="412"/>
    </row>
    <row r="120" spans="1:26" s="453" customFormat="1" ht="21.75" customHeight="1">
      <c r="B120" s="330" t="s">
        <v>1015</v>
      </c>
      <c r="C120" s="331">
        <v>137</v>
      </c>
      <c r="D120" s="332" t="s">
        <v>1091</v>
      </c>
      <c r="E120" s="331">
        <v>121</v>
      </c>
      <c r="F120" s="331" t="s">
        <v>133</v>
      </c>
      <c r="G120" s="333" t="s">
        <v>947</v>
      </c>
      <c r="H120" s="331">
        <v>130</v>
      </c>
      <c r="I120" s="332" t="s">
        <v>893</v>
      </c>
      <c r="J120" s="331">
        <v>122</v>
      </c>
      <c r="K120" s="331" t="s">
        <v>217</v>
      </c>
      <c r="Q120" s="412"/>
      <c r="R120" s="412"/>
      <c r="S120" s="412"/>
      <c r="T120" s="412"/>
      <c r="U120" s="412"/>
      <c r="V120" s="412"/>
      <c r="W120" s="412"/>
      <c r="X120" s="412"/>
      <c r="Y120" s="412"/>
    </row>
    <row r="121" spans="1:26" s="453" customFormat="1" ht="21.75" customHeight="1">
      <c r="B121" s="330" t="s">
        <v>1011</v>
      </c>
      <c r="C121" s="331">
        <v>136</v>
      </c>
      <c r="D121" s="345">
        <v>4.1666666666666664E-2</v>
      </c>
      <c r="E121" s="331">
        <v>132</v>
      </c>
      <c r="F121" s="345">
        <v>0.625</v>
      </c>
      <c r="G121" s="333" t="s">
        <v>944</v>
      </c>
      <c r="H121" s="331">
        <v>138</v>
      </c>
      <c r="I121" s="332" t="s">
        <v>1091</v>
      </c>
      <c r="J121" s="331">
        <v>124</v>
      </c>
      <c r="K121" s="331" t="s">
        <v>217</v>
      </c>
      <c r="Q121" s="412"/>
      <c r="R121" s="412"/>
      <c r="S121" s="412"/>
      <c r="T121" s="412"/>
      <c r="U121" s="412"/>
      <c r="V121" s="412"/>
      <c r="W121" s="412"/>
      <c r="X121" s="412"/>
      <c r="Y121" s="412"/>
    </row>
    <row r="122" spans="1:26" s="453" customFormat="1" ht="21.75" customHeight="1">
      <c r="B122" s="330" t="s">
        <v>1007</v>
      </c>
      <c r="C122" s="331">
        <v>135</v>
      </c>
      <c r="D122" s="332" t="s">
        <v>1091</v>
      </c>
      <c r="E122" s="331">
        <v>120</v>
      </c>
      <c r="F122" s="331" t="s">
        <v>861</v>
      </c>
      <c r="G122" s="333" t="s">
        <v>1009</v>
      </c>
      <c r="H122" s="331">
        <v>136</v>
      </c>
      <c r="I122" s="332" t="s">
        <v>990</v>
      </c>
      <c r="J122" s="331">
        <v>130</v>
      </c>
      <c r="K122" s="331" t="s">
        <v>861</v>
      </c>
      <c r="P122" s="317"/>
      <c r="Q122" s="412"/>
      <c r="R122" s="412"/>
      <c r="S122" s="412"/>
      <c r="T122" s="412"/>
      <c r="U122" s="412"/>
      <c r="V122" s="412"/>
      <c r="W122" s="412"/>
      <c r="X122" s="412"/>
      <c r="Y122" s="412"/>
    </row>
    <row r="123" spans="1:26" s="453" customFormat="1" ht="21.75" customHeight="1">
      <c r="B123" s="330" t="s">
        <v>1004</v>
      </c>
      <c r="C123" s="331">
        <v>138</v>
      </c>
      <c r="D123" s="332" t="s">
        <v>1091</v>
      </c>
      <c r="E123" s="331">
        <v>124</v>
      </c>
      <c r="F123" s="331" t="s">
        <v>861</v>
      </c>
      <c r="G123" s="333" t="s">
        <v>941</v>
      </c>
      <c r="H123" s="331">
        <v>133</v>
      </c>
      <c r="I123" s="332" t="s">
        <v>908</v>
      </c>
      <c r="J123" s="331">
        <v>130</v>
      </c>
      <c r="K123" s="331" t="s">
        <v>960</v>
      </c>
      <c r="P123" s="317"/>
      <c r="Q123" s="412"/>
      <c r="R123" s="412"/>
      <c r="S123" s="412"/>
      <c r="T123" s="412"/>
      <c r="U123" s="412"/>
      <c r="V123" s="412"/>
      <c r="W123" s="412"/>
      <c r="X123" s="412"/>
      <c r="Y123" s="412"/>
    </row>
    <row r="124" spans="1:26" s="453" customFormat="1" ht="21.75" customHeight="1">
      <c r="B124" s="330" t="s">
        <v>1001</v>
      </c>
      <c r="C124" s="331">
        <v>135</v>
      </c>
      <c r="D124" s="332" t="s">
        <v>1091</v>
      </c>
      <c r="E124" s="331">
        <v>125</v>
      </c>
      <c r="F124" s="331" t="s">
        <v>861</v>
      </c>
      <c r="G124" s="333" t="s">
        <v>70</v>
      </c>
      <c r="H124" s="331">
        <v>135</v>
      </c>
      <c r="I124" s="332" t="s">
        <v>1091</v>
      </c>
      <c r="J124" s="331">
        <v>131</v>
      </c>
      <c r="K124" s="331" t="s">
        <v>861</v>
      </c>
      <c r="Q124" s="412"/>
      <c r="R124" s="412"/>
      <c r="S124" s="412"/>
      <c r="T124" s="412"/>
      <c r="U124" s="412"/>
      <c r="V124" s="412"/>
      <c r="W124" s="412"/>
      <c r="X124" s="412"/>
      <c r="Y124" s="412"/>
    </row>
    <row r="125" spans="1:26" s="453" customFormat="1" ht="21.75" customHeight="1">
      <c r="B125" s="330" t="s">
        <v>71</v>
      </c>
      <c r="C125" s="331">
        <v>138</v>
      </c>
      <c r="D125" s="332" t="s">
        <v>908</v>
      </c>
      <c r="E125" s="331">
        <v>127</v>
      </c>
      <c r="F125" s="331" t="s">
        <v>861</v>
      </c>
      <c r="G125" s="333" t="s">
        <v>936</v>
      </c>
      <c r="H125" s="331">
        <v>134</v>
      </c>
      <c r="I125" s="332" t="s">
        <v>1086</v>
      </c>
      <c r="J125" s="331">
        <v>131</v>
      </c>
      <c r="K125" s="331" t="s">
        <v>217</v>
      </c>
      <c r="P125" s="317"/>
      <c r="Q125" s="412"/>
      <c r="R125" s="412"/>
      <c r="S125" s="412"/>
      <c r="T125" s="412"/>
      <c r="U125" s="412"/>
      <c r="V125" s="412"/>
      <c r="W125" s="412"/>
      <c r="X125" s="412"/>
      <c r="Y125" s="412"/>
    </row>
    <row r="126" spans="1:26" s="453" customFormat="1" ht="21.75" customHeight="1">
      <c r="B126" s="330" t="s">
        <v>1148</v>
      </c>
      <c r="C126" s="331">
        <v>142</v>
      </c>
      <c r="D126" s="332" t="s">
        <v>1091</v>
      </c>
      <c r="E126" s="331">
        <v>128</v>
      </c>
      <c r="F126" s="331" t="s">
        <v>861</v>
      </c>
      <c r="G126" s="333" t="s">
        <v>929</v>
      </c>
      <c r="H126" s="331">
        <v>129</v>
      </c>
      <c r="I126" s="332" t="s">
        <v>1071</v>
      </c>
      <c r="J126" s="331">
        <v>116</v>
      </c>
      <c r="K126" s="331" t="s">
        <v>217</v>
      </c>
      <c r="P126" s="317"/>
      <c r="Q126" s="412"/>
      <c r="R126" s="412"/>
      <c r="S126" s="412"/>
      <c r="T126" s="412"/>
      <c r="U126" s="412"/>
      <c r="V126" s="412"/>
      <c r="W126" s="412"/>
      <c r="X126" s="412"/>
      <c r="Y126" s="412"/>
    </row>
    <row r="127" spans="1:26" s="453" customFormat="1" ht="21.75" customHeight="1">
      <c r="B127" s="330" t="s">
        <v>996</v>
      </c>
      <c r="C127" s="331">
        <v>132</v>
      </c>
      <c r="D127" s="332" t="s">
        <v>1091</v>
      </c>
      <c r="E127" s="331">
        <v>124</v>
      </c>
      <c r="F127" s="331" t="s">
        <v>861</v>
      </c>
      <c r="G127" s="333" t="s">
        <v>926</v>
      </c>
      <c r="H127" s="331">
        <v>133</v>
      </c>
      <c r="I127" s="332" t="s">
        <v>913</v>
      </c>
      <c r="J127" s="331">
        <v>120</v>
      </c>
      <c r="K127" s="331" t="s">
        <v>890</v>
      </c>
      <c r="P127" s="459" t="s">
        <v>1197</v>
      </c>
      <c r="Q127" s="459" t="s">
        <v>1198</v>
      </c>
      <c r="R127" s="459" t="s">
        <v>1199</v>
      </c>
      <c r="S127" s="412"/>
      <c r="T127" s="412"/>
      <c r="U127" s="412"/>
      <c r="V127" s="412"/>
      <c r="W127" s="412"/>
      <c r="X127" s="412"/>
      <c r="Y127" s="412"/>
    </row>
    <row r="128" spans="1:26" s="453" customFormat="1" ht="21.75" customHeight="1">
      <c r="B128" s="330" t="s">
        <v>993</v>
      </c>
      <c r="C128" s="331">
        <v>133</v>
      </c>
      <c r="D128" s="332" t="s">
        <v>908</v>
      </c>
      <c r="E128" s="331">
        <v>120</v>
      </c>
      <c r="F128" s="331" t="s">
        <v>217</v>
      </c>
      <c r="G128" s="333" t="s">
        <v>933</v>
      </c>
      <c r="H128" s="331">
        <v>134</v>
      </c>
      <c r="I128" s="332" t="s">
        <v>1089</v>
      </c>
      <c r="J128" s="331">
        <v>127</v>
      </c>
      <c r="K128" s="331" t="s">
        <v>217</v>
      </c>
      <c r="P128" s="460" t="s">
        <v>1200</v>
      </c>
      <c r="Q128" s="460" t="s">
        <v>1200</v>
      </c>
      <c r="R128" s="460" t="s">
        <v>1200</v>
      </c>
      <c r="S128" s="412"/>
      <c r="T128" s="412"/>
      <c r="U128" s="412"/>
      <c r="V128" s="412"/>
      <c r="W128" s="412"/>
      <c r="X128" s="412"/>
      <c r="Y128" s="412"/>
    </row>
    <row r="129" spans="2:25" ht="15.75">
      <c r="B129" s="330" t="s">
        <v>989</v>
      </c>
      <c r="C129" s="331">
        <v>136</v>
      </c>
      <c r="D129" s="332" t="s">
        <v>868</v>
      </c>
      <c r="E129" s="331">
        <v>120</v>
      </c>
      <c r="F129" s="331" t="s">
        <v>217</v>
      </c>
      <c r="G129" s="333" t="s">
        <v>923</v>
      </c>
      <c r="H129" s="331">
        <v>137</v>
      </c>
      <c r="I129" s="332" t="s">
        <v>1089</v>
      </c>
      <c r="J129" s="331">
        <v>126</v>
      </c>
      <c r="K129" s="331" t="s">
        <v>217</v>
      </c>
      <c r="P129" s="460">
        <v>173</v>
      </c>
      <c r="Q129" s="461">
        <v>39</v>
      </c>
      <c r="R129" s="461">
        <v>9</v>
      </c>
      <c r="S129" s="301">
        <f>SUM(P129:R129)</f>
        <v>221</v>
      </c>
      <c r="T129" s="301"/>
      <c r="U129" s="301"/>
      <c r="V129" s="301"/>
      <c r="W129" s="301"/>
      <c r="X129" s="301"/>
      <c r="Y129" s="301"/>
    </row>
    <row r="130" spans="2:25" ht="15.75">
      <c r="B130" s="330" t="s">
        <v>1029</v>
      </c>
      <c r="C130" s="331">
        <v>134</v>
      </c>
      <c r="D130" s="332" t="s">
        <v>990</v>
      </c>
      <c r="E130" s="331">
        <v>126</v>
      </c>
      <c r="F130" s="331" t="s">
        <v>217</v>
      </c>
      <c r="G130" s="333" t="s">
        <v>920</v>
      </c>
      <c r="H130" s="331">
        <v>140</v>
      </c>
      <c r="I130" s="332" t="s">
        <v>990</v>
      </c>
      <c r="J130" s="331">
        <v>132</v>
      </c>
      <c r="K130" s="331" t="s">
        <v>217</v>
      </c>
      <c r="Q130" s="301"/>
      <c r="R130" s="301"/>
      <c r="S130" s="301"/>
      <c r="T130" s="301"/>
      <c r="U130" s="301"/>
      <c r="V130" s="301"/>
      <c r="W130" s="301"/>
      <c r="X130" s="301"/>
      <c r="Y130" s="301"/>
    </row>
    <row r="131" spans="2:25" ht="16.5" thickBot="1">
      <c r="B131" s="462" t="s">
        <v>986</v>
      </c>
      <c r="C131" s="331">
        <v>137</v>
      </c>
      <c r="D131" s="332" t="s">
        <v>908</v>
      </c>
      <c r="E131" s="331">
        <v>133</v>
      </c>
      <c r="F131" s="331" t="s">
        <v>861</v>
      </c>
      <c r="G131" s="333" t="s">
        <v>916</v>
      </c>
      <c r="H131" s="331">
        <v>135</v>
      </c>
      <c r="I131" s="332" t="s">
        <v>990</v>
      </c>
      <c r="J131" s="331">
        <v>122</v>
      </c>
      <c r="K131" s="331" t="s">
        <v>861</v>
      </c>
      <c r="Q131" s="301"/>
      <c r="R131" s="301"/>
      <c r="S131" s="301"/>
      <c r="T131" s="301"/>
      <c r="U131" s="301"/>
      <c r="V131" s="301"/>
      <c r="W131" s="301"/>
      <c r="X131" s="301"/>
      <c r="Y131" s="301"/>
    </row>
    <row r="132" spans="2:25" ht="15.75">
      <c r="B132" s="463" t="s">
        <v>910</v>
      </c>
      <c r="C132" s="464">
        <v>137</v>
      </c>
      <c r="D132" s="465" t="s">
        <v>1091</v>
      </c>
      <c r="E132" s="466">
        <v>122</v>
      </c>
      <c r="F132" s="464" t="s">
        <v>217</v>
      </c>
      <c r="G132" s="467" t="s">
        <v>912</v>
      </c>
      <c r="H132" s="468">
        <v>136</v>
      </c>
      <c r="I132" s="468" t="s">
        <v>1091</v>
      </c>
      <c r="J132" s="468">
        <v>125</v>
      </c>
      <c r="K132" s="469" t="s">
        <v>217</v>
      </c>
      <c r="Q132" s="301"/>
      <c r="R132" s="301"/>
      <c r="S132" s="301"/>
      <c r="T132" s="301"/>
      <c r="U132" s="301"/>
      <c r="V132" s="301"/>
      <c r="W132" s="301"/>
      <c r="X132" s="301"/>
      <c r="Y132" s="301"/>
    </row>
    <row r="133" spans="2:25">
      <c r="B133" s="470" t="s">
        <v>906</v>
      </c>
      <c r="C133" s="471">
        <v>138</v>
      </c>
      <c r="D133" s="471" t="s">
        <v>908</v>
      </c>
      <c r="E133" s="471">
        <v>124</v>
      </c>
      <c r="F133" s="471" t="s">
        <v>861</v>
      </c>
      <c r="G133" s="472"/>
      <c r="H133" s="473"/>
      <c r="I133" s="473"/>
      <c r="J133" s="473"/>
      <c r="K133" s="474"/>
      <c r="Q133" s="301"/>
      <c r="R133" s="301"/>
      <c r="S133" s="301"/>
      <c r="T133" s="301"/>
      <c r="U133" s="301"/>
      <c r="V133" s="301"/>
      <c r="W133" s="301"/>
      <c r="X133" s="301"/>
      <c r="Y133" s="301"/>
    </row>
    <row r="134" spans="2:25">
      <c r="B134" s="475"/>
      <c r="K134" s="477"/>
      <c r="Q134" s="301"/>
      <c r="R134" s="301"/>
      <c r="S134" s="301"/>
      <c r="T134" s="301"/>
      <c r="U134" s="301"/>
      <c r="V134" s="301"/>
      <c r="W134" s="301"/>
      <c r="X134" s="301"/>
      <c r="Y134" s="301"/>
    </row>
    <row r="135" spans="2:25">
      <c r="B135" s="475"/>
      <c r="K135" s="477"/>
      <c r="Q135" s="301"/>
      <c r="R135" s="301"/>
      <c r="S135" s="301"/>
      <c r="T135" s="301"/>
      <c r="U135" s="301"/>
      <c r="V135" s="301"/>
      <c r="W135" s="301"/>
      <c r="X135" s="301"/>
      <c r="Y135" s="301"/>
    </row>
    <row r="136" spans="2:25" ht="18">
      <c r="B136" s="478"/>
      <c r="C136" s="479"/>
      <c r="D136" s="479"/>
      <c r="E136" s="479"/>
      <c r="F136" s="479"/>
      <c r="G136" s="480"/>
      <c r="H136" s="479"/>
      <c r="I136" s="479"/>
      <c r="J136" s="479"/>
      <c r="K136" s="481"/>
      <c r="Q136" s="301"/>
      <c r="R136" s="301"/>
      <c r="S136" s="301"/>
      <c r="T136" s="301"/>
      <c r="U136" s="301"/>
      <c r="V136" s="301"/>
      <c r="W136" s="301"/>
      <c r="X136" s="301"/>
      <c r="Y136" s="301"/>
    </row>
    <row r="137" spans="2:25" ht="18">
      <c r="B137" s="478"/>
      <c r="C137" s="479"/>
      <c r="D137" s="479"/>
      <c r="E137" s="479"/>
      <c r="F137" s="479"/>
      <c r="G137" s="480"/>
      <c r="H137" s="479"/>
      <c r="I137" s="479"/>
      <c r="J137" s="479"/>
      <c r="K137" s="481"/>
      <c r="P137" s="317"/>
      <c r="Q137" s="301"/>
      <c r="R137" s="301"/>
      <c r="S137" s="301"/>
      <c r="T137" s="301"/>
      <c r="U137" s="301"/>
      <c r="V137" s="301"/>
      <c r="W137" s="301"/>
      <c r="X137" s="301"/>
      <c r="Y137" s="301"/>
    </row>
    <row r="138" spans="2:25" ht="18">
      <c r="B138" s="478"/>
      <c r="C138" s="479"/>
      <c r="D138" s="479"/>
      <c r="E138" s="479"/>
      <c r="F138" s="479"/>
      <c r="G138" s="480"/>
      <c r="H138" s="479"/>
      <c r="I138" s="479"/>
      <c r="J138" s="479"/>
      <c r="K138" s="481"/>
      <c r="P138" s="301"/>
      <c r="Q138" s="301"/>
      <c r="R138" s="301"/>
      <c r="S138" s="301"/>
      <c r="T138" s="301"/>
      <c r="U138" s="301"/>
      <c r="V138" s="301"/>
      <c r="W138" s="301"/>
      <c r="X138" s="301"/>
      <c r="Y138" s="301"/>
    </row>
    <row r="139" spans="2:25" ht="18">
      <c r="B139" s="482" t="s">
        <v>1201</v>
      </c>
      <c r="C139" s="480"/>
      <c r="D139" s="480"/>
      <c r="E139" s="480"/>
      <c r="F139" s="480"/>
      <c r="G139" s="480"/>
      <c r="H139" s="483" t="s">
        <v>1202</v>
      </c>
      <c r="I139" s="484"/>
      <c r="J139" s="480"/>
      <c r="K139" s="485"/>
      <c r="P139" s="317"/>
      <c r="Q139" s="301"/>
      <c r="R139" s="301"/>
      <c r="S139" s="301"/>
      <c r="T139" s="301"/>
      <c r="U139" s="301"/>
      <c r="V139" s="301"/>
      <c r="W139" s="301"/>
      <c r="X139" s="301"/>
      <c r="Y139" s="301"/>
    </row>
    <row r="140" spans="2:25" ht="18.75" thickBot="1">
      <c r="B140" s="486" t="s">
        <v>297</v>
      </c>
      <c r="C140" s="487"/>
      <c r="D140" s="487"/>
      <c r="E140" s="487"/>
      <c r="F140" s="487"/>
      <c r="G140" s="487"/>
      <c r="H140" s="488" t="s">
        <v>297</v>
      </c>
      <c r="I140" s="487"/>
      <c r="J140" s="487"/>
      <c r="K140" s="489" t="s">
        <v>1203</v>
      </c>
      <c r="Q140" s="301"/>
      <c r="R140" s="301"/>
      <c r="S140" s="301"/>
      <c r="T140" s="301"/>
      <c r="U140" s="301"/>
      <c r="V140" s="301"/>
      <c r="W140" s="301"/>
      <c r="X140" s="301"/>
      <c r="Y140" s="301"/>
    </row>
    <row r="141" spans="2:25">
      <c r="P141" s="317"/>
      <c r="Q141" s="301"/>
      <c r="R141" s="301"/>
      <c r="S141" s="301"/>
      <c r="T141" s="301"/>
      <c r="U141" s="301"/>
      <c r="V141" s="301"/>
      <c r="W141" s="301"/>
      <c r="X141" s="301"/>
      <c r="Y141" s="301"/>
    </row>
    <row r="142" spans="2:25">
      <c r="P142" s="301"/>
      <c r="Q142" s="301"/>
      <c r="R142" s="301"/>
      <c r="S142" s="301"/>
      <c r="T142" s="301"/>
      <c r="U142" s="301"/>
      <c r="V142" s="301"/>
      <c r="W142" s="301"/>
      <c r="X142" s="301"/>
      <c r="Y142" s="301"/>
    </row>
    <row r="143" spans="2:25">
      <c r="P143" s="296">
        <f>91+89+91+89</f>
        <v>360</v>
      </c>
      <c r="Q143" s="301"/>
      <c r="R143" s="301"/>
      <c r="S143" s="301"/>
      <c r="T143" s="301"/>
      <c r="U143" s="301"/>
      <c r="V143" s="301"/>
      <c r="W143" s="301"/>
      <c r="X143" s="301"/>
      <c r="Y143" s="301"/>
    </row>
    <row r="144" spans="2:25">
      <c r="P144" s="317"/>
      <c r="Q144" s="301"/>
      <c r="R144" s="301"/>
      <c r="S144" s="301"/>
      <c r="T144" s="301"/>
      <c r="U144" s="301"/>
      <c r="V144" s="301"/>
      <c r="W144" s="301"/>
      <c r="X144" s="301"/>
      <c r="Y144" s="301"/>
    </row>
    <row r="145" spans="16:25">
      <c r="P145" s="317"/>
      <c r="Q145" s="301"/>
      <c r="R145" s="301"/>
      <c r="S145" s="301"/>
      <c r="T145" s="301"/>
      <c r="U145" s="301"/>
      <c r="V145" s="301"/>
      <c r="W145" s="301"/>
      <c r="X145" s="301"/>
      <c r="Y145" s="301"/>
    </row>
    <row r="146" spans="16:25">
      <c r="P146" s="317"/>
      <c r="Q146" s="301"/>
      <c r="R146" s="301"/>
      <c r="S146" s="301"/>
      <c r="T146" s="301"/>
      <c r="U146" s="301"/>
      <c r="V146" s="301"/>
      <c r="W146" s="301"/>
      <c r="X146" s="301"/>
      <c r="Y146" s="301"/>
    </row>
    <row r="147" spans="16:25">
      <c r="Q147" s="301"/>
      <c r="R147" s="301"/>
      <c r="S147" s="301"/>
      <c r="T147" s="301"/>
      <c r="U147" s="301"/>
      <c r="V147" s="301"/>
      <c r="W147" s="301"/>
      <c r="X147" s="301"/>
      <c r="Y147" s="301"/>
    </row>
    <row r="148" spans="16:25">
      <c r="Q148" s="301"/>
      <c r="R148" s="301"/>
      <c r="S148" s="301"/>
      <c r="T148" s="301"/>
      <c r="U148" s="301"/>
      <c r="V148" s="301"/>
      <c r="W148" s="301"/>
      <c r="X148" s="301"/>
      <c r="Y148" s="301"/>
    </row>
    <row r="149" spans="16:25">
      <c r="Q149" s="301"/>
      <c r="R149" s="301"/>
      <c r="S149" s="301"/>
      <c r="T149" s="301"/>
      <c r="U149" s="301"/>
      <c r="V149" s="301"/>
      <c r="W149" s="301"/>
      <c r="X149" s="301"/>
      <c r="Y149" s="301"/>
    </row>
    <row r="150" spans="16:25">
      <c r="P150" s="317"/>
      <c r="Q150" s="301"/>
      <c r="R150" s="301"/>
      <c r="S150" s="301"/>
      <c r="T150" s="301"/>
      <c r="U150" s="301"/>
      <c r="V150" s="301"/>
      <c r="W150" s="301"/>
      <c r="X150" s="301"/>
      <c r="Y150" s="301"/>
    </row>
    <row r="151" spans="16:25">
      <c r="Q151" s="301"/>
      <c r="R151" s="301"/>
      <c r="S151" s="301"/>
      <c r="T151" s="301"/>
      <c r="U151" s="301"/>
      <c r="V151" s="301"/>
      <c r="W151" s="301"/>
      <c r="X151" s="301"/>
      <c r="Y151" s="301"/>
    </row>
    <row r="152" spans="16:25">
      <c r="Q152" s="301"/>
      <c r="R152" s="301"/>
      <c r="S152" s="301"/>
      <c r="T152" s="301"/>
      <c r="U152" s="301"/>
      <c r="V152" s="301"/>
      <c r="W152" s="301"/>
      <c r="X152" s="301"/>
      <c r="Y152" s="301"/>
    </row>
    <row r="153" spans="16:25">
      <c r="Q153" s="301"/>
      <c r="R153" s="301"/>
      <c r="S153" s="301"/>
      <c r="T153" s="301"/>
      <c r="U153" s="301"/>
      <c r="V153" s="301"/>
      <c r="W153" s="301"/>
      <c r="X153" s="301"/>
      <c r="Y153" s="301"/>
    </row>
    <row r="154" spans="16:25">
      <c r="Q154" s="301"/>
      <c r="R154" s="301"/>
      <c r="S154" s="301"/>
      <c r="T154" s="301"/>
      <c r="U154" s="301"/>
      <c r="V154" s="301"/>
      <c r="W154" s="301"/>
      <c r="X154" s="301"/>
      <c r="Y154" s="301"/>
    </row>
    <row r="155" spans="16:25">
      <c r="Q155" s="301"/>
      <c r="R155" s="301"/>
      <c r="S155" s="301"/>
      <c r="T155" s="301"/>
      <c r="U155" s="301"/>
      <c r="V155" s="301"/>
      <c r="W155" s="301"/>
      <c r="X155" s="301"/>
      <c r="Y155" s="301"/>
    </row>
    <row r="156" spans="16:25">
      <c r="P156" s="317"/>
      <c r="Q156" s="301"/>
      <c r="R156" s="301"/>
      <c r="S156" s="301"/>
      <c r="T156" s="301"/>
      <c r="U156" s="301"/>
      <c r="V156" s="301"/>
      <c r="W156" s="301"/>
      <c r="X156" s="301"/>
      <c r="Y156" s="301"/>
    </row>
    <row r="157" spans="16:25">
      <c r="Q157" s="301"/>
      <c r="R157" s="301"/>
      <c r="S157" s="301"/>
      <c r="T157" s="301"/>
      <c r="U157" s="301"/>
      <c r="V157" s="301"/>
      <c r="W157" s="301"/>
      <c r="X157" s="301"/>
      <c r="Y157" s="301"/>
    </row>
    <row r="158" spans="16:25">
      <c r="P158" s="301"/>
      <c r="Q158" s="301"/>
      <c r="R158" s="301"/>
      <c r="S158" s="301"/>
      <c r="T158" s="301"/>
      <c r="U158" s="301"/>
      <c r="V158" s="301"/>
      <c r="W158" s="301"/>
      <c r="X158" s="301"/>
      <c r="Y158" s="301"/>
    </row>
    <row r="159" spans="16:25">
      <c r="Q159" s="301"/>
      <c r="R159" s="301"/>
      <c r="S159" s="301"/>
      <c r="T159" s="301"/>
      <c r="U159" s="301"/>
      <c r="V159" s="301"/>
      <c r="W159" s="301"/>
      <c r="X159" s="301"/>
      <c r="Y159" s="301"/>
    </row>
    <row r="160" spans="16:25">
      <c r="P160" s="317"/>
      <c r="Q160" s="301"/>
      <c r="R160" s="301"/>
      <c r="S160" s="301"/>
      <c r="T160" s="301"/>
      <c r="U160" s="301"/>
      <c r="V160" s="301"/>
      <c r="W160" s="301"/>
      <c r="X160" s="301"/>
      <c r="Y160" s="301"/>
    </row>
    <row r="161" spans="16:25">
      <c r="Q161" s="301"/>
      <c r="R161" s="301"/>
      <c r="S161" s="301"/>
      <c r="T161" s="301"/>
      <c r="U161" s="301"/>
      <c r="V161" s="301"/>
      <c r="W161" s="301"/>
      <c r="X161" s="301"/>
      <c r="Y161" s="301"/>
    </row>
    <row r="162" spans="16:25">
      <c r="Q162" s="301"/>
      <c r="R162" s="301"/>
      <c r="S162" s="301"/>
      <c r="T162" s="301"/>
      <c r="U162" s="301"/>
      <c r="V162" s="301"/>
      <c r="W162" s="301"/>
      <c r="X162" s="301"/>
      <c r="Y162" s="301"/>
    </row>
    <row r="163" spans="16:25">
      <c r="Q163" s="301"/>
      <c r="R163" s="301"/>
      <c r="S163" s="301"/>
      <c r="T163" s="301"/>
      <c r="U163" s="301"/>
      <c r="V163" s="301"/>
      <c r="W163" s="301"/>
      <c r="X163" s="301"/>
      <c r="Y163" s="301"/>
    </row>
    <row r="164" spans="16:25">
      <c r="Q164" s="301"/>
      <c r="R164" s="301"/>
      <c r="S164" s="301"/>
      <c r="T164" s="301"/>
      <c r="U164" s="301"/>
      <c r="V164" s="301"/>
      <c r="W164" s="301"/>
      <c r="X164" s="301"/>
      <c r="Y164" s="301"/>
    </row>
    <row r="165" spans="16:25">
      <c r="Q165" s="301"/>
      <c r="R165" s="301"/>
      <c r="S165" s="301"/>
      <c r="T165" s="301"/>
      <c r="U165" s="301"/>
      <c r="V165" s="301"/>
      <c r="W165" s="301"/>
      <c r="X165" s="301"/>
      <c r="Y165" s="301"/>
    </row>
    <row r="166" spans="16:25">
      <c r="Q166" s="301"/>
      <c r="R166" s="301"/>
      <c r="S166" s="301"/>
      <c r="T166" s="301"/>
      <c r="U166" s="301"/>
      <c r="V166" s="301"/>
      <c r="W166" s="301"/>
      <c r="X166" s="301"/>
      <c r="Y166" s="301"/>
    </row>
    <row r="167" spans="16:25">
      <c r="Q167" s="301"/>
      <c r="R167" s="301"/>
      <c r="S167" s="301"/>
      <c r="T167" s="301"/>
      <c r="U167" s="301"/>
      <c r="V167" s="301"/>
      <c r="W167" s="301"/>
      <c r="X167" s="301"/>
      <c r="Y167" s="301"/>
    </row>
    <row r="168" spans="16:25">
      <c r="Q168" s="301"/>
      <c r="R168" s="301"/>
      <c r="S168" s="301"/>
      <c r="T168" s="301"/>
      <c r="U168" s="301"/>
      <c r="V168" s="301"/>
      <c r="W168" s="301"/>
      <c r="X168" s="301"/>
      <c r="Y168" s="301"/>
    </row>
    <row r="169" spans="16:25">
      <c r="Q169" s="301"/>
      <c r="R169" s="301"/>
      <c r="S169" s="301"/>
      <c r="T169" s="301"/>
      <c r="U169" s="301"/>
      <c r="V169" s="301"/>
      <c r="W169" s="301"/>
      <c r="X169" s="301"/>
      <c r="Y169" s="301"/>
    </row>
    <row r="170" spans="16:25">
      <c r="P170" s="317"/>
      <c r="Q170" s="301"/>
      <c r="R170" s="301"/>
      <c r="S170" s="301"/>
      <c r="T170" s="301"/>
      <c r="U170" s="301"/>
      <c r="V170" s="301"/>
      <c r="W170" s="301"/>
      <c r="X170" s="301"/>
      <c r="Y170" s="301"/>
    </row>
    <row r="171" spans="16:25">
      <c r="P171" s="317"/>
      <c r="Q171" s="301"/>
      <c r="R171" s="301"/>
      <c r="S171" s="301"/>
      <c r="T171" s="301"/>
      <c r="U171" s="301"/>
      <c r="V171" s="301"/>
      <c r="W171" s="301"/>
      <c r="X171" s="301"/>
      <c r="Y171" s="301"/>
    </row>
    <row r="172" spans="16:25">
      <c r="Q172" s="301"/>
      <c r="R172" s="301"/>
      <c r="S172" s="301"/>
      <c r="T172" s="301"/>
      <c r="U172" s="301"/>
      <c r="V172" s="301"/>
      <c r="W172" s="301"/>
      <c r="X172" s="301"/>
      <c r="Y172" s="301"/>
    </row>
    <row r="173" spans="16:25">
      <c r="Q173" s="301"/>
      <c r="R173" s="301"/>
      <c r="S173" s="301"/>
      <c r="T173" s="301"/>
      <c r="U173" s="301"/>
      <c r="V173" s="301"/>
      <c r="W173" s="301"/>
      <c r="X173" s="301"/>
      <c r="Y173" s="301"/>
    </row>
    <row r="174" spans="16:25">
      <c r="P174" s="317"/>
      <c r="Q174" s="301"/>
      <c r="R174" s="301"/>
      <c r="S174" s="301"/>
      <c r="T174" s="301"/>
      <c r="U174" s="301"/>
      <c r="V174" s="301"/>
      <c r="W174" s="301"/>
      <c r="X174" s="301"/>
      <c r="Y174" s="301"/>
    </row>
    <row r="175" spans="16:25">
      <c r="Q175" s="301"/>
      <c r="R175" s="301"/>
      <c r="S175" s="301"/>
      <c r="T175" s="301"/>
      <c r="U175" s="301"/>
      <c r="V175" s="301"/>
      <c r="W175" s="301"/>
      <c r="X175" s="301"/>
      <c r="Y175" s="301"/>
    </row>
    <row r="176" spans="16:25">
      <c r="Q176" s="301"/>
      <c r="R176" s="301"/>
      <c r="S176" s="301"/>
      <c r="T176" s="301"/>
      <c r="U176" s="301"/>
      <c r="V176" s="301"/>
      <c r="W176" s="301"/>
      <c r="X176" s="301"/>
      <c r="Y176" s="301"/>
    </row>
    <row r="177" spans="16:25">
      <c r="P177" s="317"/>
      <c r="Q177" s="301"/>
      <c r="R177" s="301"/>
      <c r="S177" s="301"/>
      <c r="T177" s="301"/>
      <c r="U177" s="301"/>
      <c r="V177" s="301"/>
      <c r="W177" s="301"/>
      <c r="X177" s="301"/>
      <c r="Y177" s="301"/>
    </row>
    <row r="178" spans="16:25">
      <c r="Q178" s="301"/>
      <c r="R178" s="301"/>
      <c r="S178" s="301"/>
      <c r="T178" s="301"/>
      <c r="U178" s="301"/>
      <c r="V178" s="301"/>
      <c r="W178" s="301"/>
      <c r="X178" s="301"/>
      <c r="Y178" s="301"/>
    </row>
    <row r="179" spans="16:25">
      <c r="P179" s="317"/>
      <c r="Q179" s="301"/>
      <c r="R179" s="301"/>
      <c r="S179" s="301"/>
      <c r="T179" s="301"/>
      <c r="U179" s="301"/>
      <c r="V179" s="301"/>
      <c r="W179" s="301"/>
      <c r="X179" s="301"/>
      <c r="Y179" s="301"/>
    </row>
    <row r="180" spans="16:25" ht="15.75">
      <c r="P180" s="452"/>
      <c r="Q180" s="301"/>
      <c r="R180" s="301"/>
      <c r="S180" s="301"/>
      <c r="T180" s="301"/>
      <c r="U180" s="301"/>
      <c r="V180" s="301"/>
      <c r="W180" s="301"/>
      <c r="X180" s="301"/>
      <c r="Y180" s="301"/>
    </row>
    <row r="181" spans="16:25">
      <c r="P181" s="317"/>
      <c r="Q181" s="301"/>
      <c r="R181" s="301"/>
      <c r="S181" s="301"/>
      <c r="T181" s="301"/>
      <c r="U181" s="301"/>
      <c r="V181" s="301"/>
      <c r="W181" s="301"/>
      <c r="X181" s="301"/>
      <c r="Y181" s="301"/>
    </row>
    <row r="182" spans="16:25">
      <c r="Q182" s="301"/>
      <c r="R182" s="301"/>
      <c r="S182" s="301"/>
      <c r="T182" s="301"/>
      <c r="U182" s="301"/>
      <c r="V182" s="301"/>
      <c r="W182" s="301"/>
      <c r="X182" s="301"/>
      <c r="Y182" s="301"/>
    </row>
    <row r="183" spans="16:25">
      <c r="P183" s="301"/>
      <c r="Q183" s="301"/>
      <c r="R183" s="301"/>
      <c r="S183" s="301"/>
      <c r="T183" s="301"/>
      <c r="U183" s="301"/>
      <c r="V183" s="301"/>
      <c r="W183" s="301"/>
      <c r="X183" s="301"/>
      <c r="Y183" s="301"/>
    </row>
    <row r="184" spans="16:25" ht="15.75">
      <c r="P184" s="451"/>
      <c r="Q184" s="301"/>
      <c r="R184" s="301"/>
      <c r="S184" s="301"/>
      <c r="T184" s="301"/>
      <c r="U184" s="301"/>
      <c r="V184" s="301"/>
      <c r="W184" s="301"/>
      <c r="X184" s="301"/>
      <c r="Y184" s="301"/>
    </row>
    <row r="185" spans="16:25">
      <c r="P185" s="317"/>
      <c r="Q185" s="301"/>
      <c r="R185" s="301"/>
      <c r="S185" s="301"/>
      <c r="T185" s="301"/>
      <c r="U185" s="301"/>
      <c r="V185" s="301"/>
      <c r="W185" s="301"/>
      <c r="X185" s="301"/>
      <c r="Y185" s="301"/>
    </row>
    <row r="186" spans="16:25">
      <c r="P186" s="317" t="s">
        <v>1204</v>
      </c>
      <c r="Q186" s="301"/>
      <c r="R186" s="301"/>
      <c r="S186" s="301"/>
      <c r="T186" s="301"/>
      <c r="U186" s="301"/>
      <c r="V186" s="301"/>
      <c r="W186" s="301"/>
      <c r="X186" s="301"/>
      <c r="Y186" s="301"/>
    </row>
    <row r="187" spans="16:25">
      <c r="P187" s="317"/>
      <c r="Q187" s="301"/>
      <c r="R187" s="301"/>
      <c r="S187" s="301"/>
      <c r="T187" s="301"/>
      <c r="U187" s="301"/>
      <c r="V187" s="301"/>
      <c r="W187" s="301"/>
      <c r="X187" s="301"/>
      <c r="Y187" s="301"/>
    </row>
    <row r="188" spans="16:25">
      <c r="P188" s="317"/>
      <c r="Q188" s="301"/>
      <c r="R188" s="301"/>
      <c r="S188" s="301"/>
      <c r="T188" s="301"/>
      <c r="U188" s="301"/>
      <c r="V188" s="301"/>
      <c r="W188" s="301"/>
      <c r="X188" s="301"/>
      <c r="Y188" s="301"/>
    </row>
    <row r="189" spans="16:25">
      <c r="Q189" s="301"/>
      <c r="R189" s="301"/>
      <c r="S189" s="301"/>
      <c r="T189" s="301"/>
      <c r="U189" s="301"/>
      <c r="V189" s="301"/>
      <c r="W189" s="301"/>
      <c r="X189" s="301"/>
      <c r="Y189" s="301"/>
    </row>
    <row r="190" spans="16:25">
      <c r="Q190" s="301"/>
      <c r="R190" s="301"/>
      <c r="S190" s="301"/>
      <c r="T190" s="301"/>
      <c r="U190" s="301"/>
      <c r="V190" s="301"/>
      <c r="W190" s="301"/>
      <c r="X190" s="301"/>
      <c r="Y190" s="301"/>
    </row>
    <row r="191" spans="16:25">
      <c r="P191" s="317"/>
      <c r="Q191" s="301"/>
      <c r="R191" s="301"/>
      <c r="S191" s="301"/>
      <c r="T191" s="301"/>
      <c r="U191" s="301"/>
      <c r="V191" s="301"/>
      <c r="W191" s="301"/>
      <c r="X191" s="301"/>
      <c r="Y191" s="301"/>
    </row>
    <row r="192" spans="16:25">
      <c r="P192" s="317"/>
      <c r="Q192" s="301"/>
      <c r="R192" s="301"/>
      <c r="S192" s="301"/>
      <c r="T192" s="301"/>
      <c r="U192" s="301"/>
      <c r="V192" s="301"/>
      <c r="W192" s="301"/>
      <c r="X192" s="301"/>
      <c r="Y192" s="301"/>
    </row>
    <row r="193" spans="16:25">
      <c r="P193" s="317"/>
      <c r="Q193" s="301"/>
      <c r="R193" s="301"/>
      <c r="S193" s="301"/>
      <c r="T193" s="301"/>
      <c r="U193" s="301"/>
      <c r="V193" s="301"/>
      <c r="W193" s="301"/>
      <c r="X193" s="301"/>
      <c r="Y193" s="301"/>
    </row>
    <row r="194" spans="16:25">
      <c r="P194" s="317"/>
      <c r="Q194" s="301"/>
      <c r="R194" s="301"/>
      <c r="S194" s="301"/>
      <c r="T194" s="301"/>
      <c r="U194" s="301"/>
      <c r="V194" s="301"/>
      <c r="W194" s="301"/>
      <c r="X194" s="301"/>
      <c r="Y194" s="301"/>
    </row>
    <row r="195" spans="16:25">
      <c r="P195" s="317"/>
      <c r="Q195" s="301"/>
      <c r="R195" s="301"/>
      <c r="S195" s="301"/>
      <c r="T195" s="301"/>
      <c r="U195" s="301"/>
      <c r="V195" s="301"/>
      <c r="W195" s="301"/>
      <c r="X195" s="301"/>
      <c r="Y195" s="301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Forecast</vt:lpstr>
      <vt:lpstr>P1</vt:lpstr>
      <vt:lpstr>P2</vt:lpstr>
      <vt:lpstr>P4</vt:lpstr>
      <vt:lpstr>P3</vt:lpstr>
      <vt:lpstr>L-Curve</vt:lpstr>
      <vt:lpstr>En-Curve</vt:lpstr>
      <vt:lpstr>Volt</vt:lpstr>
      <vt:lpstr>Volt!A</vt:lpstr>
      <vt:lpstr>'En-Curve'!Print_Area</vt:lpstr>
      <vt:lpstr>Forecast!Print_Area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2025-01-16T04:27:01Z</cp:lastPrinted>
  <dcterms:created xsi:type="dcterms:W3CDTF">2006-09-16T00:00:00Z</dcterms:created>
  <dcterms:modified xsi:type="dcterms:W3CDTF">2025-01-16T04:41:50Z</dcterms:modified>
</cp:coreProperties>
</file>