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Monthly Report - 2022\"/>
    </mc:Choice>
  </mc:AlternateContent>
  <xr:revisionPtr revIDLastSave="0" documentId="13_ncr:1_{6A1FB354-8D5B-4D8D-BE47-0889FC426443}" xr6:coauthVersionLast="47" xr6:coauthVersionMax="47" xr10:uidLastSave="{00000000-0000-0000-0000-000000000000}"/>
  <bookViews>
    <workbookView xWindow="-120" yWindow="-120" windowWidth="29040" windowHeight="15840" tabRatio="796" xr2:uid="{00000000-000D-0000-FFFF-FFFF00000000}"/>
  </bookViews>
  <sheets>
    <sheet name="Cover" sheetId="50" r:id="rId1"/>
    <sheet name="QF-MIS-03" sheetId="18" r:id="rId2"/>
    <sheet name="QF-LDC-22" sheetId="28" r:id="rId3"/>
    <sheet name="QF-LDC-23" sheetId="46" r:id="rId4"/>
    <sheet name="QF-LDC-24" sheetId="47" r:id="rId5"/>
    <sheet name="QF-LDC-25" sheetId="48" r:id="rId6"/>
    <sheet name="QF-LDC-26" sheetId="49" r:id="rId7"/>
    <sheet name="QF-LDC-27" sheetId="29" r:id="rId8"/>
    <sheet name="QF-LDC-28" sheetId="30" r:id="rId9"/>
    <sheet name="QF-LDC-29" sheetId="31" r:id="rId10"/>
    <sheet name="QF-LDC-30" sheetId="32" r:id="rId11"/>
    <sheet name="QF-LDC-31" sheetId="33" r:id="rId12"/>
    <sheet name="QF-LDC-32" sheetId="34" r:id="rId13"/>
    <sheet name="QF-LDC-33" sheetId="44" r:id="rId14"/>
    <sheet name="QF-LDC-34" sheetId="40" r:id="rId15"/>
    <sheet name="QF-LDC-35" sheetId="45" r:id="rId16"/>
    <sheet name="QF-LDC-36" sheetId="25" r:id="rId17"/>
    <sheet name="QF-LDC-37" sheetId="35" r:id="rId18"/>
    <sheet name="QF-LDC-38" sheetId="12" r:id="rId19"/>
    <sheet name="FGMO" sheetId="52" r:id="rId20"/>
  </sheets>
  <definedNames>
    <definedName name="_xlnm._FilterDatabase" localSheetId="3" hidden="1">'QF-LDC-23'!$A$1:$J$129</definedName>
    <definedName name="_xlnm._FilterDatabase" localSheetId="4" hidden="1">'QF-LDC-24'!$A$2:$J$106</definedName>
    <definedName name="_xlnm._FilterDatabase" localSheetId="5" hidden="1">'QF-LDC-25'!$A$2:$J$187</definedName>
    <definedName name="_xlnm._FilterDatabase" localSheetId="6" hidden="1">'QF-LDC-26'!$A$1:$J$169</definedName>
    <definedName name="_xlnm._FilterDatabase" localSheetId="13" hidden="1">'QF-LDC-33'!$A$1:$D$121</definedName>
    <definedName name="_xlnm.Print_Area" localSheetId="19">FGMO!$A$1:$AI$48</definedName>
    <definedName name="_xlnm.Print_Area" localSheetId="2">'QF-LDC-22'!$A$1:$F$107</definedName>
    <definedName name="_xlnm.Print_Area" localSheetId="3">'QF-LDC-23'!$A$64:$J$125</definedName>
    <definedName name="_xlnm.Print_Area" localSheetId="4">'QF-LDC-24'!$A$61:$J$103</definedName>
    <definedName name="_xlnm.Print_Area" localSheetId="5">'QF-LDC-25'!$A$82:$J$132</definedName>
    <definedName name="_xlnm.Print_Area" localSheetId="6">'QF-LDC-26'!$A$135:$J$165</definedName>
    <definedName name="_xlnm.Print_Area" localSheetId="7">'QF-LDC-27'!$A$1:$J$31</definedName>
    <definedName name="_xlnm.Print_Area" localSheetId="8">'QF-LDC-28'!$A$1:$J$28</definedName>
    <definedName name="_xlnm.Print_Area" localSheetId="9">'QF-LDC-29'!$A$1:$K$32</definedName>
    <definedName name="_xlnm.Print_Area" localSheetId="10">'QF-LDC-30'!$A$1:$L$34</definedName>
    <definedName name="_xlnm.Print_Area" localSheetId="11">'QF-LDC-31'!$A$1:$N$25</definedName>
    <definedName name="_xlnm.Print_Area" localSheetId="12">'QF-LDC-32'!$A$1:$F$85</definedName>
    <definedName name="_xlnm.Print_Area" localSheetId="13">'QF-LDC-33'!$A$60:$D$116</definedName>
    <definedName name="_xlnm.Print_Area" localSheetId="14">'QF-LDC-34'!$A$1:$G$26</definedName>
    <definedName name="_xlnm.Print_Area" localSheetId="15">'QF-LDC-35'!$A$149:$H$224</definedName>
    <definedName name="_xlnm.Print_Area" localSheetId="16">'QF-LDC-36'!$A$1:$H$92</definedName>
    <definedName name="_xlnm.Print_Area" localSheetId="17">'QF-LDC-37'!$P$1:$AD$35</definedName>
    <definedName name="_xlnm.Print_Area" localSheetId="18">'QF-LDC-38'!$A$1:$F$62</definedName>
    <definedName name="_xlnm.Print_Area" localSheetId="1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7" i="49" l="1"/>
  <c r="I80" i="49"/>
  <c r="I159" i="49" l="1"/>
  <c r="E159" i="49"/>
  <c r="I154" i="49"/>
  <c r="E153" i="49"/>
  <c r="E151" i="49"/>
  <c r="E150" i="49"/>
  <c r="E149" i="49"/>
  <c r="E148" i="49"/>
  <c r="E147" i="49"/>
  <c r="E146" i="49"/>
  <c r="E145" i="49"/>
  <c r="E144" i="49"/>
  <c r="E143" i="49"/>
  <c r="E142" i="49"/>
  <c r="E141" i="49"/>
  <c r="E137" i="49"/>
  <c r="E136" i="49"/>
  <c r="E133" i="49"/>
  <c r="E132" i="49"/>
  <c r="E131" i="49"/>
  <c r="I131" i="49" s="1"/>
  <c r="I134" i="49" s="1"/>
  <c r="E130" i="49"/>
  <c r="E129" i="49"/>
  <c r="I127" i="49"/>
  <c r="E126" i="49"/>
  <c r="E125" i="49"/>
  <c r="E124" i="49"/>
  <c r="E122" i="49"/>
  <c r="E121" i="49"/>
  <c r="E120" i="49"/>
  <c r="E119" i="49"/>
  <c r="E118" i="49"/>
  <c r="E113" i="49"/>
  <c r="E112" i="49"/>
  <c r="E111" i="49"/>
  <c r="E110" i="49"/>
  <c r="E109" i="49"/>
  <c r="E106" i="49"/>
  <c r="E105" i="49"/>
  <c r="E104" i="49"/>
  <c r="E103" i="49"/>
  <c r="E102" i="49"/>
  <c r="E100" i="49"/>
  <c r="E99" i="49"/>
  <c r="E98" i="49"/>
  <c r="E97" i="49"/>
  <c r="E96" i="49"/>
  <c r="E95" i="49"/>
  <c r="E94" i="49"/>
  <c r="E93" i="49"/>
  <c r="E92" i="49"/>
  <c r="E91" i="49"/>
  <c r="E90" i="49"/>
  <c r="I88" i="49"/>
  <c r="E87" i="49"/>
  <c r="E86" i="49"/>
  <c r="E85" i="49"/>
  <c r="E84" i="49"/>
  <c r="E83" i="49"/>
  <c r="E82" i="49"/>
  <c r="E79" i="49"/>
  <c r="E78" i="49"/>
  <c r="E77" i="49"/>
  <c r="E76" i="49"/>
  <c r="E75" i="49"/>
  <c r="E74" i="49"/>
  <c r="E72" i="49"/>
  <c r="E71" i="49"/>
  <c r="E70" i="49"/>
  <c r="E69" i="49"/>
  <c r="E68" i="49"/>
  <c r="E67" i="49"/>
  <c r="E66" i="49"/>
  <c r="E65" i="49"/>
  <c r="E64" i="49"/>
  <c r="E63" i="49"/>
  <c r="E62" i="49"/>
  <c r="E61" i="49"/>
  <c r="E60" i="49"/>
  <c r="E59" i="49"/>
  <c r="E58" i="49"/>
  <c r="E57" i="49"/>
  <c r="E56" i="49"/>
  <c r="E55" i="49"/>
  <c r="E54" i="49"/>
  <c r="E53" i="49"/>
  <c r="E52" i="49"/>
  <c r="I50" i="49"/>
  <c r="E48" i="49"/>
  <c r="E47" i="49"/>
  <c r="E46" i="49"/>
  <c r="E45" i="49"/>
  <c r="E44" i="49"/>
  <c r="E43" i="49"/>
  <c r="E42" i="49"/>
  <c r="E41" i="49"/>
  <c r="E40" i="49"/>
  <c r="E39" i="49"/>
  <c r="E38" i="49"/>
  <c r="E37" i="49"/>
  <c r="E36" i="49"/>
  <c r="E35" i="49"/>
  <c r="E34" i="49"/>
  <c r="E33" i="49"/>
  <c r="E32" i="49"/>
  <c r="E31" i="49"/>
  <c r="E30" i="49"/>
  <c r="E29" i="49"/>
  <c r="E28" i="49"/>
  <c r="E27" i="49"/>
  <c r="E26" i="49"/>
  <c r="E25" i="49"/>
  <c r="E24" i="49"/>
  <c r="E23" i="49"/>
  <c r="E22" i="49"/>
  <c r="E21" i="49"/>
  <c r="E20" i="49"/>
  <c r="E19" i="49"/>
  <c r="E18" i="49"/>
  <c r="E17" i="49"/>
  <c r="E16" i="49"/>
  <c r="E15" i="49"/>
  <c r="E14" i="49"/>
  <c r="E13" i="49"/>
  <c r="E12" i="49"/>
  <c r="E11" i="49"/>
  <c r="E10" i="49"/>
  <c r="E50" i="49" s="1"/>
  <c r="I180" i="48"/>
  <c r="E180" i="48"/>
  <c r="E175" i="48"/>
  <c r="E174" i="48"/>
  <c r="I173" i="48"/>
  <c r="E173" i="48"/>
  <c r="E172" i="48"/>
  <c r="I172" i="48" s="1"/>
  <c r="E171" i="48"/>
  <c r="E170" i="48"/>
  <c r="I169" i="48"/>
  <c r="E169" i="48"/>
  <c r="I168" i="48"/>
  <c r="E168" i="48"/>
  <c r="E167" i="48"/>
  <c r="I167" i="48" s="1"/>
  <c r="I166" i="48"/>
  <c r="E166" i="48"/>
  <c r="E165" i="48"/>
  <c r="E162" i="48"/>
  <c r="E161" i="48"/>
  <c r="E160" i="48"/>
  <c r="E159" i="48"/>
  <c r="E158" i="48"/>
  <c r="I158" i="48" s="1"/>
  <c r="E157" i="48"/>
  <c r="E156" i="48"/>
  <c r="I156" i="48" s="1"/>
  <c r="E155" i="48"/>
  <c r="E154" i="48"/>
  <c r="E153" i="48"/>
  <c r="I153" i="48" s="1"/>
  <c r="E152" i="48"/>
  <c r="I152" i="48" s="1"/>
  <c r="E151" i="48"/>
  <c r="E150" i="48"/>
  <c r="E149" i="48"/>
  <c r="I149" i="48" s="1"/>
  <c r="E146" i="48"/>
  <c r="I146" i="48" s="1"/>
  <c r="I145" i="48"/>
  <c r="I144" i="48"/>
  <c r="E143" i="48"/>
  <c r="I143" i="48" s="1"/>
  <c r="E142" i="48"/>
  <c r="I142" i="48" s="1"/>
  <c r="E141" i="48"/>
  <c r="I141" i="48" s="1"/>
  <c r="E140" i="48"/>
  <c r="I140" i="48" s="1"/>
  <c r="E139" i="48"/>
  <c r="E138" i="48"/>
  <c r="I138" i="48" s="1"/>
  <c r="E137" i="48"/>
  <c r="E134" i="48"/>
  <c r="I134" i="48" s="1"/>
  <c r="E133" i="48"/>
  <c r="I133" i="48" s="1"/>
  <c r="E132" i="48"/>
  <c r="I132" i="48" s="1"/>
  <c r="E131" i="48"/>
  <c r="I131" i="48" s="1"/>
  <c r="E130" i="48"/>
  <c r="I130" i="48" s="1"/>
  <c r="E129" i="48"/>
  <c r="I129" i="48" s="1"/>
  <c r="E128" i="48"/>
  <c r="I128" i="48" s="1"/>
  <c r="E127" i="48"/>
  <c r="I127" i="48" s="1"/>
  <c r="E126" i="48"/>
  <c r="I126" i="48" s="1"/>
  <c r="I125" i="48"/>
  <c r="I124" i="48"/>
  <c r="E124" i="48"/>
  <c r="I123" i="48"/>
  <c r="E122" i="48"/>
  <c r="I122" i="48" s="1"/>
  <c r="I121" i="48"/>
  <c r="E121" i="48"/>
  <c r="E120" i="48"/>
  <c r="I120" i="48" s="1"/>
  <c r="E119" i="48"/>
  <c r="I119" i="48" s="1"/>
  <c r="E118" i="48"/>
  <c r="I118" i="48" s="1"/>
  <c r="E117" i="48"/>
  <c r="I117" i="48" s="1"/>
  <c r="E116" i="48"/>
  <c r="I116" i="48" s="1"/>
  <c r="E115" i="48"/>
  <c r="I115" i="48" s="1"/>
  <c r="E114" i="48"/>
  <c r="I114" i="48" s="1"/>
  <c r="E113" i="48"/>
  <c r="I113" i="48" s="1"/>
  <c r="E112" i="48"/>
  <c r="I112" i="48" s="1"/>
  <c r="E111" i="48"/>
  <c r="I111" i="48" s="1"/>
  <c r="I110" i="48"/>
  <c r="I109" i="48"/>
  <c r="E108" i="48"/>
  <c r="I108" i="48" s="1"/>
  <c r="E107" i="48"/>
  <c r="I107" i="48" s="1"/>
  <c r="E106" i="48"/>
  <c r="I106" i="48" s="1"/>
  <c r="I105" i="48"/>
  <c r="E105" i="48"/>
  <c r="E102" i="48"/>
  <c r="I102" i="48" s="1"/>
  <c r="E101" i="48"/>
  <c r="I101" i="48" s="1"/>
  <c r="E100" i="48"/>
  <c r="I100" i="48" s="1"/>
  <c r="I99" i="48"/>
  <c r="E98" i="48"/>
  <c r="E97" i="48"/>
  <c r="I97" i="48" s="1"/>
  <c r="E96" i="48"/>
  <c r="I96" i="48" s="1"/>
  <c r="I95" i="48"/>
  <c r="E95" i="48"/>
  <c r="E94" i="48"/>
  <c r="I94" i="48" s="1"/>
  <c r="E93" i="48"/>
  <c r="I93" i="48" s="1"/>
  <c r="I92" i="48"/>
  <c r="E92" i="48"/>
  <c r="E91" i="48"/>
  <c r="I91" i="48" s="1"/>
  <c r="E90" i="48"/>
  <c r="I90" i="48" s="1"/>
  <c r="I89" i="48"/>
  <c r="E89" i="48"/>
  <c r="E88" i="48"/>
  <c r="I88" i="48" s="1"/>
  <c r="I87" i="48"/>
  <c r="E87" i="48"/>
  <c r="I86" i="48"/>
  <c r="E86" i="48"/>
  <c r="E85" i="48"/>
  <c r="E82" i="48"/>
  <c r="I81" i="48"/>
  <c r="E81" i="48"/>
  <c r="E80" i="48"/>
  <c r="I80" i="48" s="1"/>
  <c r="E79" i="48"/>
  <c r="I79" i="48" s="1"/>
  <c r="I78" i="48"/>
  <c r="E78" i="48"/>
  <c r="E77" i="48"/>
  <c r="I77" i="48" s="1"/>
  <c r="E76" i="48"/>
  <c r="I76" i="48" s="1"/>
  <c r="I75" i="48"/>
  <c r="E75" i="48"/>
  <c r="E74" i="48"/>
  <c r="I74" i="48" s="1"/>
  <c r="E73" i="48"/>
  <c r="I73" i="48" s="1"/>
  <c r="I72" i="48"/>
  <c r="E72" i="48"/>
  <c r="E71" i="48"/>
  <c r="I71" i="48" s="1"/>
  <c r="E70" i="48"/>
  <c r="I70" i="48" s="1"/>
  <c r="I69" i="48"/>
  <c r="E69" i="48"/>
  <c r="I68" i="48"/>
  <c r="E67" i="48"/>
  <c r="I67" i="48" s="1"/>
  <c r="E66" i="48"/>
  <c r="I66" i="48" s="1"/>
  <c r="E65" i="48"/>
  <c r="I65" i="48" s="1"/>
  <c r="E64" i="48"/>
  <c r="I64" i="48" s="1"/>
  <c r="I61" i="48"/>
  <c r="E61" i="48"/>
  <c r="E60" i="48"/>
  <c r="I60" i="48" s="1"/>
  <c r="E59" i="48"/>
  <c r="I59" i="48" s="1"/>
  <c r="I58" i="48"/>
  <c r="E58" i="48"/>
  <c r="E57" i="48"/>
  <c r="I57" i="48" s="1"/>
  <c r="E56" i="48"/>
  <c r="I56" i="48" s="1"/>
  <c r="I55" i="48"/>
  <c r="E55" i="48"/>
  <c r="E54" i="48"/>
  <c r="I54" i="48" s="1"/>
  <c r="E53" i="48"/>
  <c r="I53" i="48" s="1"/>
  <c r="I52" i="48"/>
  <c r="E52" i="48"/>
  <c r="E51" i="48"/>
  <c r="I51" i="48" s="1"/>
  <c r="E50" i="48"/>
  <c r="I50" i="48" s="1"/>
  <c r="I49" i="48"/>
  <c r="E49" i="48"/>
  <c r="E48" i="48"/>
  <c r="I48" i="48" s="1"/>
  <c r="E47" i="48"/>
  <c r="I47" i="48" s="1"/>
  <c r="I46" i="48"/>
  <c r="E46" i="48"/>
  <c r="E43" i="48"/>
  <c r="I43" i="48" s="1"/>
  <c r="I42" i="48"/>
  <c r="E42" i="48"/>
  <c r="E41" i="48"/>
  <c r="I41" i="48" s="1"/>
  <c r="E40" i="48"/>
  <c r="I40" i="48" s="1"/>
  <c r="E39" i="48"/>
  <c r="I39" i="48" s="1"/>
  <c r="E38" i="48"/>
  <c r="I38" i="48" s="1"/>
  <c r="E37" i="48"/>
  <c r="I37" i="48" s="1"/>
  <c r="E36" i="48"/>
  <c r="I36" i="48" s="1"/>
  <c r="E35" i="48"/>
  <c r="I35" i="48" s="1"/>
  <c r="E34" i="48"/>
  <c r="I34" i="48" s="1"/>
  <c r="I33" i="48"/>
  <c r="E33" i="48"/>
  <c r="E32" i="48"/>
  <c r="I32" i="48" s="1"/>
  <c r="E31" i="48"/>
  <c r="I31" i="48" s="1"/>
  <c r="E30" i="48"/>
  <c r="I30" i="48" s="1"/>
  <c r="E29" i="48"/>
  <c r="I29" i="48" s="1"/>
  <c r="E28" i="48"/>
  <c r="I28" i="48" s="1"/>
  <c r="E27" i="48"/>
  <c r="I27" i="48" s="1"/>
  <c r="E26" i="48"/>
  <c r="I26" i="48" s="1"/>
  <c r="E25" i="48"/>
  <c r="I25" i="48" s="1"/>
  <c r="I24" i="48"/>
  <c r="E24" i="48"/>
  <c r="E23" i="48"/>
  <c r="I23" i="48" s="1"/>
  <c r="E22" i="48"/>
  <c r="I22" i="48" s="1"/>
  <c r="E21" i="48"/>
  <c r="I21" i="48" s="1"/>
  <c r="E20" i="48"/>
  <c r="I20" i="48" s="1"/>
  <c r="E19" i="48"/>
  <c r="I19" i="48" s="1"/>
  <c r="E18" i="48"/>
  <c r="I18" i="48" s="1"/>
  <c r="E17" i="48"/>
  <c r="I17" i="48" s="1"/>
  <c r="E16" i="48"/>
  <c r="I16" i="48" s="1"/>
  <c r="I15" i="48"/>
  <c r="E15" i="48"/>
  <c r="E14" i="48"/>
  <c r="I14" i="48" s="1"/>
  <c r="E13" i="48"/>
  <c r="I13" i="48" s="1"/>
  <c r="E12" i="48"/>
  <c r="I12" i="48" s="1"/>
  <c r="E11" i="48"/>
  <c r="I11" i="48" s="1"/>
  <c r="E100" i="47"/>
  <c r="E101" i="47" s="1"/>
  <c r="I98" i="47"/>
  <c r="I101" i="47" s="1"/>
  <c r="E97" i="47"/>
  <c r="E96" i="47"/>
  <c r="E95" i="47"/>
  <c r="E94" i="47"/>
  <c r="E93" i="47"/>
  <c r="E92" i="47"/>
  <c r="E91" i="47"/>
  <c r="E90" i="47"/>
  <c r="E89" i="47"/>
  <c r="I87" i="47"/>
  <c r="E86" i="47"/>
  <c r="E85" i="47"/>
  <c r="I85" i="47" s="1"/>
  <c r="E84" i="47"/>
  <c r="E83" i="47"/>
  <c r="E82" i="47"/>
  <c r="E81" i="47"/>
  <c r="E80" i="47"/>
  <c r="E79" i="47"/>
  <c r="E78" i="47"/>
  <c r="E75" i="47"/>
  <c r="I75" i="47" s="1"/>
  <c r="E74" i="47"/>
  <c r="I74" i="47" s="1"/>
  <c r="E73" i="47"/>
  <c r="E72" i="47"/>
  <c r="I72" i="47" s="1"/>
  <c r="E71" i="47"/>
  <c r="E70" i="47"/>
  <c r="E69" i="47"/>
  <c r="I69" i="47" s="1"/>
  <c r="E68" i="47"/>
  <c r="E67" i="47"/>
  <c r="E66" i="47"/>
  <c r="E65" i="47"/>
  <c r="E64" i="47"/>
  <c r="E63" i="47"/>
  <c r="E60" i="47"/>
  <c r="I59" i="47"/>
  <c r="E59" i="47"/>
  <c r="E58" i="47"/>
  <c r="E57" i="47"/>
  <c r="I57" i="47" s="1"/>
  <c r="E56" i="47"/>
  <c r="E55" i="47"/>
  <c r="E54" i="47"/>
  <c r="E53" i="47"/>
  <c r="E52" i="47"/>
  <c r="I52" i="47" s="1"/>
  <c r="E51" i="47"/>
  <c r="E50" i="47"/>
  <c r="E49" i="47"/>
  <c r="E48" i="47"/>
  <c r="E47" i="47"/>
  <c r="E46" i="47"/>
  <c r="E43" i="47"/>
  <c r="E44" i="47" s="1"/>
  <c r="E42" i="47"/>
  <c r="I42" i="47" s="1"/>
  <c r="E41" i="47"/>
  <c r="E40" i="47"/>
  <c r="E39" i="47"/>
  <c r="I39" i="47" s="1"/>
  <c r="I44" i="47" s="1"/>
  <c r="E38" i="47"/>
  <c r="E37" i="47"/>
  <c r="E36" i="47"/>
  <c r="E35" i="47"/>
  <c r="E34" i="47"/>
  <c r="E32" i="47"/>
  <c r="E31" i="47"/>
  <c r="I31" i="47" s="1"/>
  <c r="E30" i="47"/>
  <c r="I30" i="47" s="1"/>
  <c r="I29" i="47"/>
  <c r="E29" i="47"/>
  <c r="E28" i="47"/>
  <c r="E27" i="47"/>
  <c r="E26" i="47"/>
  <c r="E25" i="47"/>
  <c r="E24" i="47"/>
  <c r="E23" i="47"/>
  <c r="I20" i="47"/>
  <c r="E20" i="47"/>
  <c r="E19" i="47"/>
  <c r="I19" i="47" s="1"/>
  <c r="E18" i="47"/>
  <c r="E17" i="47"/>
  <c r="I17" i="47" s="1"/>
  <c r="E16" i="47"/>
  <c r="E15" i="47"/>
  <c r="E14" i="47"/>
  <c r="I14" i="47" s="1"/>
  <c r="E13" i="47"/>
  <c r="E12" i="47"/>
  <c r="E11" i="47"/>
  <c r="E10" i="47"/>
  <c r="I123" i="46"/>
  <c r="E121" i="46"/>
  <c r="E120" i="46"/>
  <c r="E119" i="46"/>
  <c r="E118" i="46"/>
  <c r="E117" i="46"/>
  <c r="E116" i="46"/>
  <c r="E115" i="46"/>
  <c r="E123" i="46" s="1"/>
  <c r="E114" i="46"/>
  <c r="E109" i="46"/>
  <c r="I109" i="46" s="1"/>
  <c r="I108" i="46"/>
  <c r="E108" i="46"/>
  <c r="E107" i="46"/>
  <c r="I107" i="46" s="1"/>
  <c r="E106" i="46"/>
  <c r="I106" i="46" s="1"/>
  <c r="E105" i="46"/>
  <c r="E104" i="46"/>
  <c r="E103" i="46"/>
  <c r="E102" i="46"/>
  <c r="I102" i="46" s="1"/>
  <c r="E101" i="46"/>
  <c r="I101" i="46" s="1"/>
  <c r="E100" i="46"/>
  <c r="E99" i="46"/>
  <c r="I99" i="46" s="1"/>
  <c r="E98" i="46"/>
  <c r="I98" i="46" s="1"/>
  <c r="I97" i="46"/>
  <c r="E97" i="46"/>
  <c r="E96" i="46"/>
  <c r="I96" i="46" s="1"/>
  <c r="E95" i="46"/>
  <c r="I94" i="46"/>
  <c r="E94" i="46"/>
  <c r="E93" i="46"/>
  <c r="E90" i="46"/>
  <c r="I90" i="46" s="1"/>
  <c r="I89" i="46"/>
  <c r="E89" i="46"/>
  <c r="I88" i="46"/>
  <c r="E88" i="46"/>
  <c r="E87" i="46"/>
  <c r="E84" i="46"/>
  <c r="E83" i="46"/>
  <c r="E82" i="46"/>
  <c r="I82" i="46" s="1"/>
  <c r="E81" i="46"/>
  <c r="E80" i="46"/>
  <c r="I80" i="46" s="1"/>
  <c r="E79" i="46"/>
  <c r="I79" i="46" s="1"/>
  <c r="E78" i="46"/>
  <c r="I78" i="46" s="1"/>
  <c r="E77" i="46"/>
  <c r="E76" i="46"/>
  <c r="E75" i="46"/>
  <c r="I75" i="46" s="1"/>
  <c r="E74" i="46"/>
  <c r="I74" i="46" s="1"/>
  <c r="E73" i="46"/>
  <c r="E72" i="46"/>
  <c r="E71" i="46"/>
  <c r="E70" i="46"/>
  <c r="E69" i="46"/>
  <c r="I69" i="46" s="1"/>
  <c r="E68" i="46"/>
  <c r="E85" i="46" s="1"/>
  <c r="E67" i="46"/>
  <c r="E63" i="46"/>
  <c r="I63" i="46" s="1"/>
  <c r="I62" i="46"/>
  <c r="E62" i="46"/>
  <c r="E61" i="46"/>
  <c r="I61" i="46" s="1"/>
  <c r="E60" i="46"/>
  <c r="I59" i="46"/>
  <c r="E59" i="46"/>
  <c r="E58" i="46"/>
  <c r="E57" i="46"/>
  <c r="E56" i="46"/>
  <c r="E55" i="46"/>
  <c r="I55" i="46" s="1"/>
  <c r="I54" i="46"/>
  <c r="E54" i="46"/>
  <c r="E53" i="46"/>
  <c r="E52" i="46"/>
  <c r="I49" i="46"/>
  <c r="E49" i="46"/>
  <c r="E48" i="46"/>
  <c r="I48" i="46" s="1"/>
  <c r="E47" i="46"/>
  <c r="E46" i="46"/>
  <c r="I46" i="46" s="1"/>
  <c r="E45" i="46"/>
  <c r="I45" i="46" s="1"/>
  <c r="E44" i="46"/>
  <c r="E43" i="46"/>
  <c r="E42" i="46"/>
  <c r="I42" i="46" s="1"/>
  <c r="E41" i="46"/>
  <c r="I41" i="46" s="1"/>
  <c r="E37" i="46"/>
  <c r="E36" i="46"/>
  <c r="I35" i="46"/>
  <c r="E35" i="46"/>
  <c r="E34" i="46"/>
  <c r="E33" i="46"/>
  <c r="I33" i="46" s="1"/>
  <c r="E32" i="46"/>
  <c r="I31" i="46"/>
  <c r="E31" i="46"/>
  <c r="E30" i="46"/>
  <c r="E29" i="46"/>
  <c r="E28" i="46"/>
  <c r="E27" i="46"/>
  <c r="I27" i="46" s="1"/>
  <c r="E26" i="46"/>
  <c r="E38" i="46" s="1"/>
  <c r="E22" i="46"/>
  <c r="I22" i="46" s="1"/>
  <c r="E21" i="46"/>
  <c r="E20" i="46"/>
  <c r="I20" i="46" s="1"/>
  <c r="E19" i="46"/>
  <c r="I19" i="46" s="1"/>
  <c r="E18" i="46"/>
  <c r="E17" i="46"/>
  <c r="I17" i="46" s="1"/>
  <c r="I16" i="46"/>
  <c r="E16" i="46"/>
  <c r="E15" i="46"/>
  <c r="E14" i="46"/>
  <c r="I14" i="46" s="1"/>
  <c r="I13" i="46"/>
  <c r="E13" i="46"/>
  <c r="E12" i="46"/>
  <c r="I12" i="46" s="1"/>
  <c r="E11" i="46"/>
  <c r="E10" i="46"/>
  <c r="I10" i="46" s="1"/>
  <c r="I9" i="46"/>
  <c r="E9" i="46"/>
  <c r="E23" i="46" s="1"/>
  <c r="I50" i="46" l="1"/>
  <c r="E62" i="48"/>
  <c r="I23" i="46"/>
  <c r="I76" i="47"/>
  <c r="I82" i="48"/>
  <c r="I135" i="48"/>
  <c r="E50" i="46"/>
  <c r="I68" i="46"/>
  <c r="I85" i="46" s="1"/>
  <c r="E91" i="46"/>
  <c r="E21" i="47"/>
  <c r="E88" i="49"/>
  <c r="E110" i="46"/>
  <c r="E125" i="46" s="1"/>
  <c r="E134" i="49"/>
  <c r="I44" i="48"/>
  <c r="I38" i="46"/>
  <c r="E98" i="47"/>
  <c r="E127" i="49"/>
  <c r="E64" i="46"/>
  <c r="I61" i="47"/>
  <c r="I62" i="48"/>
  <c r="I91" i="46"/>
  <c r="I110" i="46"/>
  <c r="I21" i="47"/>
  <c r="I32" i="47"/>
  <c r="E135" i="48"/>
  <c r="E147" i="48"/>
  <c r="I139" i="48"/>
  <c r="I147" i="48" s="1"/>
  <c r="I177" i="48"/>
  <c r="E103" i="48"/>
  <c r="I52" i="46"/>
  <c r="I64" i="46" s="1"/>
  <c r="E76" i="47"/>
  <c r="I85" i="48"/>
  <c r="E44" i="48"/>
  <c r="E107" i="49"/>
  <c r="E154" i="49"/>
  <c r="E61" i="47"/>
  <c r="E87" i="47"/>
  <c r="E177" i="48"/>
  <c r="I103" i="48"/>
  <c r="E80" i="49"/>
  <c r="A123" i="44"/>
  <c r="A66" i="44"/>
  <c r="E102" i="47" l="1"/>
  <c r="E182" i="48"/>
  <c r="E161" i="49"/>
</calcChain>
</file>

<file path=xl/sharedStrings.xml><?xml version="1.0" encoding="utf-8"?>
<sst xmlns="http://schemas.openxmlformats.org/spreadsheetml/2006/main" count="4379" uniqueCount="1318">
  <si>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</si>
  <si>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</si>
  <si>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</si>
  <si>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</si>
  <si>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</si>
  <si>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</si>
  <si>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</si>
  <si>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</si>
  <si>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</si>
  <si>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</si>
  <si>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</si>
  <si>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</si>
  <si>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</si>
  <si>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</si>
  <si>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</si>
  <si>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</si>
  <si>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</si>
  <si>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</si>
  <si>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</si>
  <si>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</si>
  <si>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</si>
  <si>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</si>
  <si>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</si>
  <si>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</si>
  <si>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</si>
  <si>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</si>
  <si>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</si>
  <si>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</si>
  <si>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</si>
  <si>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</si>
  <si>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</si>
  <si>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</si>
  <si>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</si>
  <si>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</si>
  <si>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</si>
  <si>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</si>
  <si>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</si>
  <si>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</si>
  <si>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</si>
  <si>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</si>
  <si>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</si>
  <si>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</si>
  <si>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</si>
  <si>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</si>
  <si>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</si>
  <si>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</si>
  <si>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</si>
  <si>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</si>
  <si>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</si>
  <si>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</si>
  <si>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</si>
  <si>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</si>
  <si>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</si>
  <si>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</si>
  <si>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</si>
  <si>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</si>
  <si>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</si>
  <si>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</si>
  <si>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</si>
  <si>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</si>
  <si>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</si>
  <si>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</si>
  <si>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</si>
  <si>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</si>
  <si>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</si>
  <si>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</si>
  <si>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</si>
  <si>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</si>
  <si>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</si>
  <si>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</si>
  <si>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</si>
  <si>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</si>
  <si>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</si>
  <si>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</si>
  <si>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</si>
  <si>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</si>
  <si>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</si>
  <si>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</si>
  <si>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</si>
  <si>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</si>
  <si>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</si>
  <si>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</si>
  <si>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</si>
  <si>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</si>
  <si>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</si>
  <si>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</si>
  <si>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</si>
  <si>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</si>
  <si>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</si>
  <si>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</si>
  <si>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</si>
  <si>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</si>
  <si>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</si>
  <si>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</si>
  <si>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</si>
  <si>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</si>
  <si>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</si>
  <si>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</si>
  <si>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</si>
  <si>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</si>
  <si>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</si>
  <si>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</si>
  <si>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</si>
  <si>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</si>
  <si>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</si>
  <si>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</si>
  <si>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</si>
  <si>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</si>
  <si>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</si>
  <si>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</si>
  <si>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</si>
  <si>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</si>
  <si>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</si>
  <si>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</si>
  <si>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</si>
  <si>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</si>
  <si>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</si>
  <si>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</si>
  <si>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</si>
  <si>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</si>
  <si>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</si>
  <si>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</si>
  <si>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</si>
  <si>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</si>
  <si>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</si>
  <si>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</si>
  <si>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</si>
  <si>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</si>
  <si>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</si>
  <si>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</si>
  <si>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</si>
  <si>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</si>
  <si>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</si>
  <si>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</si>
  <si>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</si>
  <si>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</si>
  <si>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</si>
  <si>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</si>
  <si>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</si>
  <si>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</si>
  <si>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</si>
  <si>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</si>
  <si>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</si>
  <si>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</si>
  <si>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</si>
  <si>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</si>
  <si>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</si>
  <si>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</si>
  <si>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</si>
  <si>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</si>
  <si>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</si>
  <si>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</si>
  <si>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</si>
  <si>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</si>
  <si>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</si>
  <si>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</si>
  <si>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</si>
  <si>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</si>
  <si>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</si>
  <si>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</si>
  <si>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</si>
  <si>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</si>
  <si>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</si>
  <si>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</si>
  <si>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</si>
  <si>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</si>
  <si>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</si>
  <si>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</si>
  <si>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</si>
  <si>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</si>
  <si>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</si>
  <si>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</si>
  <si>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</si>
  <si>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</si>
  <si>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</si>
  <si>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</si>
  <si>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</si>
  <si>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</si>
  <si>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</si>
  <si>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</si>
  <si>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</si>
  <si>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</si>
  <si>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</si>
  <si>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</si>
  <si>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</si>
  <si>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</si>
  <si>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</si>
  <si>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</si>
  <si>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</si>
  <si>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</si>
  <si>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</si>
  <si>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</si>
  <si>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</si>
  <si>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</si>
  <si>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</si>
  <si>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</si>
  <si>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</si>
  <si>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</si>
  <si>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</si>
  <si>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</si>
  <si>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</si>
  <si>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</si>
  <si>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</si>
  <si>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</si>
  <si>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</si>
  <si>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</si>
  <si>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</si>
  <si>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</si>
  <si>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</si>
  <si>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</si>
  <si>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</si>
  <si>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</si>
  <si>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</si>
  <si>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</si>
  <si>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</si>
  <si>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</si>
  <si>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B) Availability of the Sub-Station </t>
    </r>
    <r>
      <rPr>
        <b/>
        <u/>
        <sz val="16"/>
        <rFont val="SutonnyP"/>
      </rPr>
      <t/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</si>
  <si>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</si>
  <si>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</si>
  <si>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</si>
  <si>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</si>
  <si>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</si>
  <si>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</si>
  <si>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</si>
  <si>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</si>
  <si>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</si>
  <si>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</si>
  <si>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</si>
  <si>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</si>
  <si>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</si>
  <si>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</si>
  <si>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</si>
  <si>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</si>
  <si>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</si>
  <si>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</si>
  <si>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</si>
  <si>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</si>
  <si>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</si>
  <si>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</si>
  <si>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</si>
  <si>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</si>
  <si>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</si>
  <si>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</si>
  <si>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</si>
  <si>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</si>
  <si>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</si>
  <si>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</si>
  <si>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</si>
  <si>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</si>
  <si>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</si>
  <si>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</si>
  <si>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</si>
  <si>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</si>
  <si>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</si>
  <si>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</si>
  <si>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</si>
  <si>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</si>
  <si>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</si>
  <si>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</si>
  <si>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</si>
  <si>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</si>
  <si>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</si>
  <si>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</si>
  <si>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</si>
  <si>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</si>
  <si>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</si>
  <si>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</si>
  <si>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</si>
  <si>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</si>
  <si>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>Ist East-West Interconnector Loss:</t>
  </si>
  <si>
    <t>Ghorasal End (KWH):</t>
  </si>
  <si>
    <t>Ishurdi End (KWH):</t>
  </si>
  <si>
    <t>Difference (-) :</t>
  </si>
  <si>
    <t>Loss :</t>
  </si>
  <si>
    <t>2nd East-West Interconnector Loss:</t>
  </si>
  <si>
    <t>Ashuganj End (KWH)</t>
  </si>
  <si>
    <t>Sirajganj End (KWH)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</si>
  <si>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</si>
  <si>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</si>
  <si>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</si>
  <si>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</si>
  <si>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</si>
  <si>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</si>
  <si>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</si>
  <si>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</si>
  <si>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</si>
  <si>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</si>
  <si>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</si>
  <si>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</si>
  <si>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</si>
  <si>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</si>
  <si>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</si>
  <si>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</si>
  <si>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</si>
  <si>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</si>
  <si>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</si>
  <si>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</si>
  <si>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</si>
  <si>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</si>
  <si>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</si>
  <si>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</si>
  <si>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</si>
  <si>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</si>
  <si>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</si>
  <si>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</si>
  <si>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</si>
  <si>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</si>
  <si>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</si>
  <si>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</si>
  <si>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</si>
  <si>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</si>
  <si>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</si>
  <si>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</si>
  <si>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</si>
  <si>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</si>
  <si>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</si>
  <si>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</si>
  <si>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</si>
  <si>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</si>
  <si>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</si>
  <si>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</si>
  <si>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</si>
  <si>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</si>
  <si>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</si>
  <si>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</si>
  <si>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</si>
  <si>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</si>
  <si>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</si>
  <si>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</si>
  <si>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</si>
  <si>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</si>
  <si>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</si>
  <si>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</si>
  <si>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</si>
  <si>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</si>
  <si>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Haripur  412 MW CCPP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</si>
  <si>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</si>
  <si>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</si>
  <si>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</si>
  <si>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</si>
  <si>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</si>
  <si>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</si>
  <si>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</si>
  <si>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</si>
  <si>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</si>
  <si>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</si>
  <si>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</si>
  <si>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</si>
  <si>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</si>
  <si>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</si>
  <si>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</si>
  <si>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</si>
  <si>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</si>
  <si>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</si>
  <si>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</si>
  <si>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</si>
  <si>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</si>
  <si>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</si>
  <si>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</si>
  <si>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</si>
  <si>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</si>
  <si>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</si>
  <si>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</si>
  <si>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</si>
  <si>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</si>
  <si>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</si>
  <si>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</si>
  <si>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</si>
  <si>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</si>
  <si>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</si>
  <si>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>`</t>
  </si>
  <si>
    <t xml:space="preserve">Maximum Day Peak Genaration </t>
  </si>
  <si>
    <t>Amps             ( 230kV side )</t>
  </si>
  <si>
    <t>from the calculation of GMD, PGCB,  Ishwardi.</t>
  </si>
  <si>
    <t>AT2</t>
  </si>
  <si>
    <t>Total Unserved energy  :</t>
  </si>
  <si>
    <t>MWH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</si>
  <si>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</si>
  <si>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</si>
  <si>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</si>
  <si>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</si>
  <si>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</si>
  <si>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</si>
  <si>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</si>
  <si>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</si>
  <si>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</si>
  <si>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</si>
  <si>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</si>
  <si>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</si>
  <si>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</si>
  <si>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</si>
  <si>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</si>
  <si>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</si>
  <si>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</si>
  <si>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Net Generation of IPP (MKWH)</t>
  </si>
  <si>
    <t>BCPCL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</si>
  <si>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</si>
  <si>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</si>
  <si>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</si>
  <si>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</si>
  <si>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</si>
  <si>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</si>
  <si>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</si>
  <si>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</si>
  <si>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</si>
  <si>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</si>
  <si>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ATR3</t>
  </si>
  <si>
    <t>MkWh</t>
  </si>
  <si>
    <t>Taka/kWhR</t>
  </si>
  <si>
    <t>MW/Day</t>
  </si>
  <si>
    <t>Feni</t>
  </si>
  <si>
    <t xml:space="preserve">Bheramara </t>
  </si>
  <si>
    <t>Transformer-1</t>
  </si>
  <si>
    <t>Transformer-2</t>
  </si>
  <si>
    <t xml:space="preserve">Shyampur </t>
  </si>
  <si>
    <t>Chandpur</t>
  </si>
  <si>
    <t>Sherpur</t>
  </si>
  <si>
    <t>Jamalpur</t>
  </si>
  <si>
    <t>Kabirpur</t>
  </si>
  <si>
    <t>Halishahar</t>
  </si>
  <si>
    <t>Dohazari</t>
  </si>
  <si>
    <t>Page: 1/3</t>
  </si>
  <si>
    <t xml:space="preserve">Maximum Load recorded at different Sub-Station </t>
  </si>
  <si>
    <t>Sl. No</t>
  </si>
  <si>
    <t>Name of the Sub-station</t>
  </si>
  <si>
    <t>Sreenagar</t>
  </si>
  <si>
    <t>Page: 2/3</t>
  </si>
  <si>
    <t>Page: 3/3</t>
  </si>
  <si>
    <t xml:space="preserve">                                POWER GRID COMPANY OF BANGLADESH LTD.                 </t>
  </si>
  <si>
    <t>400 KV Substation</t>
  </si>
  <si>
    <t>Rated</t>
  </si>
  <si>
    <t>No.</t>
  </si>
  <si>
    <t>Voltage</t>
  </si>
  <si>
    <t>kV</t>
  </si>
  <si>
    <t>Substation</t>
  </si>
  <si>
    <t>230 KV Substation</t>
  </si>
  <si>
    <t>Siddhirganj</t>
  </si>
  <si>
    <t>Sonargaon</t>
  </si>
  <si>
    <t>Shyampur</t>
  </si>
  <si>
    <t>Madanganj</t>
  </si>
  <si>
    <t>Ullon</t>
  </si>
  <si>
    <t>132 KV Substation</t>
  </si>
  <si>
    <t>Mirpur</t>
  </si>
  <si>
    <t>Savar</t>
  </si>
  <si>
    <t>Manikganj</t>
  </si>
  <si>
    <t>Joydevpur</t>
  </si>
  <si>
    <t>Kodda</t>
  </si>
  <si>
    <t>Dhamrai</t>
  </si>
  <si>
    <t>Chattak</t>
  </si>
  <si>
    <t>Ashuganj</t>
  </si>
  <si>
    <t>Ramganj</t>
  </si>
  <si>
    <t>Chaddagram</t>
  </si>
  <si>
    <t>Baraulia</t>
  </si>
  <si>
    <t>Sikalbaha</t>
  </si>
  <si>
    <t>Faridpur</t>
  </si>
  <si>
    <t>ATR-1</t>
  </si>
  <si>
    <t>Jhenaidah</t>
  </si>
  <si>
    <t>ATR-2</t>
  </si>
  <si>
    <t>GSUT1(400/230 kV)</t>
  </si>
  <si>
    <t>T1(230/132 kV)</t>
  </si>
  <si>
    <t>Cumilla(S)</t>
  </si>
  <si>
    <t>Purbasadipur</t>
  </si>
  <si>
    <t>Netrakona</t>
  </si>
  <si>
    <t>Gopalganj(O)</t>
  </si>
  <si>
    <t>Bhandaria</t>
  </si>
  <si>
    <t>Naogaon</t>
  </si>
  <si>
    <t>Bogura(O)</t>
  </si>
  <si>
    <t>Natore</t>
  </si>
  <si>
    <t>T2(230/132 kV)</t>
  </si>
  <si>
    <t>Cox'sbazar</t>
  </si>
  <si>
    <t>Gallamari</t>
  </si>
  <si>
    <t>Bhola</t>
  </si>
  <si>
    <t>Jashore</t>
  </si>
  <si>
    <t>Shahjadpur</t>
  </si>
  <si>
    <t>Jaldhaka</t>
  </si>
  <si>
    <t>Rajshahi(O)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</si>
  <si>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</si>
  <si>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</si>
  <si>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</si>
  <si>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</si>
  <si>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</si>
  <si>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</si>
  <si>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</si>
  <si>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</si>
  <si>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</si>
  <si>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</si>
  <si>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</si>
  <si>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</si>
  <si>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Due to red-hot maint 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</si>
  <si>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</si>
  <si>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</si>
  <si>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</si>
  <si>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</si>
  <si>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</si>
  <si>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</si>
  <si>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>230/132 kV  transformer T-01</t>
  </si>
  <si>
    <t xml:space="preserve">Power interruption </t>
  </si>
  <si>
    <t>230 kV Bus-1</t>
  </si>
  <si>
    <t>132/33 kV transformer T-1</t>
  </si>
  <si>
    <t>Chattogram Grid Circle :</t>
  </si>
  <si>
    <t xml:space="preserve">Cumilla Grid Circle : </t>
  </si>
  <si>
    <t>Kachua</t>
  </si>
  <si>
    <t xml:space="preserve"> 132/33 kV  transformer T2</t>
  </si>
  <si>
    <t xml:space="preserve"> 132/33 kV  transformer T4</t>
  </si>
  <si>
    <t xml:space="preserve"> 132/33 kV  transformer T1</t>
  </si>
  <si>
    <t xml:space="preserve">Khulna Grid Circle : </t>
  </si>
  <si>
    <t xml:space="preserve"> 132/33 kV  transformer T3</t>
  </si>
  <si>
    <t xml:space="preserve">HVDC Grid Circle : </t>
  </si>
  <si>
    <t>Bogura Grid Circle:</t>
  </si>
  <si>
    <t xml:space="preserve"> 132/33 kV  transformer T1 </t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</si>
  <si>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</si>
  <si>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</si>
  <si>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</si>
  <si>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</si>
  <si>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</si>
  <si>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</si>
  <si>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</si>
  <si>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</si>
  <si>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</si>
  <si>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</si>
  <si>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</si>
  <si>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Kallyanpur</t>
  </si>
  <si>
    <t>Lalbagh</t>
  </si>
  <si>
    <t>Tripped  showing Dist. relay.</t>
  </si>
  <si>
    <t xml:space="preserve">Tripped showing  Diff. relay </t>
  </si>
  <si>
    <t>Power interruption</t>
  </si>
  <si>
    <t>Haripur-Ullon 132 kV Ckt</t>
  </si>
  <si>
    <t>Tripped showing  Dist. relay</t>
  </si>
  <si>
    <t>Cumilla Grid Circle :</t>
  </si>
  <si>
    <t>Cumilla(N)</t>
  </si>
  <si>
    <t>Tripped showing  O/V. relay</t>
  </si>
  <si>
    <t>Chandpur S/S</t>
  </si>
  <si>
    <t>Khulna Grid Circle :</t>
  </si>
  <si>
    <t>HVDC Grid Circle :</t>
  </si>
  <si>
    <t>Others :Nil</t>
  </si>
  <si>
    <t>Page: 1/4</t>
  </si>
  <si>
    <t>Information Management Division, LDC, Dhaka.</t>
  </si>
  <si>
    <t>Equipment name</t>
  </si>
  <si>
    <t>132/33 kV  transformer T-2</t>
  </si>
  <si>
    <t>132/33 kV  transformer T-3</t>
  </si>
  <si>
    <t>Due to C/M work</t>
  </si>
  <si>
    <t>230/132 kV  transformer T-02</t>
  </si>
  <si>
    <t>230/132 kV  transformer T-03</t>
  </si>
  <si>
    <t xml:space="preserve">132/33 kV  transformer T-1 </t>
  </si>
  <si>
    <t>132 kV Bus</t>
  </si>
  <si>
    <t xml:space="preserve">132/33 kV  transformer T-3 </t>
  </si>
  <si>
    <t>132 kV Bus-1</t>
  </si>
  <si>
    <t>Due to D/W work</t>
  </si>
  <si>
    <t>Bhaluka</t>
  </si>
  <si>
    <t>132 kV Bus-2</t>
  </si>
  <si>
    <t>400/230 kV  transformer T-01</t>
  </si>
  <si>
    <t>Due to maint.work</t>
  </si>
  <si>
    <t>132 kV main Bus</t>
  </si>
  <si>
    <t>132 kV reserve Bus</t>
  </si>
  <si>
    <t>132/33 kV transformer T-2</t>
  </si>
  <si>
    <t>132 kV Bus-B</t>
  </si>
  <si>
    <t xml:space="preserve"> 132/33 kV  transformers T1 &amp; T2</t>
  </si>
  <si>
    <t>Chandraghona</t>
  </si>
  <si>
    <t>After maint.work</t>
  </si>
  <si>
    <t>Unserved Energy :</t>
  </si>
  <si>
    <t>Kulaura</t>
  </si>
  <si>
    <t xml:space="preserve"> 132/33 kV  transformer T5</t>
  </si>
  <si>
    <t>Madaripur</t>
  </si>
  <si>
    <t>Shariatpur</t>
  </si>
  <si>
    <t>Khulna(C)</t>
  </si>
  <si>
    <t>Patuakhali</t>
  </si>
  <si>
    <t xml:space="preserve">HVDC Grid Circle </t>
  </si>
  <si>
    <t>Pabna</t>
  </si>
  <si>
    <t>Amnura</t>
  </si>
  <si>
    <t xml:space="preserve"> 230/132 kV  transformer T01</t>
  </si>
  <si>
    <t xml:space="preserve"> 230/132 kV  transformer T02</t>
  </si>
  <si>
    <t>Bogura(N)</t>
  </si>
  <si>
    <t>132 kV Bus-A</t>
  </si>
  <si>
    <t xml:space="preserve"> 132/33 kV  transformer T03</t>
  </si>
  <si>
    <t>Joypurhat</t>
  </si>
  <si>
    <t>Mohastanghor</t>
  </si>
  <si>
    <t>Saidpur</t>
  </si>
  <si>
    <t xml:space="preserve"> 230/132 kV  transformer T03</t>
  </si>
  <si>
    <t>Rajshahi(N)</t>
  </si>
  <si>
    <t xml:space="preserve"> 132/33 kV  transformer T1 with 33 kV Bus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</si>
  <si>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</si>
  <si>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</si>
  <si>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</si>
  <si>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</si>
  <si>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Aminbazar-Meghnaghat 230 kV Ckt-1</t>
  </si>
  <si>
    <t>Agargaon-Satmosjid 132 kV Ckt-1</t>
  </si>
  <si>
    <t>Agargaon-Satmosjid 132 kV Ckt-2</t>
  </si>
  <si>
    <t>Kodda-Rajendrapur 132 kV Ckt-1</t>
  </si>
  <si>
    <t>Aminbazar-Mirpur 132 kV Ckt-1</t>
  </si>
  <si>
    <t>Kabirpur-Kodda 132 kV Ckt-1</t>
  </si>
  <si>
    <t>Aminbazar-Kallyanpur 132 kV Ckt-1</t>
  </si>
  <si>
    <t>Aminbazar-Mirpur 132 kV Ckt-2</t>
  </si>
  <si>
    <t>Aminbazar-Kallyanpur 132 kV Ckt-2</t>
  </si>
  <si>
    <t>Due to protection test</t>
  </si>
  <si>
    <t>Shyampur(O)</t>
  </si>
  <si>
    <t>Maniknagar-Kazla 132 kV Ckt-2</t>
  </si>
  <si>
    <t>Shyampur(O)-Shyampur(N) 132 kV Ckt-2</t>
  </si>
  <si>
    <t>Hathazari-Raozan 230 kV Ckt-2</t>
  </si>
  <si>
    <t>Madunaghat</t>
  </si>
  <si>
    <t>Madunaghat-Chandraghona 132 kV Ckt-1</t>
  </si>
  <si>
    <t>B.Baria</t>
  </si>
  <si>
    <t>Ashuganj-Sirajganj 230 kV Ckt-1</t>
  </si>
  <si>
    <t>Ashuganj-Kishoreganj 132 kV Ckt-2</t>
  </si>
  <si>
    <t>Ashuganj-Kishoreganj 132 kV Ckt-1</t>
  </si>
  <si>
    <t>Ashuganj-Ghorashal 132 kV Ckt-1</t>
  </si>
  <si>
    <t>Sylhet-Chattak 132 kV Ckt-1</t>
  </si>
  <si>
    <t>Satkhira</t>
  </si>
  <si>
    <t>Gopalganj(N)</t>
  </si>
  <si>
    <t>Barisal(N)</t>
  </si>
  <si>
    <t>Bagerhat</t>
  </si>
  <si>
    <t>Barisal(S)</t>
  </si>
  <si>
    <t>Khulna(S)-Satkhira 132 kV Ckt-2</t>
  </si>
  <si>
    <t>Noapara</t>
  </si>
  <si>
    <t>Bagerhat-Mongla 132 kV Ckt-2</t>
  </si>
  <si>
    <t>Bagerhat-Bhandaria 132 kV Ckt</t>
  </si>
  <si>
    <t>Ishurdi-Ghorashal 230 kV Ckt-1</t>
  </si>
  <si>
    <t>Ishurdi-Ghorashal 230 kV Ckt-2</t>
  </si>
  <si>
    <t>Bogura Grid Circle :</t>
  </si>
  <si>
    <t xml:space="preserve">Bogura </t>
  </si>
  <si>
    <t>C.nawabganj</t>
  </si>
  <si>
    <t>Bogura(N)-Sherpur 132 kV Ckt-1</t>
  </si>
  <si>
    <t>Sirajganj</t>
  </si>
  <si>
    <t>Palashbari</t>
  </si>
  <si>
    <t>Others :</t>
  </si>
  <si>
    <t>Maniknagar-Narinda 132 kV Ckt-1</t>
  </si>
  <si>
    <t>Previous Month</t>
  </si>
  <si>
    <t>Due to red-hot maint 132/33 kV Transformer T2</t>
  </si>
  <si>
    <t>Due to S/D of 33 kV Bus</t>
  </si>
  <si>
    <t>Niyamatpur</t>
  </si>
  <si>
    <t>Due to S/D of 132/33 kV  transformer T-2</t>
  </si>
  <si>
    <t>Due to S/D of 132/33 kV  transformer T-1</t>
  </si>
  <si>
    <t>Due to S/D of 132/33 kV  transformer T-3</t>
  </si>
  <si>
    <t>March-22</t>
  </si>
  <si>
    <t>16/04/2022</t>
  </si>
  <si>
    <t>Barishal</t>
  </si>
  <si>
    <t>Month:July 2022</t>
  </si>
  <si>
    <t>Kishoreganj</t>
  </si>
  <si>
    <t>Due to tripping of 33 kV feeder fault</t>
  </si>
  <si>
    <t>Due to tripping of 132/33 kV transformersT 1 &amp; T2</t>
  </si>
  <si>
    <t>Due to S/D of 132/33 kV  transformer T1</t>
  </si>
  <si>
    <t>Due to S/D of 132/33 kV  transformer T2</t>
  </si>
  <si>
    <t>Due to red-hot maint 132/33 kV Transformer T1 with 33 kV Bus</t>
  </si>
  <si>
    <t>Due to S/D of 132/33 kV  transformer T-5</t>
  </si>
  <si>
    <t>Due to red-hot maint of 132/33 kV Transformer T1</t>
  </si>
  <si>
    <t>Due to tripping 132/33 kV  transformer T1 &amp; T2</t>
  </si>
  <si>
    <t>Due to red-hot maint of 132/33 kV Transformer T2</t>
  </si>
  <si>
    <t>Due to red-hot maint of 132/33 kV Transformer T3</t>
  </si>
  <si>
    <t>April'22</t>
  </si>
  <si>
    <t xml:space="preserve">         Total number of </t>
  </si>
  <si>
    <t>19:00</t>
  </si>
  <si>
    <t>Ghorasal 365 MW CCPP Unit-7</t>
  </si>
  <si>
    <t xml:space="preserve">Ashuganj 225 MW  CCPP </t>
  </si>
  <si>
    <t>Ashuganj 450 MW CCPP(South)</t>
  </si>
  <si>
    <t>Ashuganj 450 MW CCPP(North)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</si>
  <si>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</si>
  <si>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</si>
  <si>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</si>
  <si>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</si>
  <si>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</si>
  <si>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</si>
  <si>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</si>
  <si>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</si>
  <si>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</si>
  <si>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</si>
  <si>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</si>
  <si>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</si>
  <si>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16/08/2022</t>
  </si>
  <si>
    <t>21/08/2022</t>
  </si>
  <si>
    <t>26/08/2022</t>
  </si>
  <si>
    <t>15/08/2022</t>
  </si>
  <si>
    <t>22/08/2022</t>
  </si>
  <si>
    <t>27/08/2022</t>
  </si>
  <si>
    <t>19/08/2022</t>
  </si>
  <si>
    <t>22:00</t>
  </si>
  <si>
    <t>20:00</t>
  </si>
  <si>
    <t>01:00</t>
  </si>
  <si>
    <t>BPDB</t>
  </si>
  <si>
    <t>Month:August 2022</t>
  </si>
  <si>
    <t xml:space="preserve">   Previous Month  (July' 2022)</t>
  </si>
  <si>
    <t xml:space="preserve">          Current Month (August '2022)</t>
  </si>
  <si>
    <t xml:space="preserve">   Previous Month (July' 2022)</t>
  </si>
  <si>
    <t>8hr30 min</t>
  </si>
  <si>
    <t>Due to tripping of 132/33 kV transformerT2</t>
  </si>
  <si>
    <t>Rajenrapur</t>
  </si>
  <si>
    <t>Due to tripping of Kobirpur-Kodda 132 kV Ckt-1 &amp; 2</t>
  </si>
  <si>
    <t>Due to tripping of Kishoreganj-Mymensingh 132 kV Ckt-1</t>
  </si>
  <si>
    <t>Due to tripping of Kabirpur-Kodda 132 kV Ckt-2</t>
  </si>
  <si>
    <t>Due to S/D of  132/33 kV  transformer T3</t>
  </si>
  <si>
    <t>Due to Bursting of Y-phase CT at 132 kV full Bus</t>
  </si>
  <si>
    <t>Due to red-hot maint 132/33 kV Transformer T1</t>
  </si>
  <si>
    <t>Due to tripping of Zinzira feeder fault</t>
  </si>
  <si>
    <t>Due to tripping of Siddhirganj-Matuail 132 kV Ckt</t>
  </si>
  <si>
    <t>Due to tripping of Haripur-Narshingdi 132 kV Ckt</t>
  </si>
  <si>
    <t>Due to tripping of Haripur-Ullon 132 kV Ckt</t>
  </si>
  <si>
    <t>Due to tripping of 132/33 kV transformerT3</t>
  </si>
  <si>
    <t>Due to red-hot maint 132/33 kV Transformer T3</t>
  </si>
  <si>
    <t>GK</t>
  </si>
  <si>
    <t>Due to tripping of Chandraghona-Rangamati 132 kV Ckt 1</t>
  </si>
  <si>
    <t xml:space="preserve">Due to tripping of Dohazari-Cox'sbazar 132 kV Ckt- 1 </t>
  </si>
  <si>
    <t>Due to tripping 132/33 kV  transformers T2 &amp; T2</t>
  </si>
  <si>
    <t>Due to tripping 132/33 kV  transformer T3</t>
  </si>
  <si>
    <t>Due to tripping 132/33 kV  transformer T4</t>
  </si>
  <si>
    <t>Due to bursting of 33 kV PT</t>
  </si>
  <si>
    <t>Due to tripping of Cumilla(S)-Chowddagram 132 kV Ckt-1 &amp; 2</t>
  </si>
  <si>
    <t>Due to tripping of Chandpur -Kachua 132 kV Ckt-1 &amp; 2</t>
  </si>
  <si>
    <t>Due to tripping of Sylhet-Chattak 132 kV Ckt-1</t>
  </si>
  <si>
    <t>Shajibazar</t>
  </si>
  <si>
    <t>Due to S/D of 132/33 kV  transformer T4</t>
  </si>
  <si>
    <t>Due to bursting of CT at 33 kV side</t>
  </si>
  <si>
    <t>Due to tripping of Barisal-Patuakhali 132 kV Ckt</t>
  </si>
  <si>
    <t>Due to tripping of Bhandaria-Baisal 132 kV Ckt</t>
  </si>
  <si>
    <t>Due to tripping of Barisal-Bhandaia 132 kV Ckt-1</t>
  </si>
  <si>
    <t>Norail</t>
  </si>
  <si>
    <t>Due to S/D of 132/33 kV  transformers T-1 &amp; T2</t>
  </si>
  <si>
    <t>Due to tripping 132/33 kV  transformer T1</t>
  </si>
  <si>
    <t>Due to tripping of Jashore-Noapara 132 kV Ckt-1 &amp; 2</t>
  </si>
  <si>
    <t>Due to S/D ofJhenaidah-Chuadanga 132 kV Ckt</t>
  </si>
  <si>
    <t>Sherpur(Bogura)</t>
  </si>
  <si>
    <t>Kuriagram</t>
  </si>
  <si>
    <t>Due to tripping 132/33 kV  transformers T1 &amp; T2</t>
  </si>
  <si>
    <t xml:space="preserve">Due to S/D of 230/132 kV  transformer T3 </t>
  </si>
  <si>
    <t>Due to S/D of 230/132 kV  transformer T1</t>
  </si>
  <si>
    <t>Niamatpur</t>
  </si>
  <si>
    <t>Due to S/D of 132/33 kV  transformers T1 &amp; T2</t>
  </si>
  <si>
    <t>Due to S/D of 132/33 kV  transformer T3</t>
  </si>
  <si>
    <t>27.08.2022</t>
  </si>
  <si>
    <t>16:00</t>
  </si>
  <si>
    <t>25.08.2022</t>
  </si>
  <si>
    <t>10.08.2022</t>
  </si>
  <si>
    <t>29.08.2022</t>
  </si>
  <si>
    <t>03.08.2022</t>
  </si>
  <si>
    <t>11:00</t>
  </si>
  <si>
    <t>23.08.2022</t>
  </si>
  <si>
    <t>13:00</t>
  </si>
  <si>
    <t>19.08.2022</t>
  </si>
  <si>
    <t>26.08.22</t>
  </si>
  <si>
    <t>22.08.22</t>
  </si>
  <si>
    <t>23.08.22</t>
  </si>
  <si>
    <t>17.08.22</t>
  </si>
  <si>
    <t>19:15</t>
  </si>
  <si>
    <t>12.08.22</t>
  </si>
  <si>
    <t>17:00</t>
  </si>
  <si>
    <t>27.08.22</t>
  </si>
  <si>
    <t>19.08.22</t>
  </si>
  <si>
    <t>17.08.2022</t>
  </si>
  <si>
    <t>21.08.2022</t>
  </si>
  <si>
    <t>28.08.2022</t>
  </si>
  <si>
    <t>22.08.2022</t>
  </si>
  <si>
    <t>26.08.2022</t>
  </si>
  <si>
    <t>01.08.2022</t>
  </si>
  <si>
    <t>02.08.2022</t>
  </si>
  <si>
    <t>16.08.2022</t>
  </si>
  <si>
    <t>Month:August  2022</t>
  </si>
  <si>
    <t>Month: August 2022</t>
  </si>
  <si>
    <t>31/08/2022</t>
  </si>
  <si>
    <t>Peak Genaration of August2021</t>
  </si>
  <si>
    <t>Peak Demand of August 2021</t>
  </si>
  <si>
    <t>Maximum peak Generation recorded upto 31/08/2022</t>
  </si>
  <si>
    <t>Maximum peak Demand recorded upto 31/08/2022</t>
  </si>
  <si>
    <t>Maximum load shed recorded upto 31/08/2022</t>
  </si>
  <si>
    <t>August'22</t>
  </si>
  <si>
    <t>August-22</t>
  </si>
  <si>
    <t>27.21.0000.603.16.087.20.547</t>
  </si>
  <si>
    <t>Date: 18/09/2022</t>
  </si>
  <si>
    <t>Total load shed (SS end)</t>
  </si>
  <si>
    <t>Demand (Gen End)</t>
  </si>
  <si>
    <t>BSRM</t>
  </si>
  <si>
    <t>Kaptai</t>
  </si>
  <si>
    <t>Matarbari</t>
  </si>
  <si>
    <t>Bottail</t>
  </si>
  <si>
    <t>Lalmonirhat</t>
  </si>
  <si>
    <t>Mithapukur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</si>
  <si>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31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</si>
  <si>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</si>
  <si>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</si>
  <si>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</si>
  <si>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</si>
  <si>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COMPANY OF BANGLADESH LTD.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</si>
  <si>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Arial"/>
        <family val="2"/>
      </rPr>
      <t>Overall Power Interruption report of the Systems</t>
    </r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</si>
  <si>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</si>
  <si>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r>
      <t xml:space="preserve">                   </t>
    </r>
    <r>
      <rPr>
        <u/>
        <sz val="16"/>
        <color theme="1"/>
        <rFont val="Arial"/>
        <family val="2"/>
      </rPr>
      <t xml:space="preserve"> Consolidated Statement of Transmission line's performanc</t>
    </r>
    <r>
      <rPr>
        <b/>
        <u/>
        <sz val="16"/>
        <color theme="1"/>
        <rFont val="Arial"/>
        <family val="2"/>
      </rPr>
      <t>e</t>
    </r>
  </si>
  <si>
    <r>
      <t xml:space="preserve">       </t>
    </r>
    <r>
      <rPr>
        <b/>
        <u/>
        <sz val="13"/>
        <color theme="1"/>
        <rFont val="Arial"/>
        <family val="2"/>
      </rPr>
      <t>SUMMARY OF UNSERVED ENERGY</t>
    </r>
    <r>
      <rPr>
        <b/>
        <sz val="13"/>
        <color theme="1"/>
        <rFont val="Arial"/>
        <family val="2"/>
      </rPr>
      <t xml:space="preserve"> </t>
    </r>
  </si>
  <si>
    <r>
      <t xml:space="preserve">                </t>
    </r>
    <r>
      <rPr>
        <b/>
        <u/>
        <sz val="13"/>
        <color theme="1"/>
        <rFont val="Arial"/>
        <family val="2"/>
      </rPr>
      <t>SUMMARY OF TRIPPING AND OUTAGE ( EMERGENCY &amp; SCHEDULED )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</si>
  <si>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</si>
  <si>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</si>
  <si>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>Outage of Sub-Station Equipment due to Schedule Maintenance/Project Wor</t>
    </r>
    <r>
      <rPr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</si>
  <si>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</si>
  <si>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Arial"/>
        <family val="2"/>
      </rPr>
      <t>Sub-station</t>
    </r>
    <r>
      <rPr>
        <b/>
        <sz val="12"/>
        <color theme="1"/>
        <rFont val="Arial"/>
        <family val="2"/>
      </rPr>
      <t xml:space="preserve"> Equipment :</t>
    </r>
  </si>
  <si>
    <t>Month: August  '2022</t>
  </si>
  <si>
    <t>Date and Time</t>
  </si>
  <si>
    <t>Aftabnagar 132/33kV Grid Sub-Station</t>
  </si>
  <si>
    <t>Agargaon 230/132kV Grid Sub-Station</t>
  </si>
  <si>
    <t>Agrabad 132/33kV Grid Sub-Station</t>
  </si>
  <si>
    <t>AKS 132/33kV Grid Sub-Station</t>
  </si>
  <si>
    <t>AKSML 230/33kV Grid Sub-Station</t>
  </si>
  <si>
    <t>Amnura 132/33kV Grid Sub-Station</t>
  </si>
  <si>
    <t>Ashuganj 230/132/33kV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</si>
  <si>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</si>
  <si>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</si>
  <si>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</si>
  <si>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</si>
  <si>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Barapukuria 230/132/33kV Grid Sub-Station</t>
  </si>
  <si>
    <t>Barguna 132/33kV Grid Sub-Station</t>
  </si>
  <si>
    <t>Barishal 132/33kV Grid Sub-Station</t>
  </si>
  <si>
    <t>Barishal 230/132kV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</si>
  <si>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</si>
  <si>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</si>
  <si>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</si>
  <si>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</si>
  <si>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</si>
  <si>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</si>
  <si>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</si>
  <si>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</si>
  <si>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</si>
  <si>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</si>
  <si>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</si>
  <si>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</si>
  <si>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</si>
  <si>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Borhanuddin 230/33kV Grid Sub-Station</t>
  </si>
  <si>
    <t>Brahmanbaria 132/33kV Grid Sub-Station</t>
  </si>
  <si>
    <t>BSRM 230/33kV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</si>
  <si>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</si>
  <si>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</si>
  <si>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</si>
  <si>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</si>
  <si>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</si>
  <si>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</si>
  <si>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</si>
  <si>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</si>
  <si>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</si>
  <si>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</si>
  <si>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Cumilla(N) 230/132/33kV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</si>
  <si>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</si>
  <si>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</si>
  <si>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</si>
  <si>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</si>
  <si>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</si>
  <si>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</si>
  <si>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</si>
  <si>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</si>
  <si>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Fenchuganj 230/132/33kV Grid Sub-Station</t>
  </si>
  <si>
    <t>Feni 132/33kV Grid Sub-Station</t>
  </si>
  <si>
    <t>Ghorashal 132/33kV Sub-Station</t>
  </si>
  <si>
    <t>Goalpara 132/33kV Grid Sub-Station</t>
  </si>
  <si>
    <t>Gollamari 132/33kV Grid Sub-Station</t>
  </si>
  <si>
    <t>Gopalganj 132/33kV Grid Sub-Station</t>
  </si>
  <si>
    <t>GPH 230/33kV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</si>
  <si>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</si>
  <si>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</si>
  <si>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</si>
  <si>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</si>
  <si>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Hathazari 230/132/33kV Grid Sub-Station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</si>
  <si>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</si>
  <si>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</si>
  <si>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</si>
  <si>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</si>
  <si>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</si>
  <si>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</si>
  <si>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</si>
  <si>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</si>
  <si>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</si>
  <si>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</si>
  <si>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</si>
  <si>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</si>
  <si>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</si>
  <si>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Kaptai 132/33kV Sub-Station</t>
  </si>
  <si>
    <t>Kazla 132/33kV Grid Sub-Station</t>
  </si>
  <si>
    <t>Keranigonj 230/132/33kV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</si>
  <si>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</si>
  <si>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</si>
  <si>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</si>
  <si>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</si>
  <si>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</si>
  <si>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</si>
  <si>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</si>
  <si>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</si>
  <si>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</si>
  <si>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</si>
  <si>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</si>
  <si>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</si>
  <si>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</si>
  <si>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</si>
  <si>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</si>
  <si>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</si>
  <si>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</si>
  <si>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</si>
  <si>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</si>
  <si>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</si>
  <si>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</si>
  <si>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</si>
  <si>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</si>
  <si>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Mirsorai 230/33kV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</si>
  <si>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</si>
  <si>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</si>
  <si>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</si>
  <si>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</si>
  <si>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</si>
  <si>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</si>
  <si>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</si>
  <si>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</si>
  <si>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</si>
  <si>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Narinda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</si>
  <si>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</si>
  <si>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</si>
  <si>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</si>
  <si>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</si>
  <si>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</si>
  <si>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</si>
  <si>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</si>
  <si>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</si>
  <si>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</si>
  <si>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</si>
  <si>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</si>
  <si>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Payra 400/132/33kV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</si>
  <si>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</si>
  <si>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</si>
  <si>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</si>
  <si>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</si>
  <si>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Rahanpur_I 400/132kV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</si>
  <si>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</si>
  <si>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</si>
  <si>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</si>
  <si>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</si>
  <si>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Rajshahi 230/132/33kV Grid Sub-Station</t>
  </si>
  <si>
    <t>Ramganj 132/33kV Grid Sub-Station</t>
  </si>
  <si>
    <t>Rampur 230/132/33 kV GIS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</si>
  <si>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</si>
  <si>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</si>
  <si>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</si>
  <si>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</si>
  <si>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</si>
  <si>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</si>
  <si>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</si>
  <si>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</si>
  <si>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</si>
  <si>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</si>
  <si>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</si>
  <si>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</si>
  <si>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Shikalbaha 132/33kV Sub-Station</t>
  </si>
  <si>
    <t>Shitalakhya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</si>
  <si>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</si>
  <si>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</si>
  <si>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</si>
  <si>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</si>
  <si>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</si>
  <si>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</si>
  <si>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</si>
  <si>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</si>
  <si>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</si>
  <si>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</si>
  <si>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</si>
  <si>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</si>
  <si>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Tongi 230/132/33kV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</si>
  <si>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</si>
  <si>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</si>
  <si>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</si>
  <si>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</si>
  <si>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 xml:space="preserve">                       Information Management Division</t>
  </si>
  <si>
    <t>Month: August '2022</t>
  </si>
  <si>
    <t xml:space="preserve"> Date and  Time</t>
  </si>
  <si>
    <t>Bhulta 400/230kV Grid Sub-Station</t>
  </si>
  <si>
    <t>Bibiana 400/230kV Sub-Station</t>
  </si>
  <si>
    <t>BIPTC</t>
  </si>
  <si>
    <t>Gopalganj_I 400/132kV Grid Sub-Station</t>
  </si>
  <si>
    <t>Kaliakoir 400/230/132kV Grid Sub-Station</t>
  </si>
  <si>
    <t>Aminbazar 230/132kV Grid Sub-Station</t>
  </si>
  <si>
    <t>Baghabari 230/132kV Grid Sub-Station</t>
  </si>
  <si>
    <t>Bheramara 230/132kV Grid Sub-Station</t>
  </si>
  <si>
    <t>Bogura 230/132kV Grid Sub-Station</t>
  </si>
  <si>
    <t>Haripur 230/132kV Grid Sub-Station</t>
  </si>
  <si>
    <t>Hasnabad 230/132kV Grid Sub-Station</t>
  </si>
  <si>
    <t>Ishurdi 230/132kV Grid Sub-Station</t>
  </si>
  <si>
    <t>Jhenaidah 230/132kV Grid Sub-Station</t>
  </si>
  <si>
    <t>Khulna(S) 230/132kV Grid Sub-Station</t>
  </si>
  <si>
    <t>Maniknagar 230/132kV Grid Sub-Station</t>
  </si>
  <si>
    <t>Meghnaghat 230/132kV Grid Sub-Station</t>
  </si>
  <si>
    <t>Rampura 230/132kV Grid Sub-Station</t>
  </si>
  <si>
    <t>Shikalbaha 230/132kV Grid Sub-Station</t>
  </si>
  <si>
    <t>Shyampur 230/132kV Grid Sub-Station</t>
  </si>
  <si>
    <t>Siddhirganj 230/132kV Grid Sub-Station</t>
  </si>
  <si>
    <t>Sirajgonj 230 kV Switching Station</t>
  </si>
  <si>
    <t>Page:3/3</t>
  </si>
  <si>
    <t>Month: August2022</t>
  </si>
  <si>
    <t>132/33 kV transformers T-1 &amp; T-2</t>
  </si>
  <si>
    <t xml:space="preserve">132/33 kV transformers T-1 </t>
  </si>
  <si>
    <t>132/33 kV transformers T-2</t>
  </si>
  <si>
    <t xml:space="preserve">Tripped showing  O/C . relay </t>
  </si>
  <si>
    <t>132/33 kV transformer T-2 with 33 kV Bus</t>
  </si>
  <si>
    <t>Due to red-hot maint by PBS work</t>
  </si>
  <si>
    <t xml:space="preserve">132/33 kV transformer T-1 </t>
  </si>
  <si>
    <t>Due to Oil leakage</t>
  </si>
  <si>
    <t>Tripped showing  O/C . relay at 33 kV side</t>
  </si>
  <si>
    <t>132/33 kV transformer GT-4</t>
  </si>
  <si>
    <t>Due to red-hot maint</t>
  </si>
  <si>
    <t>33 kV Bus-A</t>
  </si>
  <si>
    <t xml:space="preserve">Due to red-hot maint at P/P bus DS </t>
  </si>
  <si>
    <t>230/132 kV transformer T-2</t>
  </si>
  <si>
    <t xml:space="preserve">Tripped showing  PRD . relay </t>
  </si>
  <si>
    <t>132 kV full Bus</t>
  </si>
  <si>
    <t>Due to bursting of Y-phase CT</t>
  </si>
  <si>
    <t>Munshiganj</t>
  </si>
  <si>
    <t>Due to red-hot maint.at 33 kV side</t>
  </si>
  <si>
    <t xml:space="preserve">132/33 kV  transformers T-1 </t>
  </si>
  <si>
    <t>132/33 kV  transformers T-2</t>
  </si>
  <si>
    <t>33 kV reserve Bus</t>
  </si>
  <si>
    <t>Due to red-hot maint.at DS clamp</t>
  </si>
  <si>
    <t>Due to Zinzira feeder fault</t>
  </si>
  <si>
    <t>Due to red-hot maint.</t>
  </si>
  <si>
    <t>Haripur 230 kV -Haripur 230 kV CB-808</t>
  </si>
  <si>
    <t xml:space="preserve">Tripped showing  O/C. relay </t>
  </si>
  <si>
    <t>Due to red-hot maint.33 kV side</t>
  </si>
  <si>
    <t xml:space="preserve"> 132/33 kV  transformer T2 </t>
  </si>
  <si>
    <t>Tripped showing  O/C. relay at 33 kV side</t>
  </si>
  <si>
    <t>Baoierhat</t>
  </si>
  <si>
    <t xml:space="preserve"> 132/33 kV  transformer T2  with 33 kV Bus</t>
  </si>
  <si>
    <t>Tripped showing  O/C. relay</t>
  </si>
  <si>
    <t>Tripped showing  E/F. relay at 33 kV side</t>
  </si>
  <si>
    <t xml:space="preserve"> 132/33 kV  transformers T3 </t>
  </si>
  <si>
    <t xml:space="preserve"> 132/33 kV  transformers T4</t>
  </si>
  <si>
    <t xml:space="preserve"> 132/33 kV  transformers T5</t>
  </si>
  <si>
    <t xml:space="preserve">132/33 kV transformers T-1 &amp; T2 </t>
  </si>
  <si>
    <t>Due to red-hot maint.of 33 kV feeder</t>
  </si>
  <si>
    <t>Tripped showing 33 kV feeder fault</t>
  </si>
  <si>
    <t xml:space="preserve"> 132/33 kV  transformers T05</t>
  </si>
  <si>
    <t xml:space="preserve">Due to bursting of 33 kV PT </t>
  </si>
  <si>
    <t>Barishal(N)</t>
  </si>
  <si>
    <t xml:space="preserve"> 132/33 kV  transformers T1 </t>
  </si>
  <si>
    <t>Due to red-hot maint at 33 kV side</t>
  </si>
  <si>
    <t xml:space="preserve"> 132/33 kV  transformers T2</t>
  </si>
  <si>
    <t xml:space="preserve"> 132/33 kV  transformer TR2</t>
  </si>
  <si>
    <t xml:space="preserve">Tripped showing diff. relay </t>
  </si>
  <si>
    <t xml:space="preserve">Tripped showing E/F relay </t>
  </si>
  <si>
    <t xml:space="preserve"> 132/33 kV  transformers T1 &amp; T2 </t>
  </si>
  <si>
    <t xml:space="preserve">Tripped showing O/C relay at 33 kV </t>
  </si>
  <si>
    <t>Fridpur</t>
  </si>
  <si>
    <t xml:space="preserve"> 132/33 kV  transformer T1 &amp; 33 kV Bus</t>
  </si>
  <si>
    <t xml:space="preserve"> 132/33 kV  transformer T4 with 33 kV Bus</t>
  </si>
  <si>
    <t>Bheramara GK</t>
  </si>
  <si>
    <t xml:space="preserve"> 132/33 kV  transformer T2 with 33 kV Bus</t>
  </si>
  <si>
    <t>Due to red-hot maint at 33 kV Bus</t>
  </si>
  <si>
    <t>Power interruption 17:22 to 19:59</t>
  </si>
  <si>
    <t>Bogura (O)</t>
  </si>
  <si>
    <t>Due to Oil leakage at 33kV B-phase bushing</t>
  </si>
  <si>
    <t xml:space="preserve"> 132/33 kV  transformer Tr1</t>
  </si>
  <si>
    <t>Due to Oil cenrifuge</t>
  </si>
  <si>
    <t>Due to low Voltage</t>
  </si>
  <si>
    <t xml:space="preserve"> 132/33 kV  transformer T1 with 33 kV Bus-3</t>
  </si>
  <si>
    <t xml:space="preserve"> 132/33 kV  transformers T1 &amp; T2 with 33 kV Bus</t>
  </si>
  <si>
    <t>Others  :</t>
  </si>
  <si>
    <t xml:space="preserve"> 230/132 kV  transformer OAT12</t>
  </si>
  <si>
    <t>132/33 kV  transformer OAT12</t>
  </si>
  <si>
    <t>Month:August2022</t>
  </si>
  <si>
    <t>Jamalpur-Jamalpur 95 P/P 230 Ckt</t>
  </si>
  <si>
    <t>Due to heavy flashing at 132 kV DS of P/P</t>
  </si>
  <si>
    <t>Mymensingh-Kishoreganj 132 kV Ckt-2</t>
  </si>
  <si>
    <t xml:space="preserve">Tripped showing  Dist. relay </t>
  </si>
  <si>
    <t>Mymensingh-Netrakona 132 kV Ckt-1</t>
  </si>
  <si>
    <t xml:space="preserve">Tripped showing   O/C. relay </t>
  </si>
  <si>
    <t>Kabirpur-Kodda 132 kV Ckt-2</t>
  </si>
  <si>
    <t>Kabirpur-Kaliakoir132 kV Ckt-2</t>
  </si>
  <si>
    <t>Kishoreganj-Mymensingh 132 kV Ckt-1</t>
  </si>
  <si>
    <t xml:space="preserve">Tripped showing   E/F. relay </t>
  </si>
  <si>
    <t>Power interruption 14:15 to 14:33</t>
  </si>
  <si>
    <t>Ghorshal</t>
  </si>
  <si>
    <t>Ghorshal-Ishurdi 230 kV Ckt-1</t>
  </si>
  <si>
    <t>Ghorshal-Ashuganj 132 kV Ckt-1</t>
  </si>
  <si>
    <t>Rampura-Ullon 132 kV Ckt-2</t>
  </si>
  <si>
    <t>Ghorashal(GIS)-Ishurdi 230 kV Ckt-2</t>
  </si>
  <si>
    <t>Ghorashal(GIS)-Ishurdi 230 kV Ckt-1</t>
  </si>
  <si>
    <t>Tripped  showing O/C . relay.</t>
  </si>
  <si>
    <t>Keraniganj-Kamrangirchar 132 kV Ckt</t>
  </si>
  <si>
    <t>Siddhirganj-Matuail 132 kV Ckt</t>
  </si>
  <si>
    <t>Haripur-Narshingdi 132 kV Ckt</t>
  </si>
  <si>
    <t>Halishahar -Khulshi132 kV Ckt-3</t>
  </si>
  <si>
    <t>Dohazari-Sikalbaha 132 kV Ckt-1</t>
  </si>
  <si>
    <t>Hathazari-Baroierhat 132 kV Ckt-1 &amp; 2</t>
  </si>
  <si>
    <t>Tripped  showing O/C &amp; E/F. relay.</t>
  </si>
  <si>
    <t>Kaptai-Chandraghona 132 kV Ckt-1 &amp; 2</t>
  </si>
  <si>
    <t>Hathazari-Baroierhat 132 kV Ckt-2</t>
  </si>
  <si>
    <t>Chandraghona-Rangamati 132 kV Ckt 1</t>
  </si>
  <si>
    <t>Chandraghona-Rangamati 132 kV Ckt 2</t>
  </si>
  <si>
    <t>Hathazari-Kaptai 132 kV Ckt-1 &amp; 2</t>
  </si>
  <si>
    <t xml:space="preserve">Dohazari-Cox'sbazar 132 kV Ckt- 1 </t>
  </si>
  <si>
    <t>Dohazari-Cox'sbazar 132 kV Ckt- 2</t>
  </si>
  <si>
    <t>Sylhet-Fenchuganj P.S 132 kV Ckt</t>
  </si>
  <si>
    <t xml:space="preserve">Sunamganj </t>
  </si>
  <si>
    <t>Sunamganj-Chattak 132 kV Ckt</t>
  </si>
  <si>
    <t>Tripped showing  67N PT fuse fail</t>
  </si>
  <si>
    <t>Ashuganj-Sirajganj 230 kV Ckt-2</t>
  </si>
  <si>
    <t>Ashuganj-Cumilla(N) 132 kV Ckt</t>
  </si>
  <si>
    <t>Cumilla(N)-Daudkandi 132 kV Ckt-1</t>
  </si>
  <si>
    <t>Chandpur desh</t>
  </si>
  <si>
    <t>Chandpur desh-Ramganj 132 kV Ckt</t>
  </si>
  <si>
    <t>Cumilla(S)-Chowddagram 132 kV Ckt-1 &amp; 2</t>
  </si>
  <si>
    <t>Kachua-Chandpur 132 kV Ckt-1 &amp; 2</t>
  </si>
  <si>
    <t>Chandpur desh-Ramganj 132 kV Ckt-1 &amp; 2</t>
  </si>
  <si>
    <t>Chandpur desh-Chandpur S/S 132 kV Ckt-1 &amp; 2</t>
  </si>
  <si>
    <t>Tripped showing  backup prot.relay</t>
  </si>
  <si>
    <t>Chandpur -Kachua 132 kV Ckt-1 &amp; 2</t>
  </si>
  <si>
    <t>Cumilla(S)-Chaddogram 132 kV Ckt-1 &amp; 2</t>
  </si>
  <si>
    <t>Sylhet-Sylhet 50 MW P/P 132 kV Ckt</t>
  </si>
  <si>
    <t>Due to SF6 gas filling by P/P</t>
  </si>
  <si>
    <t>Faridpur -Rajbari132 kV Ckt-2</t>
  </si>
  <si>
    <t>Barisal-Patuakhali 132 kV Ckt</t>
  </si>
  <si>
    <t>Gopalganj(N)-Rampal 400 V Ckt</t>
  </si>
  <si>
    <t>Tripped  showing O/V. relay.</t>
  </si>
  <si>
    <t>Gopalganj(N)-Payra 400 kV Ckt</t>
  </si>
  <si>
    <t>Payra S/S</t>
  </si>
  <si>
    <t>Payra S/S-Payra P/P 400 kV Ckt-1 &amp; 2</t>
  </si>
  <si>
    <t>Bhola-Barisal(N) 230 kV Ckt-1</t>
  </si>
  <si>
    <t>Bhandaria-Baisal 132 kV Ckt</t>
  </si>
  <si>
    <t>Barisal-Bhandaia 132 kV Ckt-1</t>
  </si>
  <si>
    <t>Shahjiadpur</t>
  </si>
  <si>
    <t>Shahjiadpur-Bahabari 132 kV Ckt-1 &amp; 2</t>
  </si>
  <si>
    <t>Due to bursting of PT</t>
  </si>
  <si>
    <t>Baghabari-Ishurdi 132 kV Ckt</t>
  </si>
  <si>
    <t>Jashore-Jhenaidah 132 kV Ckt-1</t>
  </si>
  <si>
    <t>Jashore-Jhenaidah 132 kV Ckt-2</t>
  </si>
  <si>
    <t>Jashore-Noapara 132 kV Ckt-1 &amp; 2</t>
  </si>
  <si>
    <t xml:space="preserve">Jashore-Noapara 132 kV Ckt-1 </t>
  </si>
  <si>
    <t>Chapai</t>
  </si>
  <si>
    <t>Chapai-Rohonpur 132 kV Ckt</t>
  </si>
  <si>
    <t>Mithapukur-Conf.132 kV Ckt-1</t>
  </si>
  <si>
    <t>Amnura-Amnura P/S 132 kV Ckt</t>
  </si>
  <si>
    <t>Sirajganj-Bogura(Sherpur) 132 kV Ckt-1</t>
  </si>
  <si>
    <t>Rajshahi(N)-Rajshahi(O) 132 kV Ckt</t>
  </si>
  <si>
    <t>C.nawabganj-Rohanpur 132 kV Ckt</t>
  </si>
  <si>
    <t>Rohanpur</t>
  </si>
  <si>
    <t>Rohanpur-Adani 400 kV Ckt-2</t>
  </si>
  <si>
    <t>Bogura-Barapukuria 230 kV Ckt-2</t>
  </si>
  <si>
    <t>Ullon-Dhanmondi 132 kV Ckt-3</t>
  </si>
  <si>
    <t>Amimbazar</t>
  </si>
  <si>
    <t>Due to TRTUD work</t>
  </si>
  <si>
    <t>132/33 kV  transformer T-3 A &amp; B</t>
  </si>
  <si>
    <t>Due to high temperature</t>
  </si>
  <si>
    <t>Due to abnormal sound</t>
  </si>
  <si>
    <t>230 kV GIS Bus coupler</t>
  </si>
  <si>
    <t>400/230 kV  transformer ART-1</t>
  </si>
  <si>
    <t>400/230 kV  transformer ART-2</t>
  </si>
  <si>
    <t xml:space="preserve">Munshiganj </t>
  </si>
  <si>
    <t>Due to C/M work by PBS</t>
  </si>
  <si>
    <t>Mushiganj</t>
  </si>
  <si>
    <t>Due to 33 kV feeder maint.</t>
  </si>
  <si>
    <t>Rampur</t>
  </si>
  <si>
    <t xml:space="preserve"> 132/33 kV  transformer ATR-2</t>
  </si>
  <si>
    <t>Mirsharai</t>
  </si>
  <si>
    <t xml:space="preserve"> 230/132 kV  transformer T2</t>
  </si>
  <si>
    <t>33 kV Bus</t>
  </si>
  <si>
    <t>Due to C/M work by PBD</t>
  </si>
  <si>
    <t>Sholoshahrar</t>
  </si>
  <si>
    <t xml:space="preserve"> 132/33 kV  transformer T-1</t>
  </si>
  <si>
    <t>Due to D/W work by PDB</t>
  </si>
  <si>
    <t xml:space="preserve"> 132/33 kV  transformer T-2</t>
  </si>
  <si>
    <t>Beanibazar</t>
  </si>
  <si>
    <t xml:space="preserve"> 132/33 kV  transformer T2 with 33 kV Bus-2</t>
  </si>
  <si>
    <t>Due to maint.of 33 kV feeder</t>
  </si>
  <si>
    <t xml:space="preserve">Due to jumper broke down at auxiliary transformer at 33 kV </t>
  </si>
  <si>
    <t>Due to C/M work at 33 kV side</t>
  </si>
  <si>
    <t xml:space="preserve"> 132/33 kV  transformer T-5 &amp;-T6</t>
  </si>
  <si>
    <t>Rampal</t>
  </si>
  <si>
    <t>400/230 kV Transformer</t>
  </si>
  <si>
    <t>new connection</t>
  </si>
  <si>
    <t xml:space="preserve"> 132/33 kV  transformers T4 &amp; T5</t>
  </si>
  <si>
    <t>132/33 kV transformer T-1  with 33 kV Bus-1</t>
  </si>
  <si>
    <t>400/132 kV  transformer T01</t>
  </si>
  <si>
    <t>33/415V  500MVA auxiliary</t>
  </si>
  <si>
    <t>Due to C/M work by WZPDCO</t>
  </si>
  <si>
    <t>Bharamara GK</t>
  </si>
  <si>
    <t>G.K</t>
  </si>
  <si>
    <t>Due to 33 kV feeder maint.work</t>
  </si>
  <si>
    <t xml:space="preserve">HVDC </t>
  </si>
  <si>
    <t>20DF12 filter</t>
  </si>
  <si>
    <t>Due to 33 kV Bus problem</t>
  </si>
  <si>
    <t xml:space="preserve">230/132 kV  transformer T3 </t>
  </si>
  <si>
    <t>132 kV capacitor bank</t>
  </si>
  <si>
    <t>Due to maint.by NESCO</t>
  </si>
  <si>
    <t>Due to Y-phase 33 kV Bus problem</t>
  </si>
  <si>
    <t xml:space="preserve"> 230/132 kV  transformer T-2</t>
  </si>
  <si>
    <t>After.maint.work</t>
  </si>
  <si>
    <t>Due to installation work</t>
  </si>
  <si>
    <t>Power interruption 05:58 to 8:30</t>
  </si>
  <si>
    <t xml:space="preserve"> 230/132 kV  transformer ATR-01</t>
  </si>
  <si>
    <t xml:space="preserve"> 230/132 kV  transformer ATR-02</t>
  </si>
  <si>
    <t xml:space="preserve">Tongi </t>
  </si>
  <si>
    <t>Tongi -Kodda P/S 230 kV Ckt</t>
  </si>
  <si>
    <t>Due to DFDR work</t>
  </si>
  <si>
    <t>Aminbazar-Manikganj 132 V Ckt-2</t>
  </si>
  <si>
    <t>Tongi -Kaliakoir 230 kV Ckt</t>
  </si>
  <si>
    <t>Tongi -Gazipur Summit P/P 230 kV Ckt</t>
  </si>
  <si>
    <t>Tongi S/S</t>
  </si>
  <si>
    <t>Tongi S/S-Tongi P/S 230 kV Ckt</t>
  </si>
  <si>
    <t>Aminbazar-Manikganj P/P 132 V Ckt-2</t>
  </si>
  <si>
    <t>Due to relay work</t>
  </si>
  <si>
    <t>Kodda-Kabirpur 132 kV Ckt-2</t>
  </si>
  <si>
    <t>Bhaluka-Mymensingh 132 kV Ckt-1</t>
  </si>
  <si>
    <t>Tongi-Tongi milgate 132 kV Ckt-1</t>
  </si>
  <si>
    <t>Tongi-Kalikoir 230 kV Ckt</t>
  </si>
  <si>
    <t>Mirpur-Aminbazar 132 kV Ckt-1</t>
  </si>
  <si>
    <t>Tongi 230 S/S-Tongi P/S 132 kV Ckt</t>
  </si>
  <si>
    <t>Sonargaon-Haripur 132 kV Ckt-1</t>
  </si>
  <si>
    <t>Sonargaon-Haripur 132 kV Ckt-2</t>
  </si>
  <si>
    <t>Sonargaon-Daudkandi 132 kV Ckt-2</t>
  </si>
  <si>
    <t>Due to SCADA  work</t>
  </si>
  <si>
    <t>Ghorashal-Ashuganj 132 kV Ckt-2</t>
  </si>
  <si>
    <t>Rampura-Aftabnagar 132 kV Ckt-1</t>
  </si>
  <si>
    <t>Maniknagar-Siddhirganj 230 kV Ckt-1</t>
  </si>
  <si>
    <t>Sonargaon-Sonargaon Orion P/P 132 kV Ckt</t>
  </si>
  <si>
    <t>Haripur-Sonargaon 132 kV Ckt-2</t>
  </si>
  <si>
    <t>Haripur-Sonargaon 132 kV Ckt-1</t>
  </si>
  <si>
    <t>Munshiganj-Madanganj 132 kV Ckt-2</t>
  </si>
  <si>
    <t>Rampura-Aftabnagar 132 kV Ckt-2</t>
  </si>
  <si>
    <t>Haripur-Sonargaon 132 kV Ckt</t>
  </si>
  <si>
    <t>Sonargaon-Daudkandi 132 kV Ckt-1</t>
  </si>
  <si>
    <t>Madanganj-Munshiganj 132 kV Ckt-1</t>
  </si>
  <si>
    <t>Haripur-Bhulta 230 kV Ckt-1</t>
  </si>
  <si>
    <t>Ghorashal GIS</t>
  </si>
  <si>
    <t>Ghorashal GIS-Ghorashal #04 230 kV Ckt</t>
  </si>
  <si>
    <t>Hasnabad-Sitalakyha 132 kV Ckt</t>
  </si>
  <si>
    <t>Lalbagh-Kamrangirchar 132 kV Ckt</t>
  </si>
  <si>
    <t>Haripur-Bhulta 230 kV Ckt-2</t>
  </si>
  <si>
    <t>Haripur-Rahim Steel 132 kV Ckt</t>
  </si>
  <si>
    <t>Due to maint.by DPDC</t>
  </si>
  <si>
    <t>Haripur-Meghnaghat 230 kV Ckt-2 mid CB</t>
  </si>
  <si>
    <t>Due to replacement work</t>
  </si>
  <si>
    <t>Rampura-Bashundhara 132 kV Ckt-2</t>
  </si>
  <si>
    <t>Sikalbaha-Juldah 132 kV Ckt</t>
  </si>
  <si>
    <t>Dohazari-Cox'sbazar 132 kV Ckt-1</t>
  </si>
  <si>
    <t>Baraulia-Hathazri 132 kV Ckt-1</t>
  </si>
  <si>
    <t>Due to right of way</t>
  </si>
  <si>
    <t>Cumilla(N)-Kachua 132 kV Ckt</t>
  </si>
  <si>
    <t>Cumilla(S)-Kachua 132 kV Ckt</t>
  </si>
  <si>
    <t>BSRM-GPH 230 kV Ckt</t>
  </si>
  <si>
    <t>Due to tree trimming</t>
  </si>
  <si>
    <t>Ashuganj(N)-Bhulta 400 kV Ckt-1</t>
  </si>
  <si>
    <t>Chandpur-Chandpur Desh P/P 132 kV Ckt-1</t>
  </si>
  <si>
    <t>Bibiyana-Kaliakoir 400 k Ckt-1</t>
  </si>
  <si>
    <t>Kachua-Comilla(N) 132 kV Ckt</t>
  </si>
  <si>
    <t>Kachua-Comilla(S) 132 kV Ckt</t>
  </si>
  <si>
    <t>Chandpur Desh -RamganjP/P 132 kV Ckt-1</t>
  </si>
  <si>
    <t>Chandpur Desh -RamganjP/P 132 kV Ckt-2</t>
  </si>
  <si>
    <t>Chattak-Sylhet 132 kV Ckt-1</t>
  </si>
  <si>
    <t>Due to removing bird nest</t>
  </si>
  <si>
    <t>Due to emergency tree trimming</t>
  </si>
  <si>
    <t>Gopalganj-Rampal 400 kV Ckt-1</t>
  </si>
  <si>
    <t>Barisal(N)-Barisal 132 kV Ckt-2</t>
  </si>
  <si>
    <t>Khulna(S)-Rampal 230 kV Ckt-1</t>
  </si>
  <si>
    <t>Khulna(S)-Rampal 230 kV Ckt-2</t>
  </si>
  <si>
    <t>Rampal-Gopalganj 400 kV Ckt-1</t>
  </si>
  <si>
    <t>after maint.work</t>
  </si>
  <si>
    <t>Payra-Gopalganj 400 kV Ckt-1</t>
  </si>
  <si>
    <t>Khulna(S)-Khulna 330 MW 230 kV Ckt</t>
  </si>
  <si>
    <t>Noapara-Khulna© 132 kV Ckt-1</t>
  </si>
  <si>
    <t>Barisal(N)-Madaripur 132 kV Ckt-2</t>
  </si>
  <si>
    <t>Faridpur-Gopalganj 132 kV Ckt-1</t>
  </si>
  <si>
    <t>Gopalganj(O)-Gopalganj P/S 132 kV Ckt</t>
  </si>
  <si>
    <t>Faridpur-Gopalganj 132 kV Ckt-2</t>
  </si>
  <si>
    <t>Rampal-Khulna(S) 230 kV Ckt-1</t>
  </si>
  <si>
    <t>Ishurdi-Ghorashal 230 kV Ckt-1 &amp; 2</t>
  </si>
  <si>
    <t>Jashore-Noapara 132 kV Ckt-2</t>
  </si>
  <si>
    <t>Jhenaidah-Chuadanga 132 kV Ckt</t>
  </si>
  <si>
    <t>Pabna-ishurdi 132 kV Ckt</t>
  </si>
  <si>
    <t>Bheramara-Bhrampur 400 kV Ckt-1</t>
  </si>
  <si>
    <t>Bogura-Sherpur 132 kV Ckt-1</t>
  </si>
  <si>
    <t>Rohanpur-Adani Power 400 kV Ckt-2</t>
  </si>
  <si>
    <t>Adani Power</t>
  </si>
  <si>
    <t xml:space="preserve">Adani Power-Rohanpur 400 kV Ckt-2 </t>
  </si>
  <si>
    <t>Amnura S/S -Amnura P/S 132 kV Ckt</t>
  </si>
  <si>
    <t>Mohasthangar</t>
  </si>
  <si>
    <t>Mohasthangar-Bogura 132 kV Ckt-2</t>
  </si>
  <si>
    <t>Bogura-Mohasthangar 132 kV Ckt-1</t>
  </si>
  <si>
    <t>Rangpur-Rangpr confi.P/S  132 kV Ckt</t>
  </si>
  <si>
    <t>Rangpur-Rangpr confi.P/S  132 kV Ckt-1</t>
  </si>
  <si>
    <t>Rangpur-Rangpr confi.P/S  132 kV Ckt-2</t>
  </si>
  <si>
    <t>Thaurgaon P/S</t>
  </si>
  <si>
    <t>Thaurgaon P/S-Thakugaon S/S 132 kV Ckt-1</t>
  </si>
  <si>
    <t>Thaurgaon P/S-Thakugaon S/S 132 kV Ckt-2</t>
  </si>
  <si>
    <t>Thaurgaon P/S-Purbasadipur 132 kV Ckt-1</t>
  </si>
  <si>
    <t>Thaurgaon P/S-Purbasadipur 132 kV Ckt-2</t>
  </si>
  <si>
    <t>C.nawabganj-Rohanpur 132 kV Ckt-1</t>
  </si>
  <si>
    <t>Bogura(N)-Bogura confi.132 kV Ckt-1</t>
  </si>
  <si>
    <t>Rajshahi(N)-HVDC 230 kV Ckt-1</t>
  </si>
  <si>
    <t>Ullon-Dhanmondi 132 kV Ckt-2</t>
  </si>
  <si>
    <t>g) Thakurgaon P/S-Thakurgaon S/S 132 kV Ckt-1 was under shut down from 11:24 to 11:38 for C/M.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</si>
  <si>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</si>
  <si>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</si>
  <si>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</si>
  <si>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</si>
  <si>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</si>
  <si>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</si>
  <si>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</si>
  <si>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</si>
  <si>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√</t>
  </si>
  <si>
    <t>Shahjibazar GTPP Unit 8 &amp; 9</t>
  </si>
  <si>
    <t>Sirajgonj 225MW CCPP Unit-3</t>
  </si>
  <si>
    <t>Sirajgonj 225MW CCPP Unit-2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</si>
  <si>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</si>
  <si>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</si>
  <si>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</si>
  <si>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</si>
  <si>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</si>
  <si>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Siddhirganj 335 MW CCPP</t>
  </si>
  <si>
    <t>Bibiyana-III 400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</si>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</sst>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hh]:mm"/>
    <numFmt numFmtId="184" formatCode="[$-409]d\-mmm\-yy;@"/>
    <numFmt numFmtId="185" formatCode="[$-409]d/mmm/yyyy;@"/>
    <numFmt numFmtId="186" formatCode="[h]:mm:ss;@"/>
    <numFmt numFmtId="187" formatCode="mm/dd/yy;@"/>
    <numFmt numFmtId="188" formatCode="yyyy\-mm\-dd\ hh:mm:ss"/>
  </numFmts>
  <fonts count="1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SutonnyP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theme="1"/>
      <name val="Arial"/>
      <family val="2"/>
    </font>
    <font>
      <sz val="24"/>
      <color theme="1"/>
      <name val="Arial"/>
      <family val="2"/>
    </font>
    <font>
      <sz val="22"/>
      <color theme="1"/>
      <name val="Arial"/>
      <family val="2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haroni"/>
    </font>
    <font>
      <sz val="11"/>
      <color theme="1"/>
      <name val="Times New Roman"/>
      <family val="1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</font>
    <font>
      <b/>
      <sz val="18"/>
      <color theme="1"/>
      <name val="Arial"/>
      <family val="2"/>
    </font>
    <font>
      <sz val="12"/>
      <color theme="1"/>
      <name val="SutonnyExp"/>
      <family val="1"/>
    </font>
    <font>
      <b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2"/>
      <color theme="1"/>
      <name val="Arial"/>
      <family val="2"/>
    </font>
    <font>
      <u/>
      <sz val="14"/>
      <color theme="1"/>
      <name val="Arial"/>
      <family val="2"/>
    </font>
    <font>
      <b/>
      <sz val="11"/>
      <color theme="1"/>
      <name val="Arial"/>
      <family val="2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1.5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SulekhaTE"/>
    </font>
    <font>
      <b/>
      <sz val="14"/>
      <color theme="1"/>
      <name val="Arial"/>
      <family val="2"/>
    </font>
    <font>
      <b/>
      <u/>
      <sz val="11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sz val="14"/>
      <color theme="1"/>
      <name val="Times New Roman"/>
      <family val="1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u/>
      <sz val="16"/>
      <color theme="1"/>
      <name val="Arial"/>
      <family val="2"/>
    </font>
    <font>
      <b/>
      <u/>
      <sz val="13"/>
      <color theme="1"/>
      <name val="Arial"/>
      <family val="2"/>
    </font>
    <font>
      <u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1.5"/>
      <color theme="1"/>
      <name val="Arial"/>
      <family val="2"/>
    </font>
    <font>
      <b/>
      <i/>
      <sz val="11"/>
      <color theme="1"/>
      <name val="Arial"/>
      <family val="2"/>
    </font>
    <font>
      <sz val="16"/>
      <color theme="1"/>
      <name val="Arial"/>
      <family val="2"/>
    </font>
    <font>
      <sz val="23"/>
      <color theme="1"/>
      <name val="Arial"/>
      <family val="2"/>
    </font>
    <font>
      <u/>
      <sz val="11"/>
      <color theme="1"/>
      <name val="Arial"/>
      <family val="2"/>
    </font>
    <font>
      <b/>
      <i/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b/>
      <sz val="10"/>
      <color theme="1"/>
      <name val="Times New Roman"/>
      <family val="1"/>
    </font>
    <font>
      <b/>
      <sz val="16"/>
      <color theme="1"/>
      <name val="Arial Black"/>
      <family val="2"/>
    </font>
    <font>
      <b/>
      <sz val="11"/>
      <color theme="1"/>
      <name val="Arial Black"/>
      <family val="2"/>
    </font>
    <font>
      <sz val="10"/>
      <color theme="1"/>
      <name val="Arial Black"/>
      <family val="2"/>
    </font>
    <font>
      <u/>
      <sz val="14"/>
      <color theme="1"/>
      <name val="Arial Black"/>
      <family val="2"/>
    </font>
    <font>
      <sz val="10"/>
      <color theme="1"/>
      <name val="Arial Narrow"/>
      <family val="2"/>
    </font>
    <font>
      <sz val="8"/>
      <color theme="1"/>
      <name val="SulekhaT"/>
    </font>
    <font>
      <sz val="16"/>
      <color theme="1"/>
      <name val="SulekhaT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7"/>
      <color theme="1"/>
      <name val="Times New Roman"/>
      <family val="1"/>
    </font>
    <font>
      <sz val="8"/>
      <color theme="1"/>
      <name val="Times New Roman"/>
      <family val="1"/>
    </font>
    <font>
      <sz val="28"/>
      <color theme="1"/>
      <name val="Arial"/>
      <family val="2"/>
    </font>
    <font>
      <sz val="7"/>
      <color theme="1"/>
      <name val="Arial"/>
      <family val="2"/>
    </font>
    <font>
      <sz val="27"/>
      <color theme="1"/>
      <name val="Arial"/>
      <family val="2"/>
    </font>
    <font>
      <sz val="2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u/>
      <sz val="12"/>
      <color theme="1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25">
    <xf numFmtId="0" fontId="0" fillId="0" borderId="0"/>
    <xf numFmtId="165" fontId="1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" fillId="0" borderId="0"/>
    <xf numFmtId="166" fontId="15" fillId="0" borderId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textRotation="75"/>
    </xf>
    <xf numFmtId="0" fontId="15" fillId="0" borderId="0"/>
    <xf numFmtId="0" fontId="20" fillId="0" borderId="0"/>
    <xf numFmtId="0" fontId="14" fillId="0" borderId="0"/>
    <xf numFmtId="0" fontId="15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20" borderId="89" applyNumberFormat="0" applyAlignment="0" applyProtection="0"/>
    <xf numFmtId="0" fontId="24" fillId="20" borderId="89" applyNumberFormat="0" applyAlignment="0" applyProtection="0"/>
    <xf numFmtId="0" fontId="24" fillId="20" borderId="89" applyNumberFormat="0" applyAlignment="0" applyProtection="0"/>
    <xf numFmtId="0" fontId="24" fillId="20" borderId="89" applyNumberFormat="0" applyAlignment="0" applyProtection="0"/>
    <xf numFmtId="0" fontId="24" fillId="20" borderId="89" applyNumberFormat="0" applyAlignment="0" applyProtection="0"/>
    <xf numFmtId="0" fontId="24" fillId="20" borderId="89" applyNumberFormat="0" applyAlignment="0" applyProtection="0"/>
    <xf numFmtId="0" fontId="24" fillId="20" borderId="89" applyNumberFormat="0" applyAlignment="0" applyProtection="0"/>
    <xf numFmtId="0" fontId="24" fillId="20" borderId="89" applyNumberFormat="0" applyAlignment="0" applyProtection="0"/>
    <xf numFmtId="0" fontId="24" fillId="20" borderId="89" applyNumberFormat="0" applyAlignment="0" applyProtection="0"/>
    <xf numFmtId="0" fontId="24" fillId="20" borderId="89" applyNumberFormat="0" applyAlignment="0" applyProtection="0"/>
    <xf numFmtId="0" fontId="25" fillId="21" borderId="90" applyNumberFormat="0" applyAlignment="0" applyProtection="0"/>
    <xf numFmtId="0" fontId="25" fillId="21" borderId="90" applyNumberFormat="0" applyAlignment="0" applyProtection="0"/>
    <xf numFmtId="0" fontId="25" fillId="21" borderId="90" applyNumberFormat="0" applyAlignment="0" applyProtection="0"/>
    <xf numFmtId="0" fontId="25" fillId="21" borderId="90" applyNumberFormat="0" applyAlignment="0" applyProtection="0"/>
    <xf numFmtId="0" fontId="25" fillId="21" borderId="90" applyNumberFormat="0" applyAlignment="0" applyProtection="0"/>
    <xf numFmtId="0" fontId="25" fillId="21" borderId="90" applyNumberFormat="0" applyAlignment="0" applyProtection="0"/>
    <xf numFmtId="0" fontId="25" fillId="21" borderId="90" applyNumberFormat="0" applyAlignment="0" applyProtection="0"/>
    <xf numFmtId="0" fontId="25" fillId="21" borderId="90" applyNumberFormat="0" applyAlignment="0" applyProtection="0"/>
    <xf numFmtId="0" fontId="25" fillId="21" borderId="90" applyNumberFormat="0" applyAlignment="0" applyProtection="0"/>
    <xf numFmtId="0" fontId="25" fillId="21" borderId="90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0" borderId="91" applyNumberFormat="0" applyFill="0" applyAlignment="0" applyProtection="0"/>
    <xf numFmtId="0" fontId="28" fillId="0" borderId="91" applyNumberFormat="0" applyFill="0" applyAlignment="0" applyProtection="0"/>
    <xf numFmtId="0" fontId="28" fillId="0" borderId="91" applyNumberFormat="0" applyFill="0" applyAlignment="0" applyProtection="0"/>
    <xf numFmtId="0" fontId="28" fillId="0" borderId="91" applyNumberFormat="0" applyFill="0" applyAlignment="0" applyProtection="0"/>
    <xf numFmtId="0" fontId="28" fillId="0" borderId="91" applyNumberFormat="0" applyFill="0" applyAlignment="0" applyProtection="0"/>
    <xf numFmtId="0" fontId="28" fillId="0" borderId="91" applyNumberFormat="0" applyFill="0" applyAlignment="0" applyProtection="0"/>
    <xf numFmtId="0" fontId="28" fillId="0" borderId="91" applyNumberFormat="0" applyFill="0" applyAlignment="0" applyProtection="0"/>
    <xf numFmtId="0" fontId="28" fillId="0" borderId="91" applyNumberFormat="0" applyFill="0" applyAlignment="0" applyProtection="0"/>
    <xf numFmtId="0" fontId="28" fillId="0" borderId="91" applyNumberFormat="0" applyFill="0" applyAlignment="0" applyProtection="0"/>
    <xf numFmtId="0" fontId="28" fillId="0" borderId="91" applyNumberFormat="0" applyFill="0" applyAlignment="0" applyProtection="0"/>
    <xf numFmtId="0" fontId="29" fillId="0" borderId="92" applyNumberFormat="0" applyFill="0" applyAlignment="0" applyProtection="0"/>
    <xf numFmtId="0" fontId="29" fillId="0" borderId="92" applyNumberFormat="0" applyFill="0" applyAlignment="0" applyProtection="0"/>
    <xf numFmtId="0" fontId="29" fillId="0" borderId="92" applyNumberFormat="0" applyFill="0" applyAlignment="0" applyProtection="0"/>
    <xf numFmtId="0" fontId="29" fillId="0" borderId="92" applyNumberFormat="0" applyFill="0" applyAlignment="0" applyProtection="0"/>
    <xf numFmtId="0" fontId="29" fillId="0" borderId="92" applyNumberFormat="0" applyFill="0" applyAlignment="0" applyProtection="0"/>
    <xf numFmtId="0" fontId="29" fillId="0" borderId="92" applyNumberFormat="0" applyFill="0" applyAlignment="0" applyProtection="0"/>
    <xf numFmtId="0" fontId="29" fillId="0" borderId="92" applyNumberFormat="0" applyFill="0" applyAlignment="0" applyProtection="0"/>
    <xf numFmtId="0" fontId="29" fillId="0" borderId="92" applyNumberFormat="0" applyFill="0" applyAlignment="0" applyProtection="0"/>
    <xf numFmtId="0" fontId="29" fillId="0" borderId="92" applyNumberFormat="0" applyFill="0" applyAlignment="0" applyProtection="0"/>
    <xf numFmtId="0" fontId="29" fillId="0" borderId="92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9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1" fillId="7" borderId="89" applyNumberFormat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2" fillId="0" borderId="94" applyNumberFormat="0" applyFill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13" fillId="0" borderId="0"/>
    <xf numFmtId="178" fontId="1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13" fillId="0" borderId="0"/>
    <xf numFmtId="178" fontId="1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0" fontId="15" fillId="0" borderId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15" fillId="23" borderId="95" applyNumberFormat="0" applyFont="0" applyAlignment="0" applyProtection="0"/>
    <xf numFmtId="0" fontId="35" fillId="20" borderId="96" applyNumberFormat="0" applyAlignment="0" applyProtection="0"/>
    <xf numFmtId="0" fontId="35" fillId="20" borderId="96" applyNumberFormat="0" applyAlignment="0" applyProtection="0"/>
    <xf numFmtId="0" fontId="35" fillId="20" borderId="96" applyNumberFormat="0" applyAlignment="0" applyProtection="0"/>
    <xf numFmtId="0" fontId="35" fillId="20" borderId="96" applyNumberFormat="0" applyAlignment="0" applyProtection="0"/>
    <xf numFmtId="0" fontId="35" fillId="20" borderId="96" applyNumberFormat="0" applyAlignment="0" applyProtection="0"/>
    <xf numFmtId="0" fontId="35" fillId="20" borderId="96" applyNumberFormat="0" applyAlignment="0" applyProtection="0"/>
    <xf numFmtId="0" fontId="35" fillId="20" borderId="96" applyNumberFormat="0" applyAlignment="0" applyProtection="0"/>
    <xf numFmtId="0" fontId="35" fillId="20" borderId="96" applyNumberFormat="0" applyAlignment="0" applyProtection="0"/>
    <xf numFmtId="0" fontId="35" fillId="20" borderId="96" applyNumberFormat="0" applyAlignment="0" applyProtection="0"/>
    <xf numFmtId="0" fontId="35" fillId="20" borderId="96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15" fillId="0" borderId="0">
      <alignment textRotation="75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7" fillId="0" borderId="9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5" fillId="0" borderId="0"/>
    <xf numFmtId="0" fontId="12" fillId="0" borderId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43" fillId="24" borderId="0" applyNumberFormat="0" applyBorder="0" applyAlignment="0" applyProtection="0"/>
    <xf numFmtId="0" fontId="30" fillId="0" borderId="111" applyNumberFormat="0" applyFill="0" applyAlignment="0" applyProtection="0"/>
    <xf numFmtId="0" fontId="11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10" applyNumberFormat="0" applyFill="0" applyAlignment="0" applyProtection="0"/>
    <xf numFmtId="0" fontId="30" fillId="0" borderId="111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178" fontId="11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178" fontId="11" fillId="0" borderId="0"/>
    <xf numFmtId="178" fontId="11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10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08" applyNumberFormat="0" applyFill="0" applyAlignment="0" applyProtection="0"/>
    <xf numFmtId="0" fontId="30" fillId="0" borderId="110" applyNumberFormat="0" applyFill="0" applyAlignment="0" applyProtection="0"/>
    <xf numFmtId="0" fontId="30" fillId="0" borderId="111" applyNumberFormat="0" applyFill="0" applyAlignment="0" applyProtection="0"/>
    <xf numFmtId="0" fontId="30" fillId="0" borderId="108" applyNumberFormat="0" applyFill="0" applyAlignment="0" applyProtection="0"/>
    <xf numFmtId="0" fontId="30" fillId="0" borderId="111" applyNumberFormat="0" applyFill="0" applyAlignment="0" applyProtection="0"/>
    <xf numFmtId="0" fontId="30" fillId="0" borderId="110" applyNumberFormat="0" applyFill="0" applyAlignment="0" applyProtection="0"/>
    <xf numFmtId="0" fontId="11" fillId="0" borderId="0"/>
    <xf numFmtId="0" fontId="30" fillId="0" borderId="111" applyNumberFormat="0" applyFill="0" applyAlignment="0" applyProtection="0"/>
    <xf numFmtId="0" fontId="11" fillId="0" borderId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10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10" fillId="0" borderId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10" fillId="0" borderId="0"/>
    <xf numFmtId="0" fontId="10" fillId="0" borderId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0" fontId="30" fillId="0" borderId="112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9" fillId="0" borderId="0"/>
    <xf numFmtId="165" fontId="9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34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0" fontId="9" fillId="0" borderId="0"/>
    <xf numFmtId="9" fontId="9" fillId="0" borderId="0" applyFont="0" applyFill="0" applyBorder="0" applyAlignment="0" applyProtection="0"/>
    <xf numFmtId="0" fontId="46" fillId="0" borderId="0"/>
    <xf numFmtId="0" fontId="46" fillId="0" borderId="0"/>
    <xf numFmtId="164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43" fontId="15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0" fillId="0" borderId="114" applyNumberFormat="0" applyFill="0" applyAlignment="0" applyProtection="0"/>
    <xf numFmtId="0" fontId="7" fillId="0" borderId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178" fontId="7" fillId="0" borderId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178" fontId="7" fillId="0" borderId="0"/>
    <xf numFmtId="178" fontId="7" fillId="0" borderId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7" fillId="0" borderId="0"/>
    <xf numFmtId="0" fontId="30" fillId="0" borderId="114" applyNumberFormat="0" applyFill="0" applyAlignment="0" applyProtection="0"/>
    <xf numFmtId="0" fontId="7" fillId="0" borderId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7" fillId="0" borderId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7" fillId="0" borderId="0"/>
    <xf numFmtId="0" fontId="7" fillId="0" borderId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30" fillId="0" borderId="114" applyNumberFormat="0" applyFill="0" applyAlignment="0" applyProtection="0"/>
    <xf numFmtId="0" fontId="7" fillId="0" borderId="0"/>
    <xf numFmtId="43" fontId="7" fillId="0" borderId="0" applyFon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49" fillId="0" borderId="0"/>
    <xf numFmtId="0" fontId="6" fillId="0" borderId="0"/>
    <xf numFmtId="0" fontId="5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24" fillId="20" borderId="121" applyNumberFormat="0" applyAlignment="0" applyProtection="0"/>
    <xf numFmtId="0" fontId="24" fillId="20" borderId="121" applyNumberFormat="0" applyAlignment="0" applyProtection="0"/>
    <xf numFmtId="0" fontId="24" fillId="20" borderId="121" applyNumberFormat="0" applyAlignment="0" applyProtection="0"/>
    <xf numFmtId="0" fontId="24" fillId="20" borderId="121" applyNumberFormat="0" applyAlignment="0" applyProtection="0"/>
    <xf numFmtId="0" fontId="24" fillId="20" borderId="121" applyNumberFormat="0" applyAlignment="0" applyProtection="0"/>
    <xf numFmtId="0" fontId="24" fillId="20" borderId="121" applyNumberFormat="0" applyAlignment="0" applyProtection="0"/>
    <xf numFmtId="0" fontId="24" fillId="20" borderId="121" applyNumberFormat="0" applyAlignment="0" applyProtection="0"/>
    <xf numFmtId="0" fontId="24" fillId="20" borderId="121" applyNumberFormat="0" applyAlignment="0" applyProtection="0"/>
    <xf numFmtId="0" fontId="24" fillId="20" borderId="121" applyNumberFormat="0" applyAlignment="0" applyProtection="0"/>
    <xf numFmtId="0" fontId="24" fillId="20" borderId="121" applyNumberFormat="0" applyAlignment="0" applyProtection="0"/>
    <xf numFmtId="0" fontId="30" fillId="0" borderId="125" applyNumberFormat="0" applyFill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0" fontId="31" fillId="7" borderId="121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15" fillId="23" borderId="122" applyNumberFormat="0" applyFon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0" fontId="35" fillId="20" borderId="123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0" borderId="125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37" fillId="0" borderId="124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0" fillId="0" borderId="125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0" borderId="125" applyNumberFormat="0" applyFill="0" applyAlignment="0" applyProtection="0"/>
    <xf numFmtId="0" fontId="5" fillId="0" borderId="0"/>
    <xf numFmtId="0" fontId="5" fillId="0" borderId="0"/>
    <xf numFmtId="0" fontId="30" fillId="0" borderId="125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0" fillId="0" borderId="125" applyNumberFormat="0" applyFill="0" applyAlignment="0" applyProtection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0" fillId="0" borderId="125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0" borderId="125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30" fillId="0" borderId="125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15" fillId="0" borderId="0"/>
    <xf numFmtId="0" fontId="5" fillId="0" borderId="0"/>
    <xf numFmtId="9" fontId="15" fillId="0" borderId="0" applyFont="0" applyFill="0" applyBorder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61" fillId="0" borderId="0"/>
    <xf numFmtId="0" fontId="3" fillId="0" borderId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25" applyNumberFormat="0" applyFill="0" applyAlignment="0" applyProtection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178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" fillId="0" borderId="0"/>
    <xf numFmtId="0" fontId="30" fillId="0" borderId="125" applyNumberFormat="0" applyFill="0" applyAlignment="0" applyProtection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" fillId="0" borderId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25" applyNumberFormat="0" applyFill="0" applyAlignment="0" applyProtection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178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" fillId="0" borderId="0"/>
    <xf numFmtId="0" fontId="30" fillId="0" borderId="125" applyNumberFormat="0" applyFill="0" applyAlignment="0" applyProtection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" fillId="0" borderId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0" fillId="0" borderId="125" applyNumberFormat="0" applyFill="0" applyAlignment="0" applyProtection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24" fillId="20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0" fontId="31" fillId="7" borderId="132" applyNumberFormat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15" fillId="23" borderId="133" applyNumberFormat="0" applyFon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0" fontId="35" fillId="20" borderId="13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7" fillId="0" borderId="135" applyNumberFormat="0" applyFill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46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62" fillId="0" borderId="0"/>
    <xf numFmtId="0" fontId="2" fillId="0" borderId="0"/>
    <xf numFmtId="0" fontId="15" fillId="0" borderId="0"/>
    <xf numFmtId="0" fontId="1" fillId="0" borderId="0"/>
  </cellStyleXfs>
  <cellXfs count="1711">
    <xf numFmtId="0" fontId="0" fillId="0" borderId="0" xfId="0"/>
    <xf numFmtId="0" fontId="50" fillId="0" borderId="118" xfId="402" applyFont="1" applyBorder="1" applyAlignment="1">
      <alignment vertical="center" wrapText="1"/>
    </xf>
    <xf numFmtId="0" fontId="50" fillId="0" borderId="26" xfId="402" applyFont="1" applyBorder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39" fillId="0" borderId="0" xfId="402" applyFont="1" applyAlignment="1">
      <alignment horizontal="center" vertical="center"/>
    </xf>
    <xf numFmtId="0" fontId="48" fillId="0" borderId="101" xfId="402" applyFont="1" applyBorder="1" applyAlignment="1">
      <alignment vertical="center"/>
    </xf>
    <xf numFmtId="0" fontId="48" fillId="0" borderId="53" xfId="402" applyFont="1" applyBorder="1" applyAlignment="1">
      <alignment vertical="center"/>
    </xf>
    <xf numFmtId="0" fontId="48" fillId="0" borderId="53" xfId="402" applyFont="1" applyBorder="1"/>
    <xf numFmtId="0" fontId="48" fillId="0" borderId="101" xfId="402" applyFont="1" applyBorder="1"/>
    <xf numFmtId="0" fontId="19" fillId="0" borderId="74" xfId="0" applyFont="1" applyBorder="1"/>
    <xf numFmtId="0" fontId="47" fillId="0" borderId="101" xfId="402" applyFont="1" applyBorder="1"/>
    <xf numFmtId="0" fontId="47" fillId="0" borderId="29" xfId="402" applyFont="1" applyBorder="1"/>
    <xf numFmtId="0" fontId="47" fillId="0" borderId="22" xfId="402" applyFont="1" applyBorder="1"/>
    <xf numFmtId="0" fontId="47" fillId="0" borderId="58" xfId="402" applyFont="1" applyBorder="1"/>
    <xf numFmtId="0" fontId="47" fillId="0" borderId="31" xfId="402" applyFont="1" applyBorder="1"/>
    <xf numFmtId="0" fontId="47" fillId="0" borderId="73" xfId="0" applyFont="1" applyBorder="1"/>
    <xf numFmtId="0" fontId="47" fillId="0" borderId="37" xfId="0" applyFont="1" applyBorder="1"/>
    <xf numFmtId="0" fontId="19" fillId="0" borderId="101" xfId="402" applyFont="1" applyBorder="1" applyAlignment="1">
      <alignment vertical="center"/>
    </xf>
    <xf numFmtId="0" fontId="48" fillId="0" borderId="37" xfId="402" applyFont="1" applyBorder="1" applyAlignment="1">
      <alignment vertical="center"/>
    </xf>
    <xf numFmtId="0" fontId="48" fillId="0" borderId="22" xfId="402" applyFont="1" applyBorder="1" applyAlignment="1">
      <alignment vertical="center"/>
    </xf>
    <xf numFmtId="0" fontId="48" fillId="0" borderId="31" xfId="402" applyFont="1" applyBorder="1" applyAlignment="1">
      <alignment vertical="top"/>
    </xf>
    <xf numFmtId="0" fontId="48" fillId="0" borderId="29" xfId="402" applyFont="1" applyBorder="1" applyAlignment="1">
      <alignment vertical="top"/>
    </xf>
    <xf numFmtId="0" fontId="48" fillId="0" borderId="37" xfId="402" applyFont="1" applyBorder="1" applyAlignment="1">
      <alignment vertical="top"/>
    </xf>
    <xf numFmtId="0" fontId="48" fillId="0" borderId="101" xfId="402" applyFont="1" applyBorder="1" applyAlignment="1">
      <alignment vertical="top"/>
    </xf>
    <xf numFmtId="0" fontId="48" fillId="0" borderId="53" xfId="0" applyFont="1" applyBorder="1" applyAlignment="1">
      <alignment vertical="center"/>
    </xf>
    <xf numFmtId="0" fontId="48" fillId="0" borderId="53" xfId="402" applyFont="1" applyBorder="1" applyAlignment="1">
      <alignment vertical="top"/>
    </xf>
    <xf numFmtId="0" fontId="51" fillId="0" borderId="0" xfId="1873" applyFont="1"/>
    <xf numFmtId="2" fontId="51" fillId="0" borderId="0" xfId="1873" applyNumberFormat="1" applyFont="1"/>
    <xf numFmtId="0" fontId="48" fillId="0" borderId="103" xfId="0" applyFont="1" applyBorder="1" applyAlignment="1">
      <alignment vertical="center"/>
    </xf>
    <xf numFmtId="0" fontId="48" fillId="0" borderId="37" xfId="0" applyFont="1" applyBorder="1" applyAlignment="1">
      <alignment vertical="center"/>
    </xf>
    <xf numFmtId="0" fontId="47" fillId="0" borderId="101" xfId="0" applyFont="1" applyBorder="1"/>
    <xf numFmtId="176" fontId="41" fillId="0" borderId="0" xfId="402" applyNumberFormat="1" applyFont="1"/>
    <xf numFmtId="0" fontId="41" fillId="0" borderId="0" xfId="402" applyFont="1"/>
    <xf numFmtId="0" fontId="41" fillId="0" borderId="0" xfId="0" applyFont="1"/>
    <xf numFmtId="0" fontId="48" fillId="0" borderId="116" xfId="402" applyFont="1" applyBorder="1" applyAlignment="1">
      <alignment horizontal="center"/>
    </xf>
    <xf numFmtId="0" fontId="48" fillId="0" borderId="0" xfId="0" applyFont="1" applyAlignment="1">
      <alignment horizontal="left" vertical="top"/>
    </xf>
    <xf numFmtId="0" fontId="63" fillId="0" borderId="0" xfId="0" applyFont="1"/>
    <xf numFmtId="20" fontId="48" fillId="0" borderId="0" xfId="0" applyNumberFormat="1" applyFont="1" applyAlignment="1">
      <alignment horizontal="right"/>
    </xf>
    <xf numFmtId="0" fontId="64" fillId="0" borderId="0" xfId="0" applyFont="1" applyAlignment="1">
      <alignment horizontal="left" vertical="center"/>
    </xf>
    <xf numFmtId="0" fontId="65" fillId="0" borderId="0" xfId="0" applyFont="1"/>
    <xf numFmtId="2" fontId="65" fillId="0" borderId="0" xfId="0" applyNumberFormat="1" applyFont="1"/>
    <xf numFmtId="15" fontId="65" fillId="0" borderId="0" xfId="0" applyNumberFormat="1" applyFont="1" applyAlignment="1">
      <alignment horizontal="center"/>
    </xf>
    <xf numFmtId="20" fontId="65" fillId="0" borderId="0" xfId="0" applyNumberFormat="1" applyFont="1" applyAlignment="1">
      <alignment horizontal="center"/>
    </xf>
    <xf numFmtId="0" fontId="48" fillId="0" borderId="0" xfId="0" applyFont="1" applyAlignment="1">
      <alignment horizontal="right" vertical="top"/>
    </xf>
    <xf numFmtId="0" fontId="66" fillId="0" borderId="0" xfId="7" applyFont="1" applyAlignment="1">
      <alignment horizontal="left" vertical="center"/>
    </xf>
    <xf numFmtId="0" fontId="44" fillId="0" borderId="0" xfId="5" applyFont="1" applyAlignment="1">
      <alignment horizontal="left"/>
    </xf>
    <xf numFmtId="0" fontId="44" fillId="0" borderId="0" xfId="0" applyFont="1" applyAlignment="1">
      <alignment horizontal="left" vertical="top"/>
    </xf>
    <xf numFmtId="0" fontId="67" fillId="0" borderId="0" xfId="0" applyFont="1" applyAlignment="1">
      <alignment horizontal="left" indent="13"/>
    </xf>
    <xf numFmtId="0" fontId="48" fillId="0" borderId="0" xfId="0" applyFont="1"/>
    <xf numFmtId="2" fontId="48" fillId="0" borderId="0" xfId="0" applyNumberFormat="1" applyFont="1"/>
    <xf numFmtId="15" fontId="48" fillId="0" borderId="0" xfId="0" applyNumberFormat="1" applyFont="1" applyAlignment="1">
      <alignment horizontal="center"/>
    </xf>
    <xf numFmtId="20" fontId="48" fillId="0" borderId="0" xfId="0" applyNumberFormat="1" applyFont="1" applyAlignment="1">
      <alignment horizontal="center"/>
    </xf>
    <xf numFmtId="0" fontId="68" fillId="0" borderId="0" xfId="402" applyFont="1" applyAlignment="1">
      <alignment vertical="top"/>
    </xf>
    <xf numFmtId="15" fontId="69" fillId="0" borderId="0" xfId="0" applyNumberFormat="1" applyFont="1" applyAlignment="1">
      <alignment horizontal="center"/>
    </xf>
    <xf numFmtId="0" fontId="48" fillId="0" borderId="0" xfId="0" applyFont="1" applyAlignment="1">
      <alignment horizontal="center"/>
    </xf>
    <xf numFmtId="0" fontId="70" fillId="0" borderId="87" xfId="0" applyFont="1" applyBorder="1" applyAlignment="1">
      <alignment vertical="top"/>
    </xf>
    <xf numFmtId="0" fontId="66" fillId="0" borderId="35" xfId="0" applyFont="1" applyBorder="1" applyAlignment="1">
      <alignment horizontal="center"/>
    </xf>
    <xf numFmtId="0" fontId="39" fillId="0" borderId="86" xfId="0" applyFont="1" applyBorder="1" applyAlignment="1">
      <alignment horizontal="center"/>
    </xf>
    <xf numFmtId="0" fontId="66" fillId="0" borderId="86" xfId="0" applyFont="1" applyBorder="1"/>
    <xf numFmtId="15" fontId="66" fillId="0" borderId="86" xfId="0" applyNumberFormat="1" applyFont="1" applyBorder="1" applyAlignment="1">
      <alignment horizontal="center"/>
    </xf>
    <xf numFmtId="0" fontId="66" fillId="0" borderId="83" xfId="0" applyFont="1" applyBorder="1" applyAlignment="1">
      <alignment horizontal="center"/>
    </xf>
    <xf numFmtId="0" fontId="71" fillId="0" borderId="53" xfId="0" applyFont="1" applyBorder="1" applyAlignment="1">
      <alignment horizontal="center" vertical="top"/>
    </xf>
    <xf numFmtId="0" fontId="71" fillId="0" borderId="65" xfId="0" applyFont="1" applyBorder="1" applyAlignment="1">
      <alignment horizontal="left" vertical="top"/>
    </xf>
    <xf numFmtId="0" fontId="50" fillId="0" borderId="7" xfId="0" applyFont="1" applyBorder="1" applyAlignment="1">
      <alignment horizontal="center" vertical="top"/>
    </xf>
    <xf numFmtId="2" fontId="50" fillId="0" borderId="7" xfId="0" applyNumberFormat="1" applyFont="1" applyBorder="1" applyAlignment="1">
      <alignment horizontal="center" vertical="top"/>
    </xf>
    <xf numFmtId="184" fontId="50" fillId="0" borderId="7" xfId="0" applyNumberFormat="1" applyFont="1" applyBorder="1" applyAlignment="1">
      <alignment horizontal="center" vertical="top"/>
    </xf>
    <xf numFmtId="20" fontId="50" fillId="0" borderId="73" xfId="0" applyNumberFormat="1" applyFont="1" applyBorder="1" applyAlignment="1">
      <alignment horizontal="center"/>
    </xf>
    <xf numFmtId="0" fontId="71" fillId="0" borderId="37" xfId="0" applyFont="1" applyBorder="1" applyAlignment="1">
      <alignment horizontal="center" vertical="top"/>
    </xf>
    <xf numFmtId="0" fontId="71" fillId="0" borderId="46" xfId="0" applyFont="1" applyBorder="1" applyAlignment="1">
      <alignment horizontal="left" vertical="top"/>
    </xf>
    <xf numFmtId="0" fontId="50" fillId="0" borderId="4" xfId="0" applyFont="1" applyBorder="1" applyAlignment="1">
      <alignment horizontal="center" vertical="top"/>
    </xf>
    <xf numFmtId="2" fontId="50" fillId="0" borderId="4" xfId="0" applyNumberFormat="1" applyFont="1" applyBorder="1" applyAlignment="1">
      <alignment horizontal="center" vertical="top"/>
    </xf>
    <xf numFmtId="184" fontId="50" fillId="0" borderId="4" xfId="0" applyNumberFormat="1" applyFont="1" applyBorder="1" applyAlignment="1">
      <alignment horizontal="center" vertical="top"/>
    </xf>
    <xf numFmtId="174" fontId="50" fillId="0" borderId="74" xfId="0" applyNumberFormat="1" applyFont="1" applyBorder="1" applyAlignment="1">
      <alignment horizontal="center"/>
    </xf>
    <xf numFmtId="0" fontId="71" fillId="0" borderId="47" xfId="0" applyFont="1" applyBorder="1" applyAlignment="1">
      <alignment horizontal="left" vertical="top"/>
    </xf>
    <xf numFmtId="184" fontId="50" fillId="0" borderId="4" xfId="0" quotePrefix="1" applyNumberFormat="1" applyFont="1" applyBorder="1" applyAlignment="1">
      <alignment horizontal="center" vertical="top"/>
    </xf>
    <xf numFmtId="20" fontId="50" fillId="0" borderId="74" xfId="0" applyNumberFormat="1" applyFont="1" applyBorder="1" applyAlignment="1">
      <alignment horizontal="center"/>
    </xf>
    <xf numFmtId="169" fontId="50" fillId="0" borderId="4" xfId="0" applyNumberFormat="1" applyFont="1" applyBorder="1" applyAlignment="1">
      <alignment horizontal="center" vertical="top"/>
    </xf>
    <xf numFmtId="0" fontId="44" fillId="0" borderId="57" xfId="402" applyFont="1" applyBorder="1" applyAlignment="1">
      <alignment horizontal="center"/>
    </xf>
    <xf numFmtId="1" fontId="50" fillId="0" borderId="4" xfId="0" applyNumberFormat="1" applyFont="1" applyBorder="1" applyAlignment="1">
      <alignment horizontal="center" vertical="top"/>
    </xf>
    <xf numFmtId="2" fontId="50" fillId="0" borderId="4" xfId="0" applyNumberFormat="1" applyFont="1" applyBorder="1" applyAlignment="1">
      <alignment horizontal="center"/>
    </xf>
    <xf numFmtId="0" fontId="71" fillId="0" borderId="4" xfId="0" applyFont="1" applyBorder="1" applyAlignment="1">
      <alignment horizontal="left" vertical="top" wrapText="1"/>
    </xf>
    <xf numFmtId="0" fontId="71" fillId="0" borderId="54" xfId="0" applyFont="1" applyBorder="1" applyAlignment="1">
      <alignment horizontal="center" vertical="top"/>
    </xf>
    <xf numFmtId="0" fontId="71" fillId="0" borderId="47" xfId="0" applyFont="1" applyBorder="1" applyAlignment="1">
      <alignment horizontal="left" vertical="top" wrapText="1"/>
    </xf>
    <xf numFmtId="10" fontId="50" fillId="0" borderId="4" xfId="8" applyNumberFormat="1" applyFont="1" applyFill="1" applyBorder="1" applyAlignment="1">
      <alignment horizontal="center" vertical="top"/>
    </xf>
    <xf numFmtId="10" fontId="50" fillId="0" borderId="74" xfId="0" applyNumberFormat="1" applyFont="1" applyBorder="1" applyAlignment="1">
      <alignment horizontal="center"/>
    </xf>
    <xf numFmtId="2" fontId="63" fillId="0" borderId="0" xfId="0" applyNumberFormat="1" applyFont="1" applyAlignment="1">
      <alignment horizontal="center"/>
    </xf>
    <xf numFmtId="0" fontId="71" fillId="0" borderId="46" xfId="0" applyFont="1" applyBorder="1" applyAlignment="1">
      <alignment horizontal="left" vertical="top" wrapText="1"/>
    </xf>
    <xf numFmtId="0" fontId="71" fillId="0" borderId="66" xfId="0" applyFont="1" applyBorder="1" applyAlignment="1">
      <alignment horizontal="left" vertical="top" wrapText="1"/>
    </xf>
    <xf numFmtId="0" fontId="71" fillId="0" borderId="29" xfId="0" applyFont="1" applyBorder="1" applyAlignment="1">
      <alignment horizontal="center" vertical="top"/>
    </xf>
    <xf numFmtId="0" fontId="71" fillId="0" borderId="67" xfId="0" applyFont="1" applyBorder="1" applyAlignment="1">
      <alignment horizontal="left" vertical="top" wrapText="1"/>
    </xf>
    <xf numFmtId="2" fontId="63" fillId="0" borderId="0" xfId="0" applyNumberFormat="1" applyFont="1"/>
    <xf numFmtId="10" fontId="50" fillId="0" borderId="4" xfId="8" quotePrefix="1" applyNumberFormat="1" applyFont="1" applyFill="1" applyBorder="1" applyAlignment="1">
      <alignment horizontal="center" vertical="top"/>
    </xf>
    <xf numFmtId="10" fontId="50" fillId="0" borderId="74" xfId="0" applyNumberFormat="1" applyFont="1" applyBorder="1" applyAlignment="1">
      <alignment horizontal="center" vertical="top"/>
    </xf>
    <xf numFmtId="177" fontId="50" fillId="0" borderId="74" xfId="8" applyNumberFormat="1" applyFont="1" applyFill="1" applyBorder="1" applyAlignment="1">
      <alignment horizontal="center" vertical="top"/>
    </xf>
    <xf numFmtId="0" fontId="71" fillId="0" borderId="3" xfId="0" applyFont="1" applyBorder="1" applyAlignment="1">
      <alignment horizontal="left" vertical="top" wrapText="1"/>
    </xf>
    <xf numFmtId="176" fontId="50" fillId="0" borderId="4" xfId="0" applyNumberFormat="1" applyFont="1" applyBorder="1" applyAlignment="1">
      <alignment horizontal="center" vertical="top"/>
    </xf>
    <xf numFmtId="10" fontId="63" fillId="0" borderId="0" xfId="0" applyNumberFormat="1" applyFont="1"/>
    <xf numFmtId="0" fontId="71" fillId="0" borderId="4" xfId="0" applyFont="1" applyBorder="1" applyAlignment="1">
      <alignment vertical="top"/>
    </xf>
    <xf numFmtId="0" fontId="71" fillId="0" borderId="54" xfId="0" applyFont="1" applyBorder="1" applyAlignment="1">
      <alignment horizontal="right" vertical="top"/>
    </xf>
    <xf numFmtId="0" fontId="71" fillId="0" borderId="67" xfId="0" applyFont="1" applyBorder="1" applyAlignment="1">
      <alignment horizontal="left" vertical="top"/>
    </xf>
    <xf numFmtId="0" fontId="71" fillId="0" borderId="29" xfId="0" applyFont="1" applyBorder="1" applyAlignment="1">
      <alignment horizontal="right" vertical="top"/>
    </xf>
    <xf numFmtId="0" fontId="71" fillId="0" borderId="66" xfId="0" applyFont="1" applyBorder="1" applyAlignment="1">
      <alignment horizontal="left" vertical="top"/>
    </xf>
    <xf numFmtId="0" fontId="71" fillId="0" borderId="6" xfId="0" applyFont="1" applyBorder="1" applyAlignment="1">
      <alignment horizontal="left" vertical="top"/>
    </xf>
    <xf numFmtId="0" fontId="71" fillId="0" borderId="53" xfId="0" applyFont="1" applyBorder="1" applyAlignment="1">
      <alignment horizontal="right" vertical="top"/>
    </xf>
    <xf numFmtId="0" fontId="71" fillId="0" borderId="24" xfId="0" applyFont="1" applyBorder="1" applyAlignment="1">
      <alignment horizontal="left" vertical="top"/>
    </xf>
    <xf numFmtId="0" fontId="50" fillId="0" borderId="5" xfId="0" applyFont="1" applyBorder="1" applyAlignment="1">
      <alignment horizontal="center" vertical="top"/>
    </xf>
    <xf numFmtId="174" fontId="72" fillId="0" borderId="74" xfId="0" applyNumberFormat="1" applyFont="1" applyBorder="1" applyAlignment="1">
      <alignment horizontal="center"/>
    </xf>
    <xf numFmtId="0" fontId="72" fillId="0" borderId="4" xfId="0" applyFont="1" applyBorder="1" applyAlignment="1">
      <alignment horizontal="center" vertical="top"/>
    </xf>
    <xf numFmtId="2" fontId="72" fillId="0" borderId="4" xfId="0" applyNumberFormat="1" applyFont="1" applyBorder="1" applyAlignment="1">
      <alignment horizontal="center" vertical="top"/>
    </xf>
    <xf numFmtId="0" fontId="72" fillId="0" borderId="74" xfId="0" applyFont="1" applyBorder="1" applyAlignment="1">
      <alignment horizontal="center"/>
    </xf>
    <xf numFmtId="0" fontId="72" fillId="0" borderId="47" xfId="0" applyFont="1" applyBorder="1" applyAlignment="1">
      <alignment horizontal="left" vertical="top" wrapText="1"/>
    </xf>
    <xf numFmtId="0" fontId="71" fillId="0" borderId="37" xfId="0" applyFont="1" applyBorder="1" applyAlignment="1">
      <alignment horizontal="right" vertical="top"/>
    </xf>
    <xf numFmtId="0" fontId="71" fillId="0" borderId="46" xfId="0" applyFont="1" applyBorder="1" applyAlignment="1">
      <alignment horizontal="right" vertical="top"/>
    </xf>
    <xf numFmtId="0" fontId="50" fillId="0" borderId="74" xfId="0" applyFont="1" applyBorder="1" applyAlignment="1">
      <alignment horizontal="center"/>
    </xf>
    <xf numFmtId="0" fontId="71" fillId="0" borderId="47" xfId="0" applyFont="1" applyBorder="1" applyAlignment="1">
      <alignment horizontal="right" vertical="top"/>
    </xf>
    <xf numFmtId="2" fontId="50" fillId="0" borderId="118" xfId="0" applyNumberFormat="1" applyFont="1" applyBorder="1" applyAlignment="1">
      <alignment horizontal="center" vertical="top"/>
    </xf>
    <xf numFmtId="184" fontId="50" fillId="0" borderId="118" xfId="0" quotePrefix="1" applyNumberFormat="1" applyFont="1" applyBorder="1" applyAlignment="1">
      <alignment horizontal="center" vertical="top"/>
    </xf>
    <xf numFmtId="0" fontId="50" fillId="0" borderId="103" xfId="0" applyFont="1" applyBorder="1" applyAlignment="1">
      <alignment horizontal="center"/>
    </xf>
    <xf numFmtId="0" fontId="71" fillId="0" borderId="4" xfId="0" applyFont="1" applyBorder="1" applyAlignment="1">
      <alignment horizontal="left" vertical="top"/>
    </xf>
    <xf numFmtId="2" fontId="50" fillId="0" borderId="102" xfId="402" applyNumberFormat="1" applyFont="1" applyBorder="1" applyAlignment="1">
      <alignment horizontal="center" vertical="top"/>
    </xf>
    <xf numFmtId="14" fontId="50" fillId="0" borderId="102" xfId="402" applyNumberFormat="1" applyFont="1" applyBorder="1" applyAlignment="1">
      <alignment horizontal="center" vertical="top"/>
    </xf>
    <xf numFmtId="20" fontId="50" fillId="0" borderId="102" xfId="402" applyNumberFormat="1" applyFont="1" applyBorder="1" applyAlignment="1">
      <alignment horizontal="center"/>
    </xf>
    <xf numFmtId="0" fontId="50" fillId="0" borderId="4" xfId="0" applyFont="1" applyBorder="1" applyAlignment="1">
      <alignment horizontal="left" vertical="top"/>
    </xf>
    <xf numFmtId="0" fontId="71" fillId="0" borderId="22" xfId="0" applyFont="1" applyBorder="1" applyAlignment="1">
      <alignment horizontal="center" vertical="top"/>
    </xf>
    <xf numFmtId="0" fontId="71" fillId="0" borderId="88" xfId="0" applyFont="1" applyBorder="1" applyAlignment="1">
      <alignment horizontal="left" vertical="top"/>
    </xf>
    <xf numFmtId="0" fontId="50" fillId="0" borderId="23" xfId="0" applyFont="1" applyBorder="1" applyAlignment="1">
      <alignment horizontal="center" vertical="top"/>
    </xf>
    <xf numFmtId="2" fontId="50" fillId="0" borderId="23" xfId="0" applyNumberFormat="1" applyFont="1" applyBorder="1" applyAlignment="1">
      <alignment horizontal="center" vertical="top"/>
    </xf>
    <xf numFmtId="184" fontId="50" fillId="0" borderId="23" xfId="0" applyNumberFormat="1" applyFont="1" applyBorder="1" applyAlignment="1">
      <alignment horizontal="center" vertical="top"/>
    </xf>
    <xf numFmtId="20" fontId="50" fillId="0" borderId="39" xfId="0" applyNumberFormat="1" applyFont="1" applyBorder="1" applyAlignment="1">
      <alignment horizontal="center"/>
    </xf>
    <xf numFmtId="0" fontId="44" fillId="0" borderId="0" xfId="0" applyFont="1" applyAlignment="1">
      <alignment vertical="top"/>
    </xf>
    <xf numFmtId="0" fontId="75" fillId="0" borderId="0" xfId="0" applyFont="1" applyAlignment="1">
      <alignment horizontal="right"/>
    </xf>
    <xf numFmtId="0" fontId="48" fillId="0" borderId="0" xfId="0" applyFont="1" applyAlignment="1">
      <alignment vertical="top"/>
    </xf>
    <xf numFmtId="0" fontId="75" fillId="0" borderId="0" xfId="0" applyFont="1"/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top" wrapText="1"/>
    </xf>
    <xf numFmtId="0" fontId="48" fillId="0" borderId="0" xfId="0" applyFont="1" applyAlignment="1">
      <alignment horizontal="left" vertical="top" indent="2"/>
    </xf>
    <xf numFmtId="0" fontId="44" fillId="0" borderId="0" xfId="402" applyFont="1"/>
    <xf numFmtId="185" fontId="44" fillId="0" borderId="0" xfId="402" applyNumberFormat="1" applyFont="1"/>
    <xf numFmtId="0" fontId="39" fillId="0" borderId="0" xfId="402" applyFont="1" applyAlignment="1">
      <alignment horizontal="right"/>
    </xf>
    <xf numFmtId="0" fontId="44" fillId="0" borderId="0" xfId="402" applyFont="1" applyAlignment="1">
      <alignment vertical="top"/>
    </xf>
    <xf numFmtId="0" fontId="44" fillId="0" borderId="0" xfId="402" applyFont="1" applyAlignment="1">
      <alignment horizontal="center" vertical="top"/>
    </xf>
    <xf numFmtId="185" fontId="78" fillId="0" borderId="0" xfId="402" applyNumberFormat="1" applyFont="1" applyAlignment="1">
      <alignment vertical="center"/>
    </xf>
    <xf numFmtId="0" fontId="48" fillId="0" borderId="16" xfId="402" applyFont="1" applyBorder="1"/>
    <xf numFmtId="0" fontId="48" fillId="0" borderId="27" xfId="402" applyFont="1" applyBorder="1"/>
    <xf numFmtId="0" fontId="48" fillId="0" borderId="28" xfId="402" applyFont="1" applyBorder="1"/>
    <xf numFmtId="0" fontId="48" fillId="0" borderId="27" xfId="402" applyFont="1" applyBorder="1" applyAlignment="1">
      <alignment horizontal="left" indent="3"/>
    </xf>
    <xf numFmtId="0" fontId="48" fillId="0" borderId="28" xfId="402" applyFont="1" applyBorder="1" applyAlignment="1">
      <alignment horizontal="left" indent="3"/>
    </xf>
    <xf numFmtId="185" fontId="48" fillId="0" borderId="21" xfId="402" applyNumberFormat="1" applyFont="1" applyBorder="1" applyAlignment="1">
      <alignment horizontal="left" vertical="top" indent="3"/>
    </xf>
    <xf numFmtId="0" fontId="48" fillId="0" borderId="41" xfId="402" applyFont="1" applyBorder="1" applyAlignment="1">
      <alignment horizontal="center" vertical="top"/>
    </xf>
    <xf numFmtId="0" fontId="48" fillId="0" borderId="42" xfId="402" applyFont="1" applyBorder="1" applyAlignment="1">
      <alignment horizontal="center" vertical="top"/>
    </xf>
    <xf numFmtId="0" fontId="48" fillId="0" borderId="34" xfId="402" applyFont="1" applyBorder="1" applyAlignment="1">
      <alignment vertical="top"/>
    </xf>
    <xf numFmtId="0" fontId="48" fillId="0" borderId="99" xfId="402" applyFont="1" applyBorder="1" applyAlignment="1">
      <alignment horizontal="left" vertical="center"/>
    </xf>
    <xf numFmtId="0" fontId="48" fillId="0" borderId="64" xfId="402" applyFont="1" applyBorder="1" applyAlignment="1">
      <alignment horizontal="center" wrapText="1"/>
    </xf>
    <xf numFmtId="0" fontId="48" fillId="0" borderId="2" xfId="402" applyFont="1" applyBorder="1" applyAlignment="1">
      <alignment horizontal="center"/>
    </xf>
    <xf numFmtId="0" fontId="48" fillId="0" borderId="5" xfId="402" applyFont="1" applyBorder="1" applyAlignment="1">
      <alignment horizontal="center" wrapText="1"/>
    </xf>
    <xf numFmtId="185" fontId="48" fillId="0" borderId="5" xfId="402" applyNumberFormat="1" applyFont="1" applyBorder="1" applyAlignment="1">
      <alignment horizontal="center" vertical="top"/>
    </xf>
    <xf numFmtId="0" fontId="48" fillId="0" borderId="5" xfId="402" applyFont="1" applyBorder="1" applyAlignment="1">
      <alignment horizontal="center" vertical="top"/>
    </xf>
    <xf numFmtId="0" fontId="48" fillId="0" borderId="43" xfId="402" applyFont="1" applyBorder="1" applyAlignment="1">
      <alignment horizontal="center" vertical="top"/>
    </xf>
    <xf numFmtId="14" fontId="48" fillId="0" borderId="16" xfId="402" applyNumberFormat="1" applyFont="1" applyBorder="1"/>
    <xf numFmtId="0" fontId="48" fillId="0" borderId="102" xfId="402" applyFont="1" applyBorder="1" applyAlignment="1">
      <alignment horizontal="center"/>
    </xf>
    <xf numFmtId="0" fontId="48" fillId="0" borderId="21" xfId="402" applyFont="1" applyBorder="1" applyAlignment="1">
      <alignment horizontal="center"/>
    </xf>
    <xf numFmtId="0" fontId="48" fillId="0" borderId="41" xfId="402" applyFont="1" applyBorder="1" applyAlignment="1">
      <alignment horizontal="center"/>
    </xf>
    <xf numFmtId="185" fontId="44" fillId="0" borderId="41" xfId="402" applyNumberFormat="1" applyFont="1" applyBorder="1" applyAlignment="1">
      <alignment horizontal="center"/>
    </xf>
    <xf numFmtId="20" fontId="48" fillId="0" borderId="13" xfId="402" quotePrefix="1" applyNumberFormat="1" applyFont="1" applyBorder="1" applyAlignment="1">
      <alignment horizontal="center"/>
    </xf>
    <xf numFmtId="0" fontId="44" fillId="0" borderId="102" xfId="402" applyFont="1" applyBorder="1"/>
    <xf numFmtId="14" fontId="48" fillId="0" borderId="29" xfId="402" applyNumberFormat="1" applyFont="1" applyBorder="1"/>
    <xf numFmtId="185" fontId="44" fillId="0" borderId="5" xfId="402" applyNumberFormat="1" applyFont="1" applyBorder="1" applyAlignment="1">
      <alignment horizontal="center"/>
    </xf>
    <xf numFmtId="20" fontId="48" fillId="0" borderId="5" xfId="402" quotePrefix="1" applyNumberFormat="1" applyFont="1" applyBorder="1" applyAlignment="1">
      <alignment horizontal="left" vertical="top" wrapText="1"/>
    </xf>
    <xf numFmtId="20" fontId="48" fillId="0" borderId="30" xfId="402" applyNumberFormat="1" applyFont="1" applyBorder="1" applyAlignment="1">
      <alignment horizontal="center" vertical="top" wrapText="1"/>
    </xf>
    <xf numFmtId="14" fontId="48" fillId="0" borderId="53" xfId="402" applyNumberFormat="1" applyFont="1" applyBorder="1"/>
    <xf numFmtId="0" fontId="48" fillId="0" borderId="5" xfId="402" applyFont="1" applyBorder="1" applyAlignment="1">
      <alignment horizontal="center"/>
    </xf>
    <xf numFmtId="20" fontId="48" fillId="0" borderId="50" xfId="402" quotePrefix="1" applyNumberFormat="1" applyFont="1" applyBorder="1" applyAlignment="1">
      <alignment horizontal="center"/>
    </xf>
    <xf numFmtId="14" fontId="48" fillId="0" borderId="101" xfId="402" applyNumberFormat="1" applyFont="1" applyBorder="1"/>
    <xf numFmtId="0" fontId="48" fillId="0" borderId="126" xfId="402" applyFont="1" applyBorder="1" applyAlignment="1">
      <alignment horizontal="center"/>
    </xf>
    <xf numFmtId="185" fontId="44" fillId="0" borderId="126" xfId="402" applyNumberFormat="1" applyFont="1" applyBorder="1" applyAlignment="1">
      <alignment horizontal="center"/>
    </xf>
    <xf numFmtId="0" fontId="48" fillId="0" borderId="72" xfId="402" applyFont="1" applyBorder="1" applyAlignment="1">
      <alignment horizontal="center" vertical="top"/>
    </xf>
    <xf numFmtId="20" fontId="48" fillId="0" borderId="30" xfId="402" applyNumberFormat="1" applyFont="1" applyBorder="1" applyAlignment="1">
      <alignment horizontal="center"/>
    </xf>
    <xf numFmtId="0" fontId="48" fillId="0" borderId="7" xfId="402" applyFont="1" applyBorder="1" applyAlignment="1">
      <alignment horizontal="center"/>
    </xf>
    <xf numFmtId="185" fontId="44" fillId="0" borderId="7" xfId="402" applyNumberFormat="1" applyFont="1" applyBorder="1" applyAlignment="1">
      <alignment horizontal="center"/>
    </xf>
    <xf numFmtId="0" fontId="48" fillId="0" borderId="50" xfId="402" applyFont="1" applyBorder="1" applyAlignment="1">
      <alignment horizontal="center"/>
    </xf>
    <xf numFmtId="20" fontId="48" fillId="0" borderId="103" xfId="402" quotePrefix="1" applyNumberFormat="1" applyFont="1" applyBorder="1" applyAlignment="1">
      <alignment horizontal="center"/>
    </xf>
    <xf numFmtId="20" fontId="48" fillId="0" borderId="43" xfId="402" quotePrefix="1" applyNumberFormat="1" applyFont="1" applyBorder="1" applyAlignment="1">
      <alignment horizontal="center"/>
    </xf>
    <xf numFmtId="20" fontId="48" fillId="0" borderId="73" xfId="402" applyNumberFormat="1" applyFont="1" applyBorder="1" applyAlignment="1">
      <alignment horizontal="center" vertical="top" wrapText="1"/>
    </xf>
    <xf numFmtId="14" fontId="48" fillId="0" borderId="101" xfId="402" quotePrefix="1" applyNumberFormat="1" applyFont="1" applyBorder="1"/>
    <xf numFmtId="20" fontId="48" fillId="0" borderId="72" xfId="402" quotePrefix="1" applyNumberFormat="1" applyFont="1" applyBorder="1" applyAlignment="1">
      <alignment horizontal="center"/>
    </xf>
    <xf numFmtId="20" fontId="48" fillId="0" borderId="50" xfId="402" applyNumberFormat="1" applyFont="1" applyBorder="1" applyAlignment="1">
      <alignment horizontal="center"/>
    </xf>
    <xf numFmtId="0" fontId="48" fillId="0" borderId="102" xfId="402" applyFont="1" applyBorder="1" applyAlignment="1">
      <alignment horizontal="center" vertical="center"/>
    </xf>
    <xf numFmtId="0" fontId="48" fillId="0" borderId="126" xfId="402" applyFont="1" applyBorder="1" applyAlignment="1">
      <alignment horizontal="center" vertical="center"/>
    </xf>
    <xf numFmtId="185" fontId="44" fillId="0" borderId="126" xfId="402" applyNumberFormat="1" applyFont="1" applyBorder="1" applyAlignment="1">
      <alignment vertical="center"/>
    </xf>
    <xf numFmtId="0" fontId="48" fillId="0" borderId="7" xfId="402" applyFont="1" applyBorder="1" applyAlignment="1">
      <alignment horizontal="center" vertical="center"/>
    </xf>
    <xf numFmtId="185" fontId="44" fillId="0" borderId="7" xfId="402" applyNumberFormat="1" applyFont="1" applyBorder="1" applyAlignment="1">
      <alignment vertical="center"/>
    </xf>
    <xf numFmtId="0" fontId="1" fillId="0" borderId="102" xfId="688" applyFont="1" applyFill="1" applyBorder="1" applyAlignment="1">
      <alignment horizontal="center" vertical="center"/>
    </xf>
    <xf numFmtId="0" fontId="1" fillId="0" borderId="126" xfId="688" quotePrefix="1" applyFont="1" applyFill="1" applyBorder="1" applyAlignment="1">
      <alignment horizontal="center" vertical="center"/>
    </xf>
    <xf numFmtId="185" fontId="1" fillId="0" borderId="126" xfId="688" applyNumberFormat="1" applyFont="1" applyFill="1" applyBorder="1" applyAlignment="1">
      <alignment horizontal="center" vertical="center"/>
    </xf>
    <xf numFmtId="20" fontId="48" fillId="0" borderId="30" xfId="402" applyNumberFormat="1" applyFont="1" applyBorder="1" applyAlignment="1">
      <alignment horizontal="center" vertical="center" wrapText="1"/>
    </xf>
    <xf numFmtId="20" fontId="48" fillId="0" borderId="7" xfId="402" quotePrefix="1" applyNumberFormat="1" applyFont="1" applyBorder="1" applyAlignment="1">
      <alignment horizontal="left" vertical="top" wrapText="1"/>
    </xf>
    <xf numFmtId="0" fontId="48" fillId="0" borderId="118" xfId="402" applyFont="1" applyBorder="1" applyAlignment="1">
      <alignment horizontal="center"/>
    </xf>
    <xf numFmtId="0" fontId="48" fillId="0" borderId="73" xfId="402" applyFont="1" applyBorder="1" applyAlignment="1">
      <alignment horizontal="center"/>
    </xf>
    <xf numFmtId="20" fontId="48" fillId="0" borderId="126" xfId="402" quotePrefix="1" applyNumberFormat="1" applyFont="1" applyBorder="1" applyAlignment="1">
      <alignment horizontal="left" vertical="center"/>
    </xf>
    <xf numFmtId="20" fontId="48" fillId="0" borderId="72" xfId="402" applyNumberFormat="1" applyFont="1" applyBorder="1" applyAlignment="1">
      <alignment horizontal="center"/>
    </xf>
    <xf numFmtId="185" fontId="48" fillId="0" borderId="7" xfId="402" applyNumberFormat="1" applyFont="1" applyBorder="1" applyAlignment="1">
      <alignment vertical="center"/>
    </xf>
    <xf numFmtId="0" fontId="44" fillId="0" borderId="50" xfId="402" applyFont="1" applyBorder="1" applyAlignment="1">
      <alignment horizontal="center" vertical="top"/>
    </xf>
    <xf numFmtId="0" fontId="44" fillId="0" borderId="103" xfId="402" applyFont="1" applyBorder="1" applyAlignment="1">
      <alignment horizontal="center" vertical="top"/>
    </xf>
    <xf numFmtId="20" fontId="48" fillId="0" borderId="103" xfId="402" applyNumberFormat="1" applyFont="1" applyBorder="1" applyAlignment="1">
      <alignment horizontal="center"/>
    </xf>
    <xf numFmtId="0" fontId="48" fillId="0" borderId="29" xfId="402" applyFont="1" applyBorder="1"/>
    <xf numFmtId="0" fontId="44" fillId="0" borderId="43" xfId="402" applyFont="1" applyBorder="1" applyAlignment="1">
      <alignment horizontal="center" vertical="top"/>
    </xf>
    <xf numFmtId="0" fontId="48" fillId="0" borderId="43" xfId="402" applyFont="1" applyBorder="1" applyAlignment="1">
      <alignment horizontal="center"/>
    </xf>
    <xf numFmtId="20" fontId="48" fillId="0" borderId="43" xfId="402" applyNumberFormat="1" applyFont="1" applyBorder="1" applyAlignment="1">
      <alignment horizontal="center"/>
    </xf>
    <xf numFmtId="20" fontId="48" fillId="0" borderId="73" xfId="402" quotePrefix="1" applyNumberFormat="1" applyFont="1" applyBorder="1" applyAlignment="1">
      <alignment horizontal="center"/>
    </xf>
    <xf numFmtId="185" fontId="48" fillId="0" borderId="126" xfId="402" applyNumberFormat="1" applyFont="1" applyBorder="1" applyAlignment="1">
      <alignment horizontal="center" vertical="center"/>
    </xf>
    <xf numFmtId="185" fontId="48" fillId="0" borderId="7" xfId="402" applyNumberFormat="1" applyFont="1" applyBorder="1" applyAlignment="1">
      <alignment horizontal="center" vertical="center"/>
    </xf>
    <xf numFmtId="0" fontId="44" fillId="0" borderId="73" xfId="402" applyFont="1" applyBorder="1" applyAlignment="1">
      <alignment horizontal="center" vertical="top"/>
    </xf>
    <xf numFmtId="20" fontId="48" fillId="0" borderId="73" xfId="402" applyNumberFormat="1" applyFont="1" applyBorder="1" applyAlignment="1">
      <alignment horizontal="center"/>
    </xf>
    <xf numFmtId="0" fontId="48" fillId="0" borderId="127" xfId="402" applyFont="1" applyBorder="1" applyAlignment="1">
      <alignment horizontal="center"/>
    </xf>
    <xf numFmtId="20" fontId="48" fillId="0" borderId="24" xfId="402" quotePrefix="1" applyNumberFormat="1" applyFont="1" applyBorder="1" applyAlignment="1">
      <alignment horizontal="left" vertical="top" wrapText="1"/>
    </xf>
    <xf numFmtId="0" fontId="48" fillId="0" borderId="1" xfId="402" applyFont="1" applyBorder="1" applyAlignment="1">
      <alignment horizontal="center"/>
    </xf>
    <xf numFmtId="185" fontId="44" fillId="0" borderId="26" xfId="402" applyNumberFormat="1" applyFont="1" applyBorder="1" applyAlignment="1">
      <alignment horizontal="center"/>
    </xf>
    <xf numFmtId="185" fontId="44" fillId="0" borderId="126" xfId="402" applyNumberFormat="1" applyFont="1" applyBorder="1" applyAlignment="1">
      <alignment horizontal="center" vertical="center"/>
    </xf>
    <xf numFmtId="20" fontId="44" fillId="0" borderId="103" xfId="402" applyNumberFormat="1" applyFont="1" applyBorder="1" applyAlignment="1">
      <alignment horizontal="center"/>
    </xf>
    <xf numFmtId="20" fontId="44" fillId="0" borderId="30" xfId="402" applyNumberFormat="1" applyFont="1" applyBorder="1" applyAlignment="1">
      <alignment horizontal="center"/>
    </xf>
    <xf numFmtId="0" fontId="44" fillId="0" borderId="53" xfId="402" applyFont="1" applyBorder="1" applyAlignment="1">
      <alignment vertical="top"/>
    </xf>
    <xf numFmtId="185" fontId="48" fillId="0" borderId="7" xfId="402" applyNumberFormat="1" applyFont="1" applyBorder="1" applyAlignment="1">
      <alignment horizontal="center"/>
    </xf>
    <xf numFmtId="0" fontId="44" fillId="0" borderId="30" xfId="402" applyFont="1" applyBorder="1"/>
    <xf numFmtId="0" fontId="44" fillId="0" borderId="99" xfId="402" applyFont="1" applyBorder="1"/>
    <xf numFmtId="185" fontId="44" fillId="0" borderId="7" xfId="402" applyNumberFormat="1" applyFont="1" applyBorder="1" applyAlignment="1">
      <alignment horizontal="center" vertical="center"/>
    </xf>
    <xf numFmtId="0" fontId="44" fillId="0" borderId="7" xfId="402" applyFont="1" applyBorder="1"/>
    <xf numFmtId="0" fontId="44" fillId="0" borderId="102" xfId="402" applyFont="1" applyBorder="1" applyAlignment="1">
      <alignment horizontal="center" vertical="center"/>
    </xf>
    <xf numFmtId="20" fontId="44" fillId="0" borderId="102" xfId="402" quotePrefix="1" applyNumberFormat="1" applyFont="1" applyBorder="1" applyAlignment="1">
      <alignment horizontal="center" vertical="center"/>
    </xf>
    <xf numFmtId="20" fontId="48" fillId="0" borderId="7" xfId="402" quotePrefix="1" applyNumberFormat="1" applyFont="1" applyBorder="1" applyAlignment="1">
      <alignment horizontal="left" vertical="center"/>
    </xf>
    <xf numFmtId="20" fontId="44" fillId="0" borderId="102" xfId="402" quotePrefix="1" applyNumberFormat="1" applyFont="1" applyBorder="1" applyAlignment="1">
      <alignment horizontal="center" vertical="center" wrapText="1"/>
    </xf>
    <xf numFmtId="14" fontId="48" fillId="0" borderId="102" xfId="402" applyNumberFormat="1" applyFont="1" applyBorder="1" applyAlignment="1">
      <alignment wrapText="1"/>
    </xf>
    <xf numFmtId="20" fontId="48" fillId="0" borderId="102" xfId="402" quotePrefix="1" applyNumberFormat="1" applyFont="1" applyBorder="1" applyAlignment="1">
      <alignment horizontal="left" vertical="top" wrapText="1"/>
    </xf>
    <xf numFmtId="0" fontId="44" fillId="0" borderId="102" xfId="402" applyFont="1" applyBorder="1" applyAlignment="1">
      <alignment horizontal="center" vertical="top"/>
    </xf>
    <xf numFmtId="0" fontId="44" fillId="0" borderId="126" xfId="402" applyFont="1" applyBorder="1" applyAlignment="1">
      <alignment horizontal="center" vertical="top"/>
    </xf>
    <xf numFmtId="185" fontId="44" fillId="0" borderId="5" xfId="402" applyNumberFormat="1" applyFont="1" applyBorder="1" applyAlignment="1">
      <alignment horizontal="center" vertical="center"/>
    </xf>
    <xf numFmtId="20" fontId="48" fillId="0" borderId="126" xfId="402" quotePrefix="1" applyNumberFormat="1" applyFont="1" applyBorder="1" applyAlignment="1">
      <alignment horizontal="left" vertical="top" wrapText="1"/>
    </xf>
    <xf numFmtId="0" fontId="44" fillId="0" borderId="6" xfId="402" applyFont="1" applyBorder="1"/>
    <xf numFmtId="0" fontId="44" fillId="0" borderId="6" xfId="402" applyFont="1" applyBorder="1" applyAlignment="1">
      <alignment horizontal="center" vertical="top"/>
    </xf>
    <xf numFmtId="0" fontId="44" fillId="0" borderId="26" xfId="402" applyFont="1" applyBorder="1" applyAlignment="1">
      <alignment horizontal="center" vertical="top"/>
    </xf>
    <xf numFmtId="20" fontId="44" fillId="0" borderId="0" xfId="402" applyNumberFormat="1" applyFont="1"/>
    <xf numFmtId="0" fontId="48" fillId="0" borderId="9" xfId="409" applyFont="1" applyBorder="1"/>
    <xf numFmtId="0" fontId="48" fillId="0" borderId="28" xfId="409" applyFont="1" applyBorder="1" applyAlignment="1">
      <alignment vertical="center"/>
    </xf>
    <xf numFmtId="0" fontId="48" fillId="0" borderId="21" xfId="409" applyFont="1" applyBorder="1"/>
    <xf numFmtId="0" fontId="48" fillId="0" borderId="21" xfId="409" applyFont="1" applyBorder="1" applyAlignment="1">
      <alignment horizontal="left" indent="3"/>
    </xf>
    <xf numFmtId="185" fontId="48" fillId="0" borderId="21" xfId="409" applyNumberFormat="1" applyFont="1" applyBorder="1" applyAlignment="1">
      <alignment horizontal="left" vertical="top" indent="3"/>
    </xf>
    <xf numFmtId="0" fontId="48" fillId="0" borderId="27" xfId="409" applyFont="1" applyBorder="1" applyAlignment="1">
      <alignment horizontal="center" vertical="top"/>
    </xf>
    <xf numFmtId="0" fontId="48" fillId="0" borderId="9" xfId="409" applyFont="1" applyBorder="1" applyAlignment="1">
      <alignment horizontal="center" vertical="center"/>
    </xf>
    <xf numFmtId="0" fontId="48" fillId="0" borderId="14" xfId="409" applyFont="1" applyBorder="1" applyAlignment="1">
      <alignment vertical="top"/>
    </xf>
    <xf numFmtId="0" fontId="48" fillId="0" borderId="64" xfId="409" applyFont="1" applyBorder="1" applyAlignment="1">
      <alignment horizontal="left" vertical="center"/>
    </xf>
    <xf numFmtId="0" fontId="48" fillId="0" borderId="99" xfId="409" applyFont="1" applyBorder="1" applyAlignment="1">
      <alignment horizontal="center" vertical="center" wrapText="1"/>
    </xf>
    <xf numFmtId="0" fontId="48" fillId="0" borderId="99" xfId="409" applyFont="1" applyBorder="1" applyAlignment="1">
      <alignment horizontal="center" vertical="center"/>
    </xf>
    <xf numFmtId="185" fontId="48" fillId="0" borderId="99" xfId="409" applyNumberFormat="1" applyFont="1" applyBorder="1" applyAlignment="1">
      <alignment horizontal="center" vertical="top"/>
    </xf>
    <xf numFmtId="0" fontId="48" fillId="0" borderId="8" xfId="409" applyFont="1" applyBorder="1" applyAlignment="1">
      <alignment horizontal="center" vertical="top"/>
    </xf>
    <xf numFmtId="0" fontId="48" fillId="0" borderId="14" xfId="409" applyFont="1" applyBorder="1" applyAlignment="1">
      <alignment horizontal="center" vertical="center"/>
    </xf>
    <xf numFmtId="0" fontId="48" fillId="0" borderId="41" xfId="409" applyFont="1" applyBorder="1" applyAlignment="1">
      <alignment horizontal="left" vertical="center"/>
    </xf>
    <xf numFmtId="0" fontId="48" fillId="0" borderId="21" xfId="402" applyFont="1" applyBorder="1" applyAlignment="1">
      <alignment horizontal="center" vertical="center"/>
    </xf>
    <xf numFmtId="185" fontId="44" fillId="0" borderId="41" xfId="402" applyNumberFormat="1" applyFont="1" applyBorder="1" applyAlignment="1">
      <alignment horizontal="center" vertical="center"/>
    </xf>
    <xf numFmtId="20" fontId="48" fillId="0" borderId="41" xfId="402" applyNumberFormat="1" applyFont="1" applyBorder="1" applyAlignment="1">
      <alignment horizontal="center" vertical="center" wrapText="1"/>
    </xf>
    <xf numFmtId="20" fontId="48" fillId="0" borderId="80" xfId="409" quotePrefix="1" applyNumberFormat="1" applyFont="1" applyBorder="1" applyAlignment="1">
      <alignment horizontal="center"/>
    </xf>
    <xf numFmtId="0" fontId="48" fillId="0" borderId="102" xfId="409" applyFont="1" applyBorder="1" applyAlignment="1">
      <alignment horizontal="left" vertical="center"/>
    </xf>
    <xf numFmtId="20" fontId="48" fillId="0" borderId="5" xfId="402" applyNumberFormat="1" applyFont="1" applyBorder="1" applyAlignment="1">
      <alignment horizontal="center" vertical="center" wrapText="1"/>
    </xf>
    <xf numFmtId="20" fontId="48" fillId="0" borderId="43" xfId="409" quotePrefix="1" applyNumberFormat="1" applyFont="1" applyBorder="1" applyAlignment="1">
      <alignment horizontal="center"/>
    </xf>
    <xf numFmtId="20" fontId="48" fillId="0" borderId="126" xfId="402" quotePrefix="1" applyNumberFormat="1" applyFont="1" applyBorder="1" applyAlignment="1">
      <alignment horizontal="center" vertical="center"/>
    </xf>
    <xf numFmtId="0" fontId="48" fillId="0" borderId="102" xfId="409" applyFont="1" applyBorder="1" applyAlignment="1">
      <alignment horizontal="center" vertical="center"/>
    </xf>
    <xf numFmtId="185" fontId="48" fillId="0" borderId="126" xfId="402" applyNumberFormat="1" applyFont="1" applyBorder="1" applyAlignment="1">
      <alignment horizontal="center"/>
    </xf>
    <xf numFmtId="20" fontId="48" fillId="0" borderId="126" xfId="402" quotePrefix="1" applyNumberFormat="1" applyFont="1" applyBorder="1" applyAlignment="1">
      <alignment horizontal="center"/>
    </xf>
    <xf numFmtId="14" fontId="48" fillId="0" borderId="101" xfId="409" applyNumberFormat="1" applyFont="1" applyBorder="1" applyAlignment="1">
      <alignment horizontal="left" vertical="center"/>
    </xf>
    <xf numFmtId="0" fontId="48" fillId="0" borderId="99" xfId="409" applyFont="1" applyBorder="1" applyAlignment="1">
      <alignment horizontal="left" vertical="center"/>
    </xf>
    <xf numFmtId="20" fontId="48" fillId="0" borderId="7" xfId="402" quotePrefix="1" applyNumberFormat="1" applyFont="1" applyBorder="1" applyAlignment="1">
      <alignment horizontal="center"/>
    </xf>
    <xf numFmtId="0" fontId="44" fillId="0" borderId="103" xfId="402" applyFont="1" applyBorder="1" applyAlignment="1">
      <alignment horizontal="center"/>
    </xf>
    <xf numFmtId="20" fontId="48" fillId="0" borderId="7" xfId="402" quotePrefix="1" applyNumberFormat="1" applyFont="1" applyBorder="1" applyAlignment="1">
      <alignment horizontal="center" vertical="center"/>
    </xf>
    <xf numFmtId="0" fontId="44" fillId="0" borderId="43" xfId="402" applyFont="1" applyBorder="1" applyAlignment="1">
      <alignment horizontal="center"/>
    </xf>
    <xf numFmtId="14" fontId="48" fillId="0" borderId="101" xfId="409" applyNumberFormat="1" applyFont="1" applyBorder="1" applyAlignment="1">
      <alignment vertical="center"/>
    </xf>
    <xf numFmtId="20" fontId="48" fillId="0" borderId="126" xfId="402" applyNumberFormat="1" applyFont="1" applyBorder="1" applyAlignment="1">
      <alignment horizontal="center" vertical="center" wrapText="1"/>
    </xf>
    <xf numFmtId="185" fontId="48" fillId="0" borderId="102" xfId="402" applyNumberFormat="1" applyFont="1" applyBorder="1" applyAlignment="1">
      <alignment horizontal="center"/>
    </xf>
    <xf numFmtId="20" fontId="48" fillId="0" borderId="102" xfId="402" applyNumberFormat="1" applyFont="1" applyBorder="1" applyAlignment="1">
      <alignment horizontal="center"/>
    </xf>
    <xf numFmtId="0" fontId="44" fillId="0" borderId="43" xfId="402" applyFont="1" applyBorder="1"/>
    <xf numFmtId="0" fontId="19" fillId="0" borderId="102" xfId="7" applyFont="1" applyBorder="1" applyAlignment="1">
      <alignment horizontal="left" vertical="center"/>
    </xf>
    <xf numFmtId="0" fontId="48" fillId="0" borderId="7" xfId="402" quotePrefix="1" applyFont="1" applyBorder="1" applyAlignment="1">
      <alignment horizontal="center"/>
    </xf>
    <xf numFmtId="20" fontId="48" fillId="0" borderId="7" xfId="402" quotePrefix="1" applyNumberFormat="1" applyFont="1" applyBorder="1" applyAlignment="1">
      <alignment horizontal="center" vertical="top" wrapText="1"/>
    </xf>
    <xf numFmtId="0" fontId="48" fillId="0" borderId="64" xfId="409" applyFont="1" applyBorder="1" applyAlignment="1">
      <alignment horizontal="center" vertical="center"/>
    </xf>
    <xf numFmtId="0" fontId="44" fillId="0" borderId="103" xfId="402" applyFont="1" applyBorder="1"/>
    <xf numFmtId="0" fontId="44" fillId="0" borderId="31" xfId="402" applyFont="1" applyBorder="1"/>
    <xf numFmtId="0" fontId="48" fillId="0" borderId="100" xfId="409" applyFont="1" applyBorder="1" applyAlignment="1">
      <alignment horizontal="center" vertical="center"/>
    </xf>
    <xf numFmtId="0" fontId="48" fillId="0" borderId="62" xfId="409" applyFont="1" applyBorder="1" applyAlignment="1">
      <alignment horizontal="center" vertical="center"/>
    </xf>
    <xf numFmtId="0" fontId="48" fillId="0" borderId="100" xfId="402" applyFont="1" applyBorder="1" applyAlignment="1">
      <alignment horizontal="center" vertical="center"/>
    </xf>
    <xf numFmtId="185" fontId="48" fillId="0" borderId="100" xfId="402" applyNumberFormat="1" applyFont="1" applyBorder="1" applyAlignment="1">
      <alignment horizontal="center"/>
    </xf>
    <xf numFmtId="20" fontId="48" fillId="0" borderId="100" xfId="402" applyNumberFormat="1" applyFont="1" applyBorder="1" applyAlignment="1">
      <alignment horizontal="center"/>
    </xf>
    <xf numFmtId="0" fontId="44" fillId="0" borderId="45" xfId="402" applyFont="1" applyBorder="1"/>
    <xf numFmtId="185" fontId="44" fillId="0" borderId="0" xfId="402" applyNumberFormat="1" applyFont="1" applyAlignment="1">
      <alignment horizontal="center" vertical="top"/>
    </xf>
    <xf numFmtId="0" fontId="44" fillId="0" borderId="0" xfId="402" applyFont="1" applyAlignment="1">
      <alignment horizontal="center"/>
    </xf>
    <xf numFmtId="0" fontId="66" fillId="0" borderId="0" xfId="7" applyFont="1" applyAlignment="1">
      <alignment horizontal="center" vertical="center"/>
    </xf>
    <xf numFmtId="0" fontId="48" fillId="0" borderId="0" xfId="402" applyFont="1" applyAlignment="1">
      <alignment vertical="top"/>
    </xf>
    <xf numFmtId="0" fontId="19" fillId="0" borderId="40" xfId="7" applyFont="1" applyBorder="1" applyAlignment="1">
      <alignment horizontal="left" vertical="center"/>
    </xf>
    <xf numFmtId="0" fontId="19" fillId="0" borderId="40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24" xfId="7" applyFont="1" applyBorder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5" xfId="7" applyFont="1" applyBorder="1" applyAlignment="1">
      <alignment horizontal="center" vertical="center"/>
    </xf>
    <xf numFmtId="0" fontId="19" fillId="0" borderId="30" xfId="7" applyFont="1" applyBorder="1" applyAlignment="1">
      <alignment horizontal="center" vertical="center"/>
    </xf>
    <xf numFmtId="0" fontId="44" fillId="0" borderId="32" xfId="7" applyFont="1" applyBorder="1" applyAlignment="1">
      <alignment horizontal="center" vertical="center"/>
    </xf>
    <xf numFmtId="0" fontId="44" fillId="0" borderId="18" xfId="7" applyFont="1" applyBorder="1" applyAlignment="1">
      <alignment horizontal="center" vertical="center"/>
    </xf>
    <xf numFmtId="0" fontId="19" fillId="0" borderId="58" xfId="402" applyFont="1" applyBorder="1" applyAlignment="1">
      <alignment horizontal="center"/>
    </xf>
    <xf numFmtId="0" fontId="19" fillId="0" borderId="21" xfId="7" applyFont="1" applyBorder="1" applyAlignment="1">
      <alignment horizontal="left" vertical="center"/>
    </xf>
    <xf numFmtId="0" fontId="19" fillId="0" borderId="21" xfId="7" applyFont="1" applyBorder="1" applyAlignment="1">
      <alignment horizontal="center" vertical="center"/>
    </xf>
    <xf numFmtId="0" fontId="19" fillId="0" borderId="21" xfId="402" applyFont="1" applyBorder="1" applyAlignment="1">
      <alignment horizontal="center"/>
    </xf>
    <xf numFmtId="0" fontId="19" fillId="0" borderId="21" xfId="7" applyFont="1" applyBorder="1">
      <alignment vertical="center"/>
    </xf>
    <xf numFmtId="0" fontId="44" fillId="0" borderId="80" xfId="7" applyFont="1" applyBorder="1" applyAlignment="1">
      <alignment horizontal="center" vertical="center"/>
    </xf>
    <xf numFmtId="0" fontId="19" fillId="0" borderId="0" xfId="402" applyFont="1" applyAlignment="1">
      <alignment horizontal="center"/>
    </xf>
    <xf numFmtId="0" fontId="19" fillId="0" borderId="37" xfId="402" applyFont="1" applyBorder="1" applyAlignment="1">
      <alignment horizontal="center"/>
    </xf>
    <xf numFmtId="0" fontId="19" fillId="0" borderId="102" xfId="7" applyFont="1" applyBorder="1" applyAlignment="1">
      <alignment horizontal="center" vertical="center"/>
    </xf>
    <xf numFmtId="0" fontId="19" fillId="0" borderId="102" xfId="7" applyFont="1" applyBorder="1">
      <alignment vertical="center"/>
    </xf>
    <xf numFmtId="0" fontId="44" fillId="0" borderId="74" xfId="7" applyFont="1" applyBorder="1" applyAlignment="1">
      <alignment horizontal="center" vertical="center"/>
    </xf>
    <xf numFmtId="0" fontId="19" fillId="0" borderId="22" xfId="402" applyFont="1" applyBorder="1" applyAlignment="1">
      <alignment horizontal="center"/>
    </xf>
    <xf numFmtId="0" fontId="19" fillId="0" borderId="100" xfId="7" applyFont="1" applyBorder="1">
      <alignment vertical="center"/>
    </xf>
    <xf numFmtId="0" fontId="19" fillId="0" borderId="100" xfId="7" applyFont="1" applyBorder="1" applyAlignment="1">
      <alignment horizontal="center" vertical="center"/>
    </xf>
    <xf numFmtId="0" fontId="19" fillId="0" borderId="100" xfId="402" applyFont="1" applyBorder="1" applyAlignment="1">
      <alignment horizontal="center"/>
    </xf>
    <xf numFmtId="0" fontId="66" fillId="0" borderId="18" xfId="7" applyFont="1" applyBorder="1" applyAlignment="1">
      <alignment horizontal="center" vertical="center"/>
    </xf>
    <xf numFmtId="0" fontId="44" fillId="0" borderId="41" xfId="7" applyFont="1" applyBorder="1" applyAlignment="1">
      <alignment horizontal="center" vertical="center"/>
    </xf>
    <xf numFmtId="0" fontId="70" fillId="0" borderId="5" xfId="7" applyFont="1" applyBorder="1" applyAlignment="1">
      <alignment horizontal="left" vertical="center" indent="1"/>
    </xf>
    <xf numFmtId="0" fontId="70" fillId="0" borderId="5" xfId="7" applyFont="1" applyBorder="1" applyAlignment="1">
      <alignment horizontal="left" vertical="center"/>
    </xf>
    <xf numFmtId="20" fontId="19" fillId="0" borderId="80" xfId="7" applyNumberFormat="1" applyFont="1" applyBorder="1" applyAlignment="1">
      <alignment horizontal="center" vertical="center"/>
    </xf>
    <xf numFmtId="20" fontId="19" fillId="0" borderId="74" xfId="7" applyNumberFormat="1" applyFont="1" applyBorder="1" applyAlignment="1">
      <alignment horizontal="center" vertical="center"/>
    </xf>
    <xf numFmtId="20" fontId="19" fillId="0" borderId="39" xfId="7" applyNumberFormat="1" applyFont="1" applyBorder="1" applyAlignment="1">
      <alignment horizontal="center" vertical="center"/>
    </xf>
    <xf numFmtId="0" fontId="19" fillId="0" borderId="0" xfId="7" applyFont="1">
      <alignment vertical="center"/>
    </xf>
    <xf numFmtId="0" fontId="19" fillId="0" borderId="21" xfId="7" applyFont="1" applyBorder="1" applyAlignment="1">
      <alignment horizontal="center" vertical="top"/>
    </xf>
    <xf numFmtId="0" fontId="19" fillId="0" borderId="102" xfId="7" applyFont="1" applyBorder="1" applyAlignment="1">
      <alignment horizontal="center" vertical="top"/>
    </xf>
    <xf numFmtId="0" fontId="19" fillId="0" borderId="100" xfId="7" applyFont="1" applyBorder="1" applyAlignment="1">
      <alignment horizontal="center" vertical="top"/>
    </xf>
    <xf numFmtId="0" fontId="48" fillId="0" borderId="0" xfId="402" applyFont="1" applyAlignment="1">
      <alignment horizontal="center" vertical="top"/>
    </xf>
    <xf numFmtId="46" fontId="48" fillId="0" borderId="0" xfId="402" applyNumberFormat="1" applyFont="1" applyAlignment="1">
      <alignment horizontal="center" vertical="top"/>
    </xf>
    <xf numFmtId="0" fontId="48" fillId="0" borderId="0" xfId="402" applyFont="1"/>
    <xf numFmtId="0" fontId="44" fillId="0" borderId="21" xfId="7" applyFont="1" applyBorder="1" applyAlignment="1">
      <alignment horizontal="center" vertical="center"/>
    </xf>
    <xf numFmtId="0" fontId="19" fillId="0" borderId="80" xfId="7" applyFont="1" applyBorder="1" applyAlignment="1">
      <alignment horizontal="center" vertical="center"/>
    </xf>
    <xf numFmtId="0" fontId="70" fillId="0" borderId="102" xfId="7" applyFont="1" applyBorder="1" applyAlignment="1">
      <alignment horizontal="left" vertical="center" indent="1"/>
    </xf>
    <xf numFmtId="0" fontId="19" fillId="0" borderId="74" xfId="7" applyFont="1" applyBorder="1" applyAlignment="1">
      <alignment horizontal="center" vertical="center"/>
    </xf>
    <xf numFmtId="0" fontId="44" fillId="0" borderId="103" xfId="7" applyFont="1" applyBorder="1" applyAlignment="1">
      <alignment horizontal="center" vertical="center"/>
    </xf>
    <xf numFmtId="0" fontId="70" fillId="0" borderId="0" xfId="402" applyFont="1" applyAlignment="1">
      <alignment horizontal="center"/>
    </xf>
    <xf numFmtId="0" fontId="39" fillId="0" borderId="0" xfId="402" applyFont="1" applyAlignment="1">
      <alignment horizontal="center"/>
    </xf>
    <xf numFmtId="0" fontId="19" fillId="0" borderId="101" xfId="402" applyFont="1" applyBorder="1" applyAlignment="1">
      <alignment horizontal="center"/>
    </xf>
    <xf numFmtId="17" fontId="19" fillId="0" borderId="0" xfId="7" applyNumberFormat="1" applyFont="1" applyAlignment="1">
      <alignment horizontal="left" vertical="center"/>
    </xf>
    <xf numFmtId="0" fontId="44" fillId="0" borderId="39" xfId="402" applyFont="1" applyBorder="1"/>
    <xf numFmtId="0" fontId="44" fillId="0" borderId="0" xfId="402" applyFont="1" applyAlignment="1">
      <alignment horizontal="left"/>
    </xf>
    <xf numFmtId="0" fontId="44" fillId="0" borderId="0" xfId="402" applyFont="1" applyAlignment="1">
      <alignment horizontal="left" vertical="top"/>
    </xf>
    <xf numFmtId="0" fontId="84" fillId="0" borderId="0" xfId="402" applyFont="1" applyAlignment="1">
      <alignment horizontal="left" vertical="top"/>
    </xf>
    <xf numFmtId="0" fontId="85" fillId="0" borderId="0" xfId="402" applyFont="1" applyAlignment="1">
      <alignment vertical="center"/>
    </xf>
    <xf numFmtId="14" fontId="44" fillId="0" borderId="0" xfId="402" applyNumberFormat="1" applyFont="1"/>
    <xf numFmtId="0" fontId="48" fillId="0" borderId="0" xfId="402" applyFont="1" applyAlignment="1">
      <alignment vertical="center"/>
    </xf>
    <xf numFmtId="0" fontId="66" fillId="0" borderId="16" xfId="402" applyFont="1" applyBorder="1" applyAlignment="1">
      <alignment horizontal="center" vertical="center"/>
    </xf>
    <xf numFmtId="0" fontId="66" fillId="0" borderId="41" xfId="402" applyFont="1" applyBorder="1" applyAlignment="1">
      <alignment horizontal="center" vertical="center"/>
    </xf>
    <xf numFmtId="0" fontId="66" fillId="0" borderId="86" xfId="402" applyFont="1" applyBorder="1" applyAlignment="1">
      <alignment horizontal="center" vertical="center"/>
    </xf>
    <xf numFmtId="0" fontId="66" fillId="0" borderId="35" xfId="402" applyFont="1" applyBorder="1"/>
    <xf numFmtId="0" fontId="66" fillId="0" borderId="10" xfId="402" applyFont="1" applyBorder="1" applyAlignment="1">
      <alignment horizontal="center" vertical="center"/>
    </xf>
    <xf numFmtId="0" fontId="66" fillId="0" borderId="36" xfId="402" applyFont="1" applyBorder="1" applyAlignment="1">
      <alignment horizontal="center" vertical="center"/>
    </xf>
    <xf numFmtId="0" fontId="44" fillId="0" borderId="71" xfId="402" applyFont="1" applyBorder="1"/>
    <xf numFmtId="0" fontId="48" fillId="0" borderId="58" xfId="402" applyFont="1" applyBorder="1"/>
    <xf numFmtId="0" fontId="44" fillId="0" borderId="21" xfId="402" applyFont="1" applyBorder="1" applyAlignment="1">
      <alignment horizontal="center"/>
    </xf>
    <xf numFmtId="187" fontId="63" fillId="0" borderId="102" xfId="0" applyNumberFormat="1" applyFont="1" applyBorder="1" applyAlignment="1">
      <alignment horizontal="center"/>
    </xf>
    <xf numFmtId="20" fontId="44" fillId="0" borderId="128" xfId="402" applyNumberFormat="1" applyFont="1" applyBorder="1" applyAlignment="1">
      <alignment horizontal="center"/>
    </xf>
    <xf numFmtId="0" fontId="48" fillId="0" borderId="2" xfId="402" applyFont="1" applyBorder="1" applyAlignment="1">
      <alignment horizontal="left"/>
    </xf>
    <xf numFmtId="167" fontId="48" fillId="0" borderId="0" xfId="402" applyNumberFormat="1" applyFont="1" applyAlignment="1">
      <alignment horizontal="center"/>
    </xf>
    <xf numFmtId="15" fontId="48" fillId="0" borderId="30" xfId="402" applyNumberFormat="1" applyFont="1" applyBorder="1" applyAlignment="1">
      <alignment horizontal="center"/>
    </xf>
    <xf numFmtId="0" fontId="48" fillId="0" borderId="37" xfId="402" applyFont="1" applyBorder="1"/>
    <xf numFmtId="0" fontId="44" fillId="0" borderId="102" xfId="402" applyFont="1" applyBorder="1" applyAlignment="1">
      <alignment horizontal="center"/>
    </xf>
    <xf numFmtId="20" fontId="85" fillId="0" borderId="26" xfId="402" applyNumberFormat="1" applyFont="1" applyBorder="1" applyAlignment="1">
      <alignment horizontal="center"/>
    </xf>
    <xf numFmtId="167" fontId="48" fillId="0" borderId="0" xfId="402" quotePrefix="1" applyNumberFormat="1" applyFont="1" applyAlignment="1">
      <alignment horizontal="center"/>
    </xf>
    <xf numFmtId="0" fontId="48" fillId="0" borderId="2" xfId="402" applyFont="1" applyBorder="1" applyAlignment="1">
      <alignment horizontal="right"/>
    </xf>
    <xf numFmtId="0" fontId="48" fillId="0" borderId="30" xfId="402" applyFont="1" applyBorder="1" applyAlignment="1">
      <alignment horizontal="center"/>
    </xf>
    <xf numFmtId="20" fontId="44" fillId="0" borderId="26" xfId="402" applyNumberFormat="1" applyFont="1" applyBorder="1" applyAlignment="1">
      <alignment horizontal="center"/>
    </xf>
    <xf numFmtId="0" fontId="48" fillId="0" borderId="2" xfId="402" applyFont="1" applyBorder="1"/>
    <xf numFmtId="14" fontId="63" fillId="0" borderId="0" xfId="0" applyNumberFormat="1" applyFont="1"/>
    <xf numFmtId="0" fontId="48" fillId="0" borderId="22" xfId="402" applyFont="1" applyBorder="1"/>
    <xf numFmtId="0" fontId="44" fillId="0" borderId="100" xfId="402" applyFont="1" applyBorder="1" applyAlignment="1">
      <alignment horizontal="center"/>
    </xf>
    <xf numFmtId="187" fontId="63" fillId="0" borderId="100" xfId="0" applyNumberFormat="1" applyFont="1" applyBorder="1" applyAlignment="1">
      <alignment horizontal="center"/>
    </xf>
    <xf numFmtId="0" fontId="48" fillId="0" borderId="33" xfId="402" applyFont="1" applyBorder="1"/>
    <xf numFmtId="0" fontId="48" fillId="0" borderId="19" xfId="402" applyFont="1" applyBorder="1"/>
    <xf numFmtId="0" fontId="48" fillId="0" borderId="18" xfId="402" applyFont="1" applyBorder="1" applyAlignment="1">
      <alignment horizontal="center"/>
    </xf>
    <xf numFmtId="46" fontId="44" fillId="0" borderId="0" xfId="402" applyNumberFormat="1" applyFont="1"/>
    <xf numFmtId="0" fontId="85" fillId="0" borderId="0" xfId="402" applyFont="1"/>
    <xf numFmtId="0" fontId="44" fillId="0" borderId="57" xfId="402" applyFont="1" applyBorder="1"/>
    <xf numFmtId="0" fontId="44" fillId="0" borderId="69" xfId="402" applyFont="1" applyBorder="1"/>
    <xf numFmtId="0" fontId="86" fillId="0" borderId="0" xfId="402" applyFont="1"/>
    <xf numFmtId="0" fontId="39" fillId="0" borderId="0" xfId="402" applyFont="1" applyAlignment="1">
      <alignment horizontal="right" vertical="top"/>
    </xf>
    <xf numFmtId="46" fontId="44" fillId="0" borderId="0" xfId="402" applyNumberFormat="1" applyFont="1" applyAlignment="1">
      <alignment horizontal="center" vertical="top"/>
    </xf>
    <xf numFmtId="0" fontId="66" fillId="0" borderId="42" xfId="402" applyFont="1" applyBorder="1" applyAlignment="1">
      <alignment horizontal="center"/>
    </xf>
    <xf numFmtId="0" fontId="48" fillId="0" borderId="58" xfId="402" applyFont="1" applyBorder="1" applyAlignment="1">
      <alignment horizontal="center"/>
    </xf>
    <xf numFmtId="170" fontId="44" fillId="0" borderId="0" xfId="402" applyNumberFormat="1" applyFont="1"/>
    <xf numFmtId="16" fontId="44" fillId="0" borderId="0" xfId="402" applyNumberFormat="1" applyFont="1"/>
    <xf numFmtId="0" fontId="19" fillId="0" borderId="0" xfId="402" applyFont="1" applyAlignment="1">
      <alignment vertical="top"/>
    </xf>
    <xf numFmtId="0" fontId="48" fillId="0" borderId="22" xfId="402" applyFont="1" applyBorder="1" applyAlignment="1">
      <alignment horizontal="center" vertical="center"/>
    </xf>
    <xf numFmtId="0" fontId="44" fillId="0" borderId="0" xfId="569" applyFont="1"/>
    <xf numFmtId="0" fontId="44" fillId="0" borderId="0" xfId="569" applyFont="1" applyAlignment="1">
      <alignment horizontal="right"/>
    </xf>
    <xf numFmtId="0" fontId="1" fillId="0" borderId="0" xfId="1873" applyFont="1"/>
    <xf numFmtId="0" fontId="79" fillId="0" borderId="0" xfId="569" applyFont="1" applyAlignment="1">
      <alignment vertical="center"/>
    </xf>
    <xf numFmtId="0" fontId="44" fillId="0" borderId="0" xfId="569" applyFont="1" applyAlignment="1">
      <alignment vertical="top"/>
    </xf>
    <xf numFmtId="0" fontId="70" fillId="0" borderId="0" xfId="569" applyFont="1" applyAlignment="1">
      <alignment vertical="center"/>
    </xf>
    <xf numFmtId="0" fontId="48" fillId="0" borderId="0" xfId="569" applyFont="1" applyAlignment="1">
      <alignment horizontal="left" vertical="top"/>
    </xf>
    <xf numFmtId="0" fontId="48" fillId="0" borderId="0" xfId="5" applyFont="1" applyAlignment="1">
      <alignment horizontal="left"/>
    </xf>
    <xf numFmtId="0" fontId="66" fillId="0" borderId="0" xfId="569" applyFont="1" applyAlignment="1">
      <alignment horizontal="right" vertical="top"/>
    </xf>
    <xf numFmtId="0" fontId="66" fillId="0" borderId="0" xfId="569" applyFont="1" applyAlignment="1">
      <alignment horizontal="center"/>
    </xf>
    <xf numFmtId="0" fontId="19" fillId="0" borderId="0" xfId="569" applyFont="1" applyAlignment="1">
      <alignment vertical="top"/>
    </xf>
    <xf numFmtId="0" fontId="19" fillId="0" borderId="0" xfId="569" applyFont="1"/>
    <xf numFmtId="0" fontId="70" fillId="0" borderId="0" xfId="569" applyFont="1"/>
    <xf numFmtId="0" fontId="44" fillId="0" borderId="0" xfId="569" applyFont="1" applyAlignment="1">
      <alignment horizontal="center" vertical="top"/>
    </xf>
    <xf numFmtId="0" fontId="78" fillId="0" borderId="0" xfId="569" applyFont="1" applyAlignment="1">
      <alignment vertical="center"/>
    </xf>
    <xf numFmtId="0" fontId="44" fillId="0" borderId="0" xfId="569" applyFont="1" applyAlignment="1">
      <alignment horizontal="left"/>
    </xf>
    <xf numFmtId="0" fontId="44" fillId="0" borderId="16" xfId="569" applyFont="1" applyBorder="1" applyAlignment="1">
      <alignment horizontal="center"/>
    </xf>
    <xf numFmtId="0" fontId="19" fillId="0" borderId="41" xfId="569" applyFont="1" applyBorder="1" applyAlignment="1">
      <alignment horizontal="center"/>
    </xf>
    <xf numFmtId="0" fontId="19" fillId="0" borderId="29" xfId="569" applyFont="1" applyBorder="1" applyAlignment="1">
      <alignment horizontal="center"/>
    </xf>
    <xf numFmtId="0" fontId="19" fillId="0" borderId="5" xfId="569" applyFont="1" applyBorder="1" applyAlignment="1">
      <alignment horizontal="center"/>
    </xf>
    <xf numFmtId="0" fontId="44" fillId="0" borderId="31" xfId="569" applyFont="1" applyBorder="1"/>
    <xf numFmtId="0" fontId="44" fillId="0" borderId="32" xfId="569" applyFont="1" applyBorder="1" applyAlignment="1">
      <alignment horizontal="center"/>
    </xf>
    <xf numFmtId="0" fontId="19" fillId="0" borderId="32" xfId="569" applyFont="1" applyBorder="1" applyAlignment="1">
      <alignment horizontal="center"/>
    </xf>
    <xf numFmtId="0" fontId="44" fillId="0" borderId="16" xfId="569" applyFont="1" applyBorder="1"/>
    <xf numFmtId="0" fontId="44" fillId="0" borderId="41" xfId="569" applyFont="1" applyBorder="1" applyAlignment="1">
      <alignment horizontal="center"/>
    </xf>
    <xf numFmtId="0" fontId="44" fillId="0" borderId="42" xfId="569" applyFont="1" applyBorder="1" applyAlignment="1">
      <alignment horizontal="center"/>
    </xf>
    <xf numFmtId="0" fontId="48" fillId="0" borderId="58" xfId="0" applyFont="1" applyBorder="1"/>
    <xf numFmtId="0" fontId="19" fillId="0" borderId="21" xfId="569" applyFont="1" applyBorder="1" applyAlignment="1">
      <alignment horizontal="center" vertical="center"/>
    </xf>
    <xf numFmtId="46" fontId="19" fillId="0" borderId="21" xfId="6" applyNumberFormat="1" applyFont="1" applyBorder="1" applyAlignment="1">
      <alignment horizontal="center" vertical="top" wrapText="1"/>
    </xf>
    <xf numFmtId="2" fontId="19" fillId="0" borderId="21" xfId="6" applyNumberFormat="1" applyFont="1" applyBorder="1" applyAlignment="1">
      <alignment horizontal="center" vertical="top"/>
    </xf>
    <xf numFmtId="2" fontId="48" fillId="0" borderId="21" xfId="6" applyNumberFormat="1" applyFont="1" applyBorder="1" applyAlignment="1">
      <alignment horizontal="center" vertical="top"/>
    </xf>
    <xf numFmtId="0" fontId="48" fillId="0" borderId="42" xfId="10" applyFont="1" applyBorder="1"/>
    <xf numFmtId="2" fontId="19" fillId="0" borderId="0" xfId="6" applyNumberFormat="1" applyFont="1" applyAlignment="1">
      <alignment horizontal="center" vertical="center"/>
    </xf>
    <xf numFmtId="46" fontId="1" fillId="0" borderId="0" xfId="1873" applyNumberFormat="1" applyFont="1"/>
    <xf numFmtId="2" fontId="1" fillId="0" borderId="0" xfId="1873" applyNumberFormat="1" applyFont="1"/>
    <xf numFmtId="0" fontId="48" fillId="0" borderId="101" xfId="0" applyFont="1" applyBorder="1" applyAlignment="1">
      <alignment vertical="center"/>
    </xf>
    <xf numFmtId="0" fontId="19" fillId="0" borderId="126" xfId="569" applyFont="1" applyBorder="1" applyAlignment="1">
      <alignment horizontal="center" vertical="center"/>
    </xf>
    <xf numFmtId="46" fontId="19" fillId="0" borderId="102" xfId="6" applyNumberFormat="1" applyFont="1" applyBorder="1" applyAlignment="1">
      <alignment horizontal="center" vertical="top" wrapText="1"/>
    </xf>
    <xf numFmtId="2" fontId="19" fillId="0" borderId="102" xfId="6" applyNumberFormat="1" applyFont="1" applyBorder="1" applyAlignment="1">
      <alignment horizontal="center" vertical="top"/>
    </xf>
    <xf numFmtId="166" fontId="19" fillId="0" borderId="45" xfId="6" applyFont="1" applyBorder="1" applyAlignment="1">
      <alignment vertical="center" wrapText="1"/>
    </xf>
    <xf numFmtId="2" fontId="19" fillId="0" borderId="0" xfId="6" applyNumberFormat="1" applyFont="1" applyAlignment="1">
      <alignment horizontal="center" vertical="top"/>
    </xf>
    <xf numFmtId="2" fontId="48" fillId="0" borderId="0" xfId="6" applyNumberFormat="1" applyFont="1" applyAlignment="1">
      <alignment horizontal="center" vertical="top"/>
    </xf>
    <xf numFmtId="0" fontId="19" fillId="0" borderId="7" xfId="569" applyFont="1" applyBorder="1" applyAlignment="1">
      <alignment horizontal="center" vertical="center"/>
    </xf>
    <xf numFmtId="2" fontId="19" fillId="0" borderId="102" xfId="6" applyNumberFormat="1" applyFont="1" applyBorder="1" applyAlignment="1">
      <alignment horizontal="center" vertical="center"/>
    </xf>
    <xf numFmtId="166" fontId="19" fillId="0" borderId="42" xfId="6" applyFont="1" applyBorder="1" applyAlignment="1">
      <alignment vertical="center" wrapText="1"/>
    </xf>
    <xf numFmtId="0" fontId="48" fillId="0" borderId="45" xfId="10" applyFont="1" applyBorder="1"/>
    <xf numFmtId="46" fontId="19" fillId="0" borderId="126" xfId="6" applyNumberFormat="1" applyFont="1" applyBorder="1" applyAlignment="1">
      <alignment horizontal="center" vertical="top" wrapText="1"/>
    </xf>
    <xf numFmtId="2" fontId="44" fillId="0" borderId="126" xfId="6" applyNumberFormat="1" applyFont="1" applyBorder="1" applyAlignment="1">
      <alignment horizontal="center" vertical="top"/>
    </xf>
    <xf numFmtId="2" fontId="48" fillId="0" borderId="126" xfId="6" applyNumberFormat="1" applyFont="1" applyBorder="1" applyAlignment="1">
      <alignment horizontal="center" vertical="top"/>
    </xf>
    <xf numFmtId="166" fontId="19" fillId="0" borderId="103" xfId="6" applyFont="1" applyBorder="1" applyAlignment="1">
      <alignment vertical="center" wrapText="1"/>
    </xf>
    <xf numFmtId="2" fontId="44" fillId="0" borderId="102" xfId="6" applyNumberFormat="1" applyFont="1" applyBorder="1" applyAlignment="1">
      <alignment horizontal="center" vertical="top"/>
    </xf>
    <xf numFmtId="2" fontId="48" fillId="0" borderId="102" xfId="6" applyNumberFormat="1" applyFont="1" applyBorder="1" applyAlignment="1">
      <alignment horizontal="center" vertical="top"/>
    </xf>
    <xf numFmtId="0" fontId="48" fillId="0" borderId="74" xfId="10" applyFont="1" applyBorder="1"/>
    <xf numFmtId="2" fontId="19" fillId="0" borderId="126" xfId="6" applyNumberFormat="1" applyFont="1" applyBorder="1" applyAlignment="1">
      <alignment horizontal="center" vertical="top"/>
    </xf>
    <xf numFmtId="46" fontId="19" fillId="0" borderId="102" xfId="6" applyNumberFormat="1" applyFont="1" applyBorder="1" applyAlignment="1">
      <alignment horizontal="center" vertical="center" wrapText="1"/>
    </xf>
    <xf numFmtId="46" fontId="19" fillId="0" borderId="126" xfId="6" applyNumberFormat="1" applyFont="1" applyBorder="1" applyAlignment="1">
      <alignment horizontal="center" vertical="center" wrapText="1"/>
    </xf>
    <xf numFmtId="2" fontId="19" fillId="0" borderId="126" xfId="6" applyNumberFormat="1" applyFont="1" applyBorder="1" applyAlignment="1">
      <alignment horizontal="center" vertical="center"/>
    </xf>
    <xf numFmtId="0" fontId="48" fillId="0" borderId="73" xfId="0" applyFont="1" applyBorder="1" applyAlignment="1">
      <alignment vertical="top"/>
    </xf>
    <xf numFmtId="0" fontId="48" fillId="0" borderId="101" xfId="0" applyFont="1" applyBorder="1" applyAlignment="1">
      <alignment vertical="top"/>
    </xf>
    <xf numFmtId="0" fontId="19" fillId="0" borderId="5" xfId="569" applyFont="1" applyBorder="1" applyAlignment="1">
      <alignment horizontal="center" vertical="center"/>
    </xf>
    <xf numFmtId="2" fontId="19" fillId="0" borderId="7" xfId="6" applyNumberFormat="1" applyFont="1" applyBorder="1" applyAlignment="1">
      <alignment horizontal="center" vertical="center"/>
    </xf>
    <xf numFmtId="0" fontId="48" fillId="0" borderId="103" xfId="0" applyFont="1" applyBorder="1" applyAlignment="1">
      <alignment vertical="top"/>
    </xf>
    <xf numFmtId="0" fontId="48" fillId="0" borderId="29" xfId="0" applyFont="1" applyBorder="1" applyAlignment="1">
      <alignment vertical="top"/>
    </xf>
    <xf numFmtId="46" fontId="19" fillId="0" borderId="5" xfId="6" applyNumberFormat="1" applyFont="1" applyBorder="1" applyAlignment="1">
      <alignment horizontal="center" vertical="center" wrapText="1"/>
    </xf>
    <xf numFmtId="0" fontId="48" fillId="0" borderId="43" xfId="10" applyFont="1" applyBorder="1"/>
    <xf numFmtId="0" fontId="19" fillId="0" borderId="53" xfId="0" applyFont="1" applyBorder="1" applyAlignment="1">
      <alignment vertical="top"/>
    </xf>
    <xf numFmtId="46" fontId="19" fillId="0" borderId="7" xfId="6" applyNumberFormat="1" applyFont="1" applyBorder="1" applyAlignment="1">
      <alignment horizontal="center" vertical="center" wrapText="1"/>
    </xf>
    <xf numFmtId="0" fontId="48" fillId="0" borderId="73" xfId="10" applyFont="1" applyBorder="1"/>
    <xf numFmtId="0" fontId="44" fillId="0" borderId="74" xfId="569" applyFont="1" applyBorder="1"/>
    <xf numFmtId="0" fontId="19" fillId="0" borderId="100" xfId="569" applyFont="1" applyBorder="1" applyAlignment="1">
      <alignment horizontal="center" vertical="center"/>
    </xf>
    <xf numFmtId="46" fontId="19" fillId="0" borderId="100" xfId="6" applyNumberFormat="1" applyFont="1" applyBorder="1" applyAlignment="1">
      <alignment horizontal="center" vertical="center" wrapText="1"/>
    </xf>
    <xf numFmtId="2" fontId="19" fillId="0" borderId="100" xfId="6" applyNumberFormat="1" applyFont="1" applyBorder="1" applyAlignment="1">
      <alignment horizontal="center" vertical="center"/>
    </xf>
    <xf numFmtId="46" fontId="19" fillId="0" borderId="21" xfId="6" applyNumberFormat="1" applyFont="1" applyBorder="1" applyAlignment="1">
      <alignment horizontal="center" vertical="center" wrapText="1"/>
    </xf>
    <xf numFmtId="2" fontId="19" fillId="0" borderId="21" xfId="6" applyNumberFormat="1" applyFont="1" applyBorder="1" applyAlignment="1">
      <alignment horizontal="center" vertical="center"/>
    </xf>
    <xf numFmtId="0" fontId="48" fillId="0" borderId="74" xfId="0" applyFont="1" applyBorder="1" applyAlignment="1">
      <alignment vertical="center"/>
    </xf>
    <xf numFmtId="46" fontId="48" fillId="0" borderId="7" xfId="6" applyNumberFormat="1" applyFont="1" applyBorder="1" applyAlignment="1">
      <alignment horizontal="center" vertical="top" wrapText="1"/>
    </xf>
    <xf numFmtId="0" fontId="19" fillId="0" borderId="74" xfId="0" applyFont="1" applyBorder="1" applyAlignment="1">
      <alignment vertical="center"/>
    </xf>
    <xf numFmtId="0" fontId="19" fillId="0" borderId="32" xfId="569" applyFont="1" applyBorder="1" applyAlignment="1">
      <alignment horizontal="center" vertical="center"/>
    </xf>
    <xf numFmtId="46" fontId="48" fillId="0" borderId="100" xfId="6" applyNumberFormat="1" applyFont="1" applyBorder="1" applyAlignment="1">
      <alignment horizontal="center" vertical="top" wrapText="1"/>
    </xf>
    <xf numFmtId="0" fontId="19" fillId="0" borderId="39" xfId="0" applyFont="1" applyBorder="1" applyAlignment="1">
      <alignment vertical="center"/>
    </xf>
    <xf numFmtId="0" fontId="44" fillId="0" borderId="29" xfId="402" applyFont="1" applyBorder="1"/>
    <xf numFmtId="0" fontId="19" fillId="0" borderId="41" xfId="569" applyFont="1" applyBorder="1" applyAlignment="1">
      <alignment horizontal="center" vertical="center"/>
    </xf>
    <xf numFmtId="46" fontId="19" fillId="0" borderId="22" xfId="6" applyNumberFormat="1" applyFont="1" applyBorder="1" applyAlignment="1">
      <alignment horizontal="left" vertical="top" wrapText="1"/>
    </xf>
    <xf numFmtId="2" fontId="19" fillId="0" borderId="100" xfId="6" applyNumberFormat="1" applyFont="1" applyBorder="1" applyAlignment="1">
      <alignment horizontal="center" vertical="top"/>
    </xf>
    <xf numFmtId="2" fontId="48" fillId="0" borderId="100" xfId="6" applyNumberFormat="1" applyFont="1" applyBorder="1" applyAlignment="1">
      <alignment horizontal="center" vertical="top"/>
    </xf>
    <xf numFmtId="0" fontId="63" fillId="0" borderId="53" xfId="0" applyFont="1" applyBorder="1"/>
    <xf numFmtId="2" fontId="19" fillId="0" borderId="7" xfId="6" applyNumberFormat="1" applyFont="1" applyBorder="1" applyAlignment="1">
      <alignment horizontal="center" vertical="top"/>
    </xf>
    <xf numFmtId="0" fontId="48" fillId="0" borderId="103" xfId="10" applyFont="1" applyBorder="1"/>
    <xf numFmtId="0" fontId="1" fillId="0" borderId="53" xfId="1873" applyFont="1" applyBorder="1"/>
    <xf numFmtId="0" fontId="19" fillId="0" borderId="102" xfId="569" applyFont="1" applyBorder="1" applyAlignment="1">
      <alignment horizontal="center" vertical="center"/>
    </xf>
    <xf numFmtId="0" fontId="44" fillId="0" borderId="103" xfId="569" applyFont="1" applyBorder="1"/>
    <xf numFmtId="0" fontId="63" fillId="0" borderId="37" xfId="0" applyFont="1" applyBorder="1"/>
    <xf numFmtId="2" fontId="19" fillId="0" borderId="5" xfId="6" applyNumberFormat="1" applyFont="1" applyBorder="1" applyAlignment="1">
      <alignment horizontal="center" vertical="center"/>
    </xf>
    <xf numFmtId="0" fontId="48" fillId="0" borderId="39" xfId="10" applyFont="1" applyBorder="1"/>
    <xf numFmtId="2" fontId="85" fillId="0" borderId="0" xfId="6" applyNumberFormat="1" applyFont="1" applyAlignment="1">
      <alignment vertical="center" wrapText="1"/>
    </xf>
    <xf numFmtId="2" fontId="44" fillId="0" borderId="100" xfId="6" applyNumberFormat="1" applyFont="1" applyBorder="1" applyAlignment="1">
      <alignment horizontal="center" vertical="top"/>
    </xf>
    <xf numFmtId="0" fontId="48" fillId="0" borderId="83" xfId="10" applyFont="1" applyBorder="1"/>
    <xf numFmtId="46" fontId="19" fillId="0" borderId="32" xfId="6" applyNumberFormat="1" applyFont="1" applyBorder="1" applyAlignment="1">
      <alignment horizontal="center" vertical="top" wrapText="1"/>
    </xf>
    <xf numFmtId="2" fontId="19" fillId="0" borderId="32" xfId="6" applyNumberFormat="1" applyFont="1" applyBorder="1" applyAlignment="1">
      <alignment horizontal="center" vertical="center"/>
    </xf>
    <xf numFmtId="46" fontId="19" fillId="0" borderId="5" xfId="6" applyNumberFormat="1" applyFont="1" applyBorder="1" applyAlignment="1">
      <alignment horizontal="center" vertical="top" wrapText="1"/>
    </xf>
    <xf numFmtId="2" fontId="85" fillId="0" borderId="0" xfId="6" applyNumberFormat="1" applyFont="1" applyAlignment="1">
      <alignment horizontal="center" vertical="center"/>
    </xf>
    <xf numFmtId="2" fontId="19" fillId="0" borderId="0" xfId="6" applyNumberFormat="1" applyFont="1" applyAlignment="1">
      <alignment vertical="center" wrapText="1"/>
    </xf>
    <xf numFmtId="46" fontId="19" fillId="0" borderId="7" xfId="6" applyNumberFormat="1" applyFont="1" applyBorder="1" applyAlignment="1">
      <alignment horizontal="center" vertical="top" wrapText="1"/>
    </xf>
    <xf numFmtId="0" fontId="48" fillId="0" borderId="51" xfId="0" applyFont="1" applyBorder="1" applyAlignment="1">
      <alignment vertical="center"/>
    </xf>
    <xf numFmtId="0" fontId="48" fillId="0" borderId="31" xfId="0" applyFont="1" applyBorder="1" applyAlignment="1">
      <alignment vertical="center"/>
    </xf>
    <xf numFmtId="0" fontId="44" fillId="0" borderId="45" xfId="569" applyFont="1" applyBorder="1"/>
    <xf numFmtId="0" fontId="44" fillId="0" borderId="0" xfId="10" applyFont="1"/>
    <xf numFmtId="0" fontId="48" fillId="0" borderId="29" xfId="0" applyFont="1" applyBorder="1" applyAlignment="1">
      <alignment vertical="center"/>
    </xf>
    <xf numFmtId="0" fontId="44" fillId="0" borderId="43" xfId="569" applyFont="1" applyBorder="1"/>
    <xf numFmtId="0" fontId="44" fillId="0" borderId="73" xfId="569" applyFont="1" applyBorder="1"/>
    <xf numFmtId="46" fontId="19" fillId="0" borderId="100" xfId="6" applyNumberFormat="1" applyFont="1" applyBorder="1" applyAlignment="1">
      <alignment horizontal="center" vertical="top" wrapText="1"/>
    </xf>
    <xf numFmtId="166" fontId="19" fillId="0" borderId="0" xfId="6" applyFont="1"/>
    <xf numFmtId="0" fontId="48" fillId="0" borderId="16" xfId="0" applyFont="1" applyBorder="1" applyAlignment="1">
      <alignment vertical="center"/>
    </xf>
    <xf numFmtId="0" fontId="48" fillId="0" borderId="22" xfId="0" applyFont="1" applyBorder="1" applyAlignment="1">
      <alignment vertical="center"/>
    </xf>
    <xf numFmtId="0" fontId="44" fillId="0" borderId="39" xfId="569" applyFont="1" applyBorder="1"/>
    <xf numFmtId="0" fontId="48" fillId="0" borderId="0" xfId="0" applyFont="1" applyAlignment="1">
      <alignment vertical="center"/>
    </xf>
    <xf numFmtId="0" fontId="19" fillId="0" borderId="0" xfId="569" applyFont="1" applyAlignment="1">
      <alignment horizontal="center" vertical="center"/>
    </xf>
    <xf numFmtId="46" fontId="19" fillId="0" borderId="0" xfId="6" applyNumberFormat="1" applyFont="1" applyAlignment="1">
      <alignment horizontal="center" vertical="top" wrapText="1"/>
    </xf>
    <xf numFmtId="0" fontId="1" fillId="0" borderId="2" xfId="1873" applyFont="1" applyBorder="1"/>
    <xf numFmtId="0" fontId="44" fillId="0" borderId="48" xfId="569" applyFont="1" applyBorder="1" applyAlignment="1">
      <alignment horizontal="center"/>
    </xf>
    <xf numFmtId="170" fontId="66" fillId="0" borderId="2" xfId="402" applyNumberFormat="1" applyFont="1" applyBorder="1" applyAlignment="1">
      <alignment horizontal="center" vertical="center"/>
    </xf>
    <xf numFmtId="0" fontId="48" fillId="0" borderId="58" xfId="0" applyFont="1" applyBorder="1" applyAlignment="1">
      <alignment vertical="center"/>
    </xf>
    <xf numFmtId="2" fontId="19" fillId="0" borderId="27" xfId="6" applyNumberFormat="1" applyFont="1" applyBorder="1" applyAlignment="1">
      <alignment horizontal="center" vertical="center"/>
    </xf>
    <xf numFmtId="0" fontId="44" fillId="0" borderId="42" xfId="0" applyFont="1" applyBorder="1"/>
    <xf numFmtId="0" fontId="19" fillId="0" borderId="101" xfId="0" applyFont="1" applyBorder="1" applyAlignment="1">
      <alignment vertical="center"/>
    </xf>
    <xf numFmtId="2" fontId="19" fillId="0" borderId="1" xfId="6" applyNumberFormat="1" applyFont="1" applyBorder="1" applyAlignment="1">
      <alignment horizontal="center" vertical="center"/>
    </xf>
    <xf numFmtId="0" fontId="48" fillId="0" borderId="30" xfId="0" applyFont="1" applyBorder="1" applyAlignment="1">
      <alignment vertical="center"/>
    </xf>
    <xf numFmtId="170" fontId="1" fillId="0" borderId="0" xfId="1873" applyNumberFormat="1" applyFont="1"/>
    <xf numFmtId="0" fontId="44" fillId="0" borderId="74" xfId="0" applyFont="1" applyBorder="1"/>
    <xf numFmtId="0" fontId="19" fillId="0" borderId="45" xfId="0" applyFont="1" applyBorder="1" applyAlignment="1">
      <alignment vertical="center"/>
    </xf>
    <xf numFmtId="0" fontId="48" fillId="0" borderId="37" xfId="0" applyFont="1" applyBorder="1"/>
    <xf numFmtId="46" fontId="48" fillId="0" borderId="102" xfId="6" applyNumberFormat="1" applyFont="1" applyBorder="1" applyAlignment="1">
      <alignment horizontal="center" vertical="top" wrapText="1"/>
    </xf>
    <xf numFmtId="46" fontId="48" fillId="0" borderId="126" xfId="6" applyNumberFormat="1" applyFont="1" applyBorder="1" applyAlignment="1">
      <alignment horizontal="center" vertical="top" wrapText="1"/>
    </xf>
    <xf numFmtId="0" fontId="19" fillId="0" borderId="103" xfId="0" applyFont="1" applyBorder="1" applyAlignment="1">
      <alignment vertical="center"/>
    </xf>
    <xf numFmtId="0" fontId="1" fillId="0" borderId="37" xfId="1873" applyFont="1" applyBorder="1"/>
    <xf numFmtId="0" fontId="78" fillId="0" borderId="0" xfId="569" applyFont="1" applyAlignment="1">
      <alignment horizontal="center" vertical="top"/>
    </xf>
    <xf numFmtId="0" fontId="78" fillId="0" borderId="0" xfId="569" applyFont="1" applyAlignment="1">
      <alignment horizontal="center" vertical="top" wrapText="1"/>
    </xf>
    <xf numFmtId="2" fontId="78" fillId="0" borderId="0" xfId="569" applyNumberFormat="1" applyFont="1" applyAlignment="1">
      <alignment horizontal="center" vertical="top" wrapText="1"/>
    </xf>
    <xf numFmtId="0" fontId="78" fillId="0" borderId="0" xfId="569" applyFont="1" applyAlignment="1">
      <alignment horizontal="left" vertical="top" wrapText="1"/>
    </xf>
    <xf numFmtId="0" fontId="79" fillId="0" borderId="0" xfId="402" applyFont="1" applyAlignment="1">
      <alignment horizontal="left" vertical="center" indent="3"/>
    </xf>
    <xf numFmtId="0" fontId="79" fillId="0" borderId="0" xfId="402" applyFont="1" applyAlignment="1">
      <alignment horizontal="left" vertical="center"/>
    </xf>
    <xf numFmtId="0" fontId="70" fillId="0" borderId="0" xfId="402" applyFont="1" applyAlignment="1">
      <alignment horizontal="center" vertical="center"/>
    </xf>
    <xf numFmtId="2" fontId="88" fillId="0" borderId="0" xfId="402" applyNumberFormat="1" applyFont="1" applyAlignment="1">
      <alignment horizontal="center" vertical="top"/>
    </xf>
    <xf numFmtId="0" fontId="76" fillId="0" borderId="0" xfId="7" applyFont="1" applyAlignment="1">
      <alignment horizontal="left" vertical="center"/>
    </xf>
    <xf numFmtId="0" fontId="68" fillId="0" borderId="0" xfId="402" applyFont="1" applyAlignment="1">
      <alignment horizontal="left"/>
    </xf>
    <xf numFmtId="0" fontId="89" fillId="0" borderId="0" xfId="402" applyFont="1" applyAlignment="1">
      <alignment horizontal="left" indent="8"/>
    </xf>
    <xf numFmtId="0" fontId="76" fillId="0" borderId="0" xfId="402" applyFont="1"/>
    <xf numFmtId="0" fontId="39" fillId="0" borderId="0" xfId="402" applyFont="1"/>
    <xf numFmtId="0" fontId="90" fillId="0" borderId="0" xfId="402" applyFont="1" applyAlignment="1">
      <alignment horizontal="left" vertical="top"/>
    </xf>
    <xf numFmtId="0" fontId="78" fillId="0" borderId="0" xfId="402" applyFont="1" applyAlignment="1">
      <alignment vertical="center"/>
    </xf>
    <xf numFmtId="2" fontId="78" fillId="0" borderId="0" xfId="402" applyNumberFormat="1" applyFont="1" applyAlignment="1">
      <alignment horizontal="center" vertical="center"/>
    </xf>
    <xf numFmtId="0" fontId="66" fillId="0" borderId="0" xfId="402" applyFont="1" applyAlignment="1">
      <alignment vertical="center"/>
    </xf>
    <xf numFmtId="2" fontId="66" fillId="0" borderId="0" xfId="402" applyNumberFormat="1" applyFont="1" applyAlignment="1">
      <alignment horizontal="center" vertical="center"/>
    </xf>
    <xf numFmtId="0" fontId="44" fillId="0" borderId="9" xfId="402" applyFont="1" applyBorder="1" applyAlignment="1">
      <alignment horizontal="left" indent="1"/>
    </xf>
    <xf numFmtId="0" fontId="76" fillId="0" borderId="10" xfId="402" applyFont="1" applyBorder="1" applyAlignment="1">
      <alignment horizontal="left" indent="15"/>
    </xf>
    <xf numFmtId="0" fontId="44" fillId="0" borderId="10" xfId="402" applyFont="1" applyBorder="1"/>
    <xf numFmtId="0" fontId="91" fillId="0" borderId="11" xfId="402" applyFont="1" applyBorder="1"/>
    <xf numFmtId="0" fontId="44" fillId="0" borderId="11" xfId="402" applyFont="1" applyBorder="1"/>
    <xf numFmtId="0" fontId="44" fillId="0" borderId="12" xfId="402" applyFont="1" applyBorder="1" applyAlignment="1">
      <alignment horizontal="left" indent="3"/>
    </xf>
    <xf numFmtId="0" fontId="44" fillId="0" borderId="13" xfId="402" applyFont="1" applyBorder="1"/>
    <xf numFmtId="0" fontId="44" fillId="0" borderId="12" xfId="402" applyFont="1" applyBorder="1" applyAlignment="1">
      <alignment horizontal="left"/>
    </xf>
    <xf numFmtId="0" fontId="44" fillId="0" borderId="13" xfId="402" applyFont="1" applyBorder="1" applyAlignment="1">
      <alignment horizontal="left" indent="4"/>
    </xf>
    <xf numFmtId="0" fontId="44" fillId="0" borderId="9" xfId="402" applyFont="1" applyBorder="1"/>
    <xf numFmtId="0" fontId="44" fillId="0" borderId="14" xfId="402" applyFont="1" applyBorder="1" applyAlignment="1">
      <alignment horizontal="left"/>
    </xf>
    <xf numFmtId="0" fontId="44" fillId="0" borderId="15" xfId="402" applyFont="1" applyBorder="1" applyAlignment="1">
      <alignment horizontal="left" indent="3"/>
    </xf>
    <xf numFmtId="0" fontId="44" fillId="0" borderId="16" xfId="402" applyFont="1" applyBorder="1" applyAlignment="1">
      <alignment horizontal="left" indent="2"/>
    </xf>
    <xf numFmtId="0" fontId="44" fillId="0" borderId="12" xfId="402" applyFont="1" applyBorder="1" applyAlignment="1">
      <alignment horizontal="left" indent="5"/>
    </xf>
    <xf numFmtId="0" fontId="44" fillId="0" borderId="17" xfId="402" applyFont="1" applyBorder="1" applyAlignment="1">
      <alignment horizontal="left" indent="3"/>
    </xf>
    <xf numFmtId="0" fontId="44" fillId="0" borderId="18" xfId="402" applyFont="1" applyBorder="1"/>
    <xf numFmtId="0" fontId="44" fillId="0" borderId="17" xfId="402" applyFont="1" applyBorder="1" applyAlignment="1">
      <alignment horizontal="left" indent="4"/>
    </xf>
    <xf numFmtId="0" fontId="44" fillId="0" borderId="18" xfId="402" applyFont="1" applyBorder="1" applyAlignment="1">
      <alignment horizontal="left" indent="4"/>
    </xf>
    <xf numFmtId="0" fontId="44" fillId="0" borderId="14" xfId="402" applyFont="1" applyBorder="1" applyAlignment="1">
      <alignment horizontal="left" indent="1"/>
    </xf>
    <xf numFmtId="0" fontId="44" fillId="0" borderId="14" xfId="402" applyFont="1" applyBorder="1" applyAlignment="1">
      <alignment horizontal="left" indent="4"/>
    </xf>
    <xf numFmtId="0" fontId="44" fillId="0" borderId="19" xfId="402" applyFont="1" applyBorder="1" applyAlignment="1">
      <alignment horizontal="left" indent="3"/>
    </xf>
    <xf numFmtId="0" fontId="44" fillId="0" borderId="17" xfId="402" applyFont="1" applyBorder="1" applyAlignment="1">
      <alignment horizontal="left"/>
    </xf>
    <xf numFmtId="0" fontId="44" fillId="0" borderId="17" xfId="402" applyFont="1" applyBorder="1"/>
    <xf numFmtId="0" fontId="44" fillId="0" borderId="9" xfId="402" applyFont="1" applyBorder="1" applyAlignment="1">
      <alignment horizontal="left" indent="6"/>
    </xf>
    <xf numFmtId="0" fontId="44" fillId="0" borderId="14" xfId="402" applyFont="1" applyBorder="1"/>
    <xf numFmtId="0" fontId="44" fillId="0" borderId="9" xfId="402" applyFont="1" applyBorder="1" applyAlignment="1">
      <alignment horizontal="center"/>
    </xf>
    <xf numFmtId="0" fontId="44" fillId="0" borderId="13" xfId="402" applyFont="1" applyBorder="1" applyAlignment="1">
      <alignment horizontal="center"/>
    </xf>
    <xf numFmtId="0" fontId="44" fillId="0" borderId="20" xfId="402" applyFont="1" applyBorder="1"/>
    <xf numFmtId="0" fontId="44" fillId="0" borderId="20" xfId="402" applyFont="1" applyBorder="1" applyAlignment="1">
      <alignment horizontal="center"/>
    </xf>
    <xf numFmtId="0" fontId="44" fillId="0" borderId="18" xfId="402" applyFont="1" applyBorder="1" applyAlignment="1">
      <alignment horizontal="center"/>
    </xf>
    <xf numFmtId="173" fontId="78" fillId="0" borderId="58" xfId="402" applyNumberFormat="1" applyFont="1" applyBorder="1" applyAlignment="1">
      <alignment horizontal="center" vertical="center" wrapText="1"/>
    </xf>
    <xf numFmtId="0" fontId="44" fillId="0" borderId="21" xfId="402" quotePrefix="1" applyFont="1" applyBorder="1" applyAlignment="1">
      <alignment horizontal="center" vertical="center" wrapText="1"/>
    </xf>
    <xf numFmtId="0" fontId="44" fillId="0" borderId="21" xfId="402" applyFont="1" applyBorder="1" applyAlignment="1">
      <alignment horizontal="center" vertical="center" wrapText="1"/>
    </xf>
    <xf numFmtId="0" fontId="44" fillId="0" borderId="80" xfId="402" quotePrefix="1" applyFont="1" applyBorder="1" applyAlignment="1">
      <alignment horizontal="center" vertical="center" wrapText="1"/>
    </xf>
    <xf numFmtId="0" fontId="44" fillId="0" borderId="22" xfId="402" applyFont="1" applyBorder="1" applyAlignment="1">
      <alignment horizontal="center" vertical="center"/>
    </xf>
    <xf numFmtId="0" fontId="44" fillId="0" borderId="100" xfId="402" quotePrefix="1" applyFont="1" applyBorder="1" applyAlignment="1">
      <alignment horizontal="center" vertical="center"/>
    </xf>
    <xf numFmtId="0" fontId="44" fillId="0" borderId="39" xfId="402" quotePrefix="1" applyFont="1" applyBorder="1" applyAlignment="1">
      <alignment horizontal="center" vertical="center"/>
    </xf>
    <xf numFmtId="0" fontId="66" fillId="0" borderId="0" xfId="402" applyFont="1" applyAlignment="1">
      <alignment vertical="top"/>
    </xf>
    <xf numFmtId="0" fontId="66" fillId="0" borderId="0" xfId="402" applyFont="1" applyAlignment="1">
      <alignment horizontal="center" vertical="top"/>
    </xf>
    <xf numFmtId="46" fontId="66" fillId="0" borderId="0" xfId="402" applyNumberFormat="1" applyFont="1" applyAlignment="1">
      <alignment horizontal="center" vertical="top"/>
    </xf>
    <xf numFmtId="0" fontId="66" fillId="0" borderId="0" xfId="402" applyFont="1"/>
    <xf numFmtId="0" fontId="39" fillId="0" borderId="0" xfId="402" applyFont="1" applyAlignment="1">
      <alignment vertical="top"/>
    </xf>
    <xf numFmtId="0" fontId="70" fillId="0" borderId="0" xfId="402" applyFont="1" applyAlignment="1">
      <alignment vertical="top"/>
    </xf>
    <xf numFmtId="0" fontId="39" fillId="0" borderId="0" xfId="402" applyFont="1" applyAlignment="1">
      <alignment horizontal="center" vertical="top"/>
    </xf>
    <xf numFmtId="0" fontId="44" fillId="0" borderId="0" xfId="402" applyFont="1" applyAlignment="1">
      <alignment vertical="top" wrapText="1"/>
    </xf>
    <xf numFmtId="0" fontId="79" fillId="0" borderId="0" xfId="402" applyFont="1" applyAlignment="1">
      <alignment horizontal="left" vertical="center" indent="2"/>
    </xf>
    <xf numFmtId="0" fontId="68" fillId="0" borderId="0" xfId="402" applyFont="1" applyAlignment="1">
      <alignment horizontal="right"/>
    </xf>
    <xf numFmtId="0" fontId="39" fillId="0" borderId="0" xfId="402" applyFont="1" applyAlignment="1">
      <alignment vertical="center"/>
    </xf>
    <xf numFmtId="0" fontId="79" fillId="0" borderId="0" xfId="402" applyFont="1" applyAlignment="1">
      <alignment horizontal="left" indent="8"/>
    </xf>
    <xf numFmtId="0" fontId="44" fillId="0" borderId="12" xfId="402" applyFont="1" applyBorder="1"/>
    <xf numFmtId="0" fontId="44" fillId="0" borderId="41" xfId="402" applyFont="1" applyBorder="1" applyAlignment="1">
      <alignment horizontal="center"/>
    </xf>
    <xf numFmtId="0" fontId="19" fillId="0" borderId="15" xfId="402" applyFont="1" applyBorder="1" applyAlignment="1">
      <alignment horizontal="center"/>
    </xf>
    <xf numFmtId="0" fontId="19" fillId="0" borderId="48" xfId="402" applyFont="1" applyBorder="1" applyAlignment="1">
      <alignment horizontal="center"/>
    </xf>
    <xf numFmtId="0" fontId="44" fillId="0" borderId="48" xfId="402" applyFont="1" applyBorder="1"/>
    <xf numFmtId="0" fontId="44" fillId="0" borderId="15" xfId="402" applyFont="1" applyBorder="1"/>
    <xf numFmtId="0" fontId="44" fillId="0" borderId="40" xfId="402" applyFont="1" applyBorder="1"/>
    <xf numFmtId="0" fontId="44" fillId="0" borderId="40" xfId="402" applyFont="1" applyBorder="1" applyAlignment="1">
      <alignment horizontal="center"/>
    </xf>
    <xf numFmtId="0" fontId="44" fillId="0" borderId="42" xfId="402" applyFont="1" applyBorder="1" applyAlignment="1">
      <alignment horizontal="center"/>
    </xf>
    <xf numFmtId="0" fontId="44" fillId="0" borderId="51" xfId="402" applyFont="1" applyBorder="1"/>
    <xf numFmtId="0" fontId="44" fillId="0" borderId="5" xfId="402" applyFont="1" applyBorder="1" applyAlignment="1">
      <alignment horizontal="center"/>
    </xf>
    <xf numFmtId="0" fontId="44" fillId="0" borderId="2" xfId="402" applyFont="1" applyBorder="1" applyAlignment="1">
      <alignment horizontal="center"/>
    </xf>
    <xf numFmtId="0" fontId="44" fillId="0" borderId="49" xfId="402" applyFont="1" applyBorder="1"/>
    <xf numFmtId="0" fontId="39" fillId="0" borderId="25" xfId="402" applyFont="1" applyBorder="1"/>
    <xf numFmtId="0" fontId="44" fillId="0" borderId="26" xfId="402" applyFont="1" applyBorder="1"/>
    <xf numFmtId="0" fontId="44" fillId="0" borderId="24" xfId="402" applyFont="1" applyBorder="1" applyAlignment="1">
      <alignment horizontal="center"/>
    </xf>
    <xf numFmtId="0" fontId="91" fillId="0" borderId="17" xfId="402" applyFont="1" applyBorder="1" applyAlignment="1">
      <alignment horizontal="center"/>
    </xf>
    <xf numFmtId="0" fontId="91" fillId="0" borderId="32" xfId="402" applyFont="1" applyBorder="1" applyAlignment="1">
      <alignment horizontal="center"/>
    </xf>
    <xf numFmtId="0" fontId="19" fillId="0" borderId="19" xfId="402" applyFont="1" applyBorder="1" applyAlignment="1">
      <alignment horizontal="center"/>
    </xf>
    <xf numFmtId="0" fontId="19" fillId="0" borderId="33" xfId="402" applyFont="1" applyBorder="1" applyAlignment="1">
      <alignment horizontal="center"/>
    </xf>
    <xf numFmtId="0" fontId="44" fillId="0" borderId="100" xfId="402" applyFont="1" applyBorder="1"/>
    <xf numFmtId="0" fontId="44" fillId="0" borderId="44" xfId="402" applyFont="1" applyBorder="1" applyAlignment="1">
      <alignment horizontal="center"/>
    </xf>
    <xf numFmtId="0" fontId="19" fillId="0" borderId="27" xfId="402" applyFont="1" applyBorder="1" applyAlignment="1">
      <alignment horizontal="center"/>
    </xf>
    <xf numFmtId="0" fontId="48" fillId="0" borderId="37" xfId="402" applyFont="1" applyBorder="1" applyAlignment="1">
      <alignment horizontal="center" vertical="top"/>
    </xf>
    <xf numFmtId="0" fontId="48" fillId="0" borderId="102" xfId="402" applyFont="1" applyBorder="1" applyAlignment="1">
      <alignment horizontal="left" vertical="top" wrapText="1"/>
    </xf>
    <xf numFmtId="2" fontId="48" fillId="0" borderId="102" xfId="402" applyNumberFormat="1" applyFont="1" applyBorder="1" applyAlignment="1">
      <alignment horizontal="center" vertical="top"/>
    </xf>
    <xf numFmtId="0" fontId="48" fillId="0" borderId="1" xfId="402" applyFont="1" applyBorder="1" applyAlignment="1">
      <alignment horizontal="center" vertical="top"/>
    </xf>
    <xf numFmtId="2" fontId="44" fillId="0" borderId="0" xfId="402" applyNumberFormat="1" applyFont="1"/>
    <xf numFmtId="172" fontId="66" fillId="0" borderId="0" xfId="402" applyNumberFormat="1" applyFont="1" applyAlignment="1">
      <alignment horizontal="center"/>
    </xf>
    <xf numFmtId="0" fontId="44" fillId="0" borderId="102" xfId="402" quotePrefix="1" applyFont="1" applyBorder="1" applyAlignment="1">
      <alignment horizontal="center" vertical="center" wrapText="1"/>
    </xf>
    <xf numFmtId="2" fontId="48" fillId="0" borderId="7" xfId="402" applyNumberFormat="1" applyFont="1" applyBorder="1" applyAlignment="1">
      <alignment horizontal="center" vertical="top"/>
    </xf>
    <xf numFmtId="170" fontId="44" fillId="0" borderId="0" xfId="402" applyNumberFormat="1" applyFont="1" applyAlignment="1">
      <alignment horizontal="center"/>
    </xf>
    <xf numFmtId="0" fontId="48" fillId="0" borderId="102" xfId="402" applyFont="1" applyBorder="1" applyAlignment="1">
      <alignment horizontal="left" vertical="top"/>
    </xf>
    <xf numFmtId="0" fontId="48" fillId="0" borderId="102" xfId="402" applyFont="1" applyBorder="1" applyAlignment="1">
      <alignment horizontal="center" vertical="top"/>
    </xf>
    <xf numFmtId="172" fontId="44" fillId="0" borderId="0" xfId="402" applyNumberFormat="1" applyFont="1"/>
    <xf numFmtId="2" fontId="66" fillId="0" borderId="102" xfId="6" applyNumberFormat="1" applyFont="1" applyBorder="1" applyAlignment="1">
      <alignment horizontal="center" vertical="top"/>
    </xf>
    <xf numFmtId="0" fontId="48" fillId="0" borderId="22" xfId="402" applyFont="1" applyBorder="1" applyAlignment="1">
      <alignment horizontal="center" vertical="top"/>
    </xf>
    <xf numFmtId="0" fontId="48" fillId="0" borderId="100" xfId="402" applyFont="1" applyBorder="1" applyAlignment="1">
      <alignment horizontal="left" vertical="top"/>
    </xf>
    <xf numFmtId="2" fontId="44" fillId="0" borderId="100" xfId="402" applyNumberFormat="1" applyFont="1" applyBorder="1" applyAlignment="1">
      <alignment horizontal="center" vertical="top"/>
    </xf>
    <xf numFmtId="0" fontId="44" fillId="0" borderId="100" xfId="402" applyFont="1" applyBorder="1" applyAlignment="1">
      <alignment horizontal="center" vertical="center" wrapText="1"/>
    </xf>
    <xf numFmtId="0" fontId="44" fillId="0" borderId="32" xfId="402" quotePrefix="1" applyFont="1" applyBorder="1" applyAlignment="1">
      <alignment horizontal="center" vertical="center" wrapText="1"/>
    </xf>
    <xf numFmtId="2" fontId="48" fillId="0" borderId="0" xfId="402" applyNumberFormat="1" applyFont="1" applyAlignment="1">
      <alignment horizontal="center" vertical="top"/>
    </xf>
    <xf numFmtId="171" fontId="48" fillId="0" borderId="0" xfId="402" applyNumberFormat="1" applyFont="1" applyAlignment="1">
      <alignment horizontal="center" vertical="top"/>
    </xf>
    <xf numFmtId="0" fontId="91" fillId="0" borderId="0" xfId="402" applyFont="1" applyAlignment="1">
      <alignment horizontal="center"/>
    </xf>
    <xf numFmtId="171" fontId="91" fillId="0" borderId="0" xfId="402" applyNumberFormat="1" applyFont="1" applyAlignment="1">
      <alignment horizontal="center"/>
    </xf>
    <xf numFmtId="0" fontId="91" fillId="0" borderId="0" xfId="402" applyFont="1"/>
    <xf numFmtId="181" fontId="44" fillId="0" borderId="0" xfId="402" applyNumberFormat="1" applyFont="1"/>
    <xf numFmtId="0" fontId="77" fillId="0" borderId="0" xfId="402" applyFont="1" applyAlignment="1">
      <alignment horizontal="left"/>
    </xf>
    <xf numFmtId="0" fontId="19" fillId="0" borderId="0" xfId="402" applyFont="1"/>
    <xf numFmtId="171" fontId="19" fillId="0" borderId="0" xfId="402" applyNumberFormat="1" applyFont="1"/>
    <xf numFmtId="0" fontId="19" fillId="0" borderId="12" xfId="402" applyFont="1" applyBorder="1" applyAlignment="1">
      <alignment horizontal="center"/>
    </xf>
    <xf numFmtId="0" fontId="19" fillId="0" borderId="41" xfId="402" applyFont="1" applyBorder="1"/>
    <xf numFmtId="0" fontId="19" fillId="0" borderId="42" xfId="402" applyFont="1" applyBorder="1" applyAlignment="1">
      <alignment horizontal="center"/>
    </xf>
    <xf numFmtId="0" fontId="19" fillId="0" borderId="51" xfId="402" applyFont="1" applyBorder="1" applyAlignment="1">
      <alignment horizontal="center"/>
    </xf>
    <xf numFmtId="0" fontId="19" fillId="0" borderId="5" xfId="402" applyFont="1" applyBorder="1"/>
    <xf numFmtId="0" fontId="19" fillId="0" borderId="43" xfId="402" applyFont="1" applyBorder="1" applyAlignment="1">
      <alignment horizontal="center"/>
    </xf>
    <xf numFmtId="0" fontId="19" fillId="0" borderId="84" xfId="402" applyFont="1" applyBorder="1" applyAlignment="1">
      <alignment horizontal="center"/>
    </xf>
    <xf numFmtId="0" fontId="19" fillId="0" borderId="39" xfId="402" applyFont="1" applyBorder="1" applyAlignment="1">
      <alignment horizontal="center"/>
    </xf>
    <xf numFmtId="0" fontId="48" fillId="0" borderId="21" xfId="402" applyFont="1" applyBorder="1" applyAlignment="1">
      <alignment horizontal="left" vertical="top" wrapText="1"/>
    </xf>
    <xf numFmtId="10" fontId="19" fillId="0" borderId="80" xfId="402" applyNumberFormat="1" applyFont="1" applyBorder="1" applyAlignment="1">
      <alignment horizontal="center"/>
    </xf>
    <xf numFmtId="10" fontId="19" fillId="0" borderId="74" xfId="402" applyNumberFormat="1" applyFont="1" applyBorder="1" applyAlignment="1">
      <alignment horizontal="center"/>
    </xf>
    <xf numFmtId="0" fontId="48" fillId="0" borderId="102" xfId="402" applyFont="1" applyBorder="1" applyAlignment="1">
      <alignment horizontal="left"/>
    </xf>
    <xf numFmtId="10" fontId="19" fillId="0" borderId="103" xfId="402" applyNumberFormat="1" applyFont="1" applyBorder="1" applyAlignment="1">
      <alignment horizontal="center"/>
    </xf>
    <xf numFmtId="10" fontId="19" fillId="0" borderId="102" xfId="402" applyNumberFormat="1" applyFont="1" applyBorder="1" applyAlignment="1">
      <alignment horizontal="center"/>
    </xf>
    <xf numFmtId="10" fontId="19" fillId="0" borderId="73" xfId="402" applyNumberFormat="1" applyFont="1" applyBorder="1" applyAlignment="1">
      <alignment horizontal="center"/>
    </xf>
    <xf numFmtId="0" fontId="48" fillId="0" borderId="100" xfId="402" applyFont="1" applyBorder="1" applyAlignment="1">
      <alignment horizontal="left"/>
    </xf>
    <xf numFmtId="10" fontId="19" fillId="0" borderId="39" xfId="402" applyNumberFormat="1" applyFont="1" applyBorder="1" applyAlignment="1">
      <alignment horizontal="center"/>
    </xf>
    <xf numFmtId="0" fontId="39" fillId="0" borderId="0" xfId="402" applyFont="1" applyAlignment="1">
      <alignment horizontal="left" vertical="top" indent="3"/>
    </xf>
    <xf numFmtId="2" fontId="44" fillId="0" borderId="115" xfId="6" applyNumberFormat="1" applyFont="1" applyBorder="1" applyAlignment="1">
      <alignment horizontal="center" vertical="top"/>
    </xf>
    <xf numFmtId="0" fontId="48" fillId="0" borderId="16" xfId="402" applyFont="1" applyBorder="1" applyAlignment="1">
      <alignment vertical="top"/>
    </xf>
    <xf numFmtId="0" fontId="48" fillId="0" borderId="48" xfId="402" applyFont="1" applyBorder="1" applyAlignment="1">
      <alignment horizontal="center" vertical="top"/>
    </xf>
    <xf numFmtId="0" fontId="48" fillId="0" borderId="21" xfId="402" applyFont="1" applyBorder="1" applyAlignment="1">
      <alignment horizontal="left" vertical="top"/>
    </xf>
    <xf numFmtId="0" fontId="48" fillId="0" borderId="59" xfId="402" applyFont="1" applyBorder="1" applyAlignment="1">
      <alignment horizontal="center" vertical="top"/>
    </xf>
    <xf numFmtId="46" fontId="48" fillId="0" borderId="59" xfId="402" applyNumberFormat="1" applyFont="1" applyBorder="1" applyAlignment="1">
      <alignment horizontal="center" vertical="top"/>
    </xf>
    <xf numFmtId="0" fontId="48" fillId="0" borderId="28" xfId="402" applyFont="1" applyBorder="1" applyAlignment="1">
      <alignment vertical="center"/>
    </xf>
    <xf numFmtId="0" fontId="48" fillId="0" borderId="60" xfId="402" applyFont="1" applyBorder="1" applyAlignment="1">
      <alignment vertical="center"/>
    </xf>
    <xf numFmtId="0" fontId="48" fillId="0" borderId="29" xfId="402" applyFont="1" applyBorder="1" applyAlignment="1">
      <alignment horizontal="center" vertical="top"/>
    </xf>
    <xf numFmtId="0" fontId="48" fillId="0" borderId="2" xfId="402" applyFont="1" applyBorder="1" applyAlignment="1">
      <alignment vertical="top"/>
    </xf>
    <xf numFmtId="0" fontId="48" fillId="0" borderId="1" xfId="402" applyFont="1" applyBorder="1" applyAlignment="1">
      <alignment horizontal="left" vertical="top"/>
    </xf>
    <xf numFmtId="0" fontId="48" fillId="0" borderId="3" xfId="402" applyFont="1" applyBorder="1" applyAlignment="1">
      <alignment horizontal="center" vertical="top"/>
    </xf>
    <xf numFmtId="46" fontId="48" fillId="0" borderId="6" xfId="402" applyNumberFormat="1" applyFont="1" applyBorder="1" applyAlignment="1">
      <alignment horizontal="center" vertical="top"/>
    </xf>
    <xf numFmtId="0" fontId="48" fillId="0" borderId="126" xfId="402" applyFont="1" applyBorder="1" applyAlignment="1">
      <alignment vertical="center"/>
    </xf>
    <xf numFmtId="0" fontId="48" fillId="0" borderId="3" xfId="402" applyFont="1" applyBorder="1" applyAlignment="1">
      <alignment horizontal="left" vertical="top"/>
    </xf>
    <xf numFmtId="0" fontId="48" fillId="0" borderId="103" xfId="402" applyFont="1" applyBorder="1" applyAlignment="1">
      <alignment vertical="center"/>
    </xf>
    <xf numFmtId="0" fontId="48" fillId="0" borderId="33" xfId="402" applyFont="1" applyBorder="1" applyAlignment="1">
      <alignment vertical="top"/>
    </xf>
    <xf numFmtId="0" fontId="48" fillId="0" borderId="126" xfId="402" applyFont="1" applyBorder="1" applyAlignment="1">
      <alignment horizontal="center" vertical="top"/>
    </xf>
    <xf numFmtId="46" fontId="48" fillId="0" borderId="126" xfId="402" applyNumberFormat="1" applyFont="1" applyBorder="1" applyAlignment="1">
      <alignment horizontal="center" vertical="top"/>
    </xf>
    <xf numFmtId="0" fontId="48" fillId="0" borderId="62" xfId="402" applyFont="1" applyBorder="1" applyAlignment="1">
      <alignment horizontal="center" vertical="top"/>
    </xf>
    <xf numFmtId="0" fontId="48" fillId="0" borderId="100" xfId="402" applyFont="1" applyBorder="1" applyAlignment="1">
      <alignment horizontal="center" vertical="top"/>
    </xf>
    <xf numFmtId="46" fontId="48" fillId="0" borderId="100" xfId="402" applyNumberFormat="1" applyFont="1" applyBorder="1" applyAlignment="1">
      <alignment horizontal="center" vertical="top"/>
    </xf>
    <xf numFmtId="0" fontId="48" fillId="0" borderId="39" xfId="402" applyFont="1" applyBorder="1" applyAlignment="1">
      <alignment horizontal="center" vertical="center"/>
    </xf>
    <xf numFmtId="0" fontId="48" fillId="0" borderId="53" xfId="402" applyFont="1" applyBorder="1" applyAlignment="1">
      <alignment horizontal="center" vertical="top"/>
    </xf>
    <xf numFmtId="0" fontId="48" fillId="0" borderId="7" xfId="402" applyFont="1" applyBorder="1" applyAlignment="1">
      <alignment horizontal="left"/>
    </xf>
    <xf numFmtId="2" fontId="48" fillId="0" borderId="21" xfId="402" quotePrefix="1" applyNumberFormat="1" applyFont="1" applyBorder="1" applyAlignment="1">
      <alignment horizontal="center" vertical="top"/>
    </xf>
    <xf numFmtId="170" fontId="66" fillId="0" borderId="21" xfId="402" applyNumberFormat="1" applyFont="1" applyBorder="1" applyAlignment="1">
      <alignment horizontal="center" vertical="center"/>
    </xf>
    <xf numFmtId="2" fontId="48" fillId="0" borderId="6" xfId="402" quotePrefix="1" applyNumberFormat="1" applyFont="1" applyBorder="1" applyAlignment="1">
      <alignment horizontal="center" vertical="top"/>
    </xf>
    <xf numFmtId="2" fontId="48" fillId="0" borderId="102" xfId="402" quotePrefix="1" applyNumberFormat="1" applyFont="1" applyBorder="1" applyAlignment="1">
      <alignment horizontal="center" vertical="top"/>
    </xf>
    <xf numFmtId="170" fontId="66" fillId="0" borderId="74" xfId="402" applyNumberFormat="1" applyFont="1" applyBorder="1" applyAlignment="1">
      <alignment horizontal="center" vertical="center"/>
    </xf>
    <xf numFmtId="170" fontId="66" fillId="0" borderId="102" xfId="402" applyNumberFormat="1" applyFont="1" applyBorder="1" applyAlignment="1">
      <alignment horizontal="center" vertical="center"/>
    </xf>
    <xf numFmtId="2" fontId="48" fillId="0" borderId="6" xfId="402" applyNumberFormat="1" applyFont="1" applyBorder="1" applyAlignment="1">
      <alignment horizontal="center" vertical="top"/>
    </xf>
    <xf numFmtId="2" fontId="44" fillId="0" borderId="0" xfId="6" applyNumberFormat="1" applyFont="1" applyAlignment="1">
      <alignment horizontal="center" vertical="top"/>
    </xf>
    <xf numFmtId="170" fontId="48" fillId="0" borderId="0" xfId="402" applyNumberFormat="1" applyFont="1" applyAlignment="1">
      <alignment horizontal="center" vertical="top"/>
    </xf>
    <xf numFmtId="0" fontId="19" fillId="0" borderId="102" xfId="6" applyNumberFormat="1" applyFont="1" applyBorder="1" applyAlignment="1">
      <alignment horizontal="center" vertical="top"/>
    </xf>
    <xf numFmtId="0" fontId="19" fillId="0" borderId="78" xfId="6" applyNumberFormat="1" applyFont="1" applyBorder="1" applyAlignment="1">
      <alignment horizontal="center" vertical="top"/>
    </xf>
    <xf numFmtId="0" fontId="48" fillId="0" borderId="6" xfId="402" applyFont="1" applyBorder="1" applyAlignment="1">
      <alignment horizontal="center" vertical="top"/>
    </xf>
    <xf numFmtId="0" fontId="19" fillId="0" borderId="56" xfId="6" applyNumberFormat="1" applyFont="1" applyBorder="1" applyAlignment="1">
      <alignment horizontal="center" vertical="top"/>
    </xf>
    <xf numFmtId="0" fontId="66" fillId="0" borderId="82" xfId="402" applyFont="1" applyBorder="1" applyAlignment="1">
      <alignment horizontal="left" vertical="top"/>
    </xf>
    <xf numFmtId="170" fontId="66" fillId="0" borderId="100" xfId="402" applyNumberFormat="1" applyFont="1" applyBorder="1" applyAlignment="1">
      <alignment horizontal="center" vertical="center"/>
    </xf>
    <xf numFmtId="170" fontId="66" fillId="0" borderId="62" xfId="402" applyNumberFormat="1" applyFont="1" applyBorder="1" applyAlignment="1">
      <alignment horizontal="center" vertical="center"/>
    </xf>
    <xf numFmtId="170" fontId="66" fillId="0" borderId="39" xfId="402" applyNumberFormat="1" applyFont="1" applyBorder="1" applyAlignment="1">
      <alignment horizontal="center" vertical="center"/>
    </xf>
    <xf numFmtId="0" fontId="94" fillId="0" borderId="0" xfId="402" applyFont="1"/>
    <xf numFmtId="46" fontId="48" fillId="0" borderId="0" xfId="402" applyNumberFormat="1" applyFont="1"/>
    <xf numFmtId="2" fontId="48" fillId="0" borderId="0" xfId="402" applyNumberFormat="1" applyFont="1" applyAlignment="1">
      <alignment vertical="center"/>
    </xf>
    <xf numFmtId="2" fontId="85" fillId="0" borderId="0" xfId="402" applyNumberFormat="1" applyFont="1" applyAlignment="1">
      <alignment vertical="center"/>
    </xf>
    <xf numFmtId="20" fontId="44" fillId="0" borderId="0" xfId="402" applyNumberFormat="1" applyFont="1" applyAlignment="1">
      <alignment horizontal="center" vertical="top"/>
    </xf>
    <xf numFmtId="0" fontId="48" fillId="0" borderId="26" xfId="402" applyFont="1" applyBorder="1" applyAlignment="1">
      <alignment horizontal="center" vertical="top"/>
    </xf>
    <xf numFmtId="0" fontId="48" fillId="0" borderId="26" xfId="402" quotePrefix="1" applyFont="1" applyBorder="1" applyAlignment="1">
      <alignment horizontal="center" vertical="top"/>
    </xf>
    <xf numFmtId="169" fontId="48" fillId="0" borderId="73" xfId="402" applyNumberFormat="1" applyFont="1" applyBorder="1" applyAlignment="1">
      <alignment horizontal="center" vertical="center"/>
    </xf>
    <xf numFmtId="0" fontId="48" fillId="0" borderId="32" xfId="402" applyFont="1" applyBorder="1" applyAlignment="1">
      <alignment horizontal="left" vertical="top"/>
    </xf>
    <xf numFmtId="169" fontId="48" fillId="0" borderId="39" xfId="402" applyNumberFormat="1" applyFont="1" applyBorder="1" applyAlignment="1">
      <alignment horizontal="center" vertical="center"/>
    </xf>
    <xf numFmtId="0" fontId="44" fillId="0" borderId="0" xfId="404" applyFont="1"/>
    <xf numFmtId="0" fontId="44" fillId="0" borderId="0" xfId="572" applyFont="1"/>
    <xf numFmtId="166" fontId="39" fillId="0" borderId="0" xfId="6" applyFont="1" applyAlignment="1">
      <alignment horizontal="right" vertical="top"/>
    </xf>
    <xf numFmtId="0" fontId="76" fillId="0" borderId="0" xfId="567" applyFont="1" applyAlignment="1">
      <alignment vertical="top"/>
    </xf>
    <xf numFmtId="166" fontId="19" fillId="0" borderId="41" xfId="6" applyFont="1" applyBorder="1" applyAlignment="1">
      <alignment horizontal="center" vertical="top"/>
    </xf>
    <xf numFmtId="166" fontId="19" fillId="0" borderId="41" xfId="6" applyFont="1" applyBorder="1" applyAlignment="1">
      <alignment horizontal="center" vertical="top" wrapText="1"/>
    </xf>
    <xf numFmtId="166" fontId="19" fillId="0" borderId="21" xfId="6" applyFont="1" applyBorder="1" applyAlignment="1">
      <alignment vertical="top"/>
    </xf>
    <xf numFmtId="166" fontId="19" fillId="0" borderId="21" xfId="6" applyFont="1" applyBorder="1" applyAlignment="1">
      <alignment horizontal="center" vertical="top"/>
    </xf>
    <xf numFmtId="21" fontId="19" fillId="0" borderId="40" xfId="6" applyNumberFormat="1" applyFont="1" applyBorder="1" applyAlignment="1">
      <alignment horizontal="center" vertical="top"/>
    </xf>
    <xf numFmtId="166" fontId="19" fillId="0" borderId="48" xfId="6" applyFont="1" applyBorder="1" applyAlignment="1">
      <alignment horizontal="center" vertical="top" wrapText="1"/>
    </xf>
    <xf numFmtId="166" fontId="19" fillId="0" borderId="48" xfId="6" applyFont="1" applyBorder="1" applyAlignment="1">
      <alignment horizontal="center" vertical="top"/>
    </xf>
    <xf numFmtId="166" fontId="19" fillId="0" borderId="40" xfId="6" applyFont="1" applyBorder="1" applyAlignment="1">
      <alignment horizontal="center" vertical="top"/>
    </xf>
    <xf numFmtId="166" fontId="19" fillId="0" borderId="32" xfId="6" applyFont="1" applyBorder="1" applyAlignment="1">
      <alignment horizontal="center" vertical="top"/>
    </xf>
    <xf numFmtId="166" fontId="19" fillId="0" borderId="32" xfId="6" applyFont="1" applyBorder="1" applyAlignment="1">
      <alignment horizontal="left" vertical="top" wrapText="1"/>
    </xf>
    <xf numFmtId="166" fontId="19" fillId="0" borderId="100" xfId="6" applyFont="1" applyBorder="1" applyAlignment="1">
      <alignment horizontal="center" vertical="top"/>
    </xf>
    <xf numFmtId="166" fontId="19" fillId="0" borderId="100" xfId="6" applyFont="1" applyBorder="1" applyAlignment="1">
      <alignment horizontal="left" vertical="top"/>
    </xf>
    <xf numFmtId="166" fontId="19" fillId="0" borderId="33" xfId="6" applyFont="1" applyBorder="1" applyAlignment="1">
      <alignment vertical="top" wrapText="1"/>
    </xf>
    <xf numFmtId="166" fontId="19" fillId="0" borderId="33" xfId="6" applyFont="1" applyBorder="1" applyAlignment="1">
      <alignment horizontal="center" vertical="top"/>
    </xf>
    <xf numFmtId="166" fontId="66" fillId="0" borderId="2" xfId="6" applyFont="1" applyBorder="1" applyAlignment="1">
      <alignment vertical="top"/>
    </xf>
    <xf numFmtId="0" fontId="44" fillId="0" borderId="0" xfId="567" applyFont="1"/>
    <xf numFmtId="0" fontId="44" fillId="0" borderId="0" xfId="573" applyFont="1"/>
    <xf numFmtId="0" fontId="44" fillId="0" borderId="24" xfId="573" applyFont="1" applyBorder="1"/>
    <xf numFmtId="166" fontId="19" fillId="0" borderId="102" xfId="6" applyFont="1" applyBorder="1" applyAlignment="1">
      <alignment horizontal="center" vertical="top"/>
    </xf>
    <xf numFmtId="0" fontId="19" fillId="0" borderId="102" xfId="480" applyFont="1" applyBorder="1" applyAlignment="1">
      <alignment horizontal="center"/>
    </xf>
    <xf numFmtId="166" fontId="19" fillId="0" borderId="102" xfId="6" applyFont="1" applyBorder="1" applyAlignment="1">
      <alignment vertical="top" wrapText="1"/>
    </xf>
    <xf numFmtId="166" fontId="19" fillId="0" borderId="102" xfId="6" applyFont="1" applyBorder="1"/>
    <xf numFmtId="166" fontId="19" fillId="0" borderId="7" xfId="6" applyFont="1" applyBorder="1" applyAlignment="1">
      <alignment horizontal="center" vertical="top"/>
    </xf>
    <xf numFmtId="166" fontId="19" fillId="0" borderId="5" xfId="6" applyFont="1" applyBorder="1"/>
    <xf numFmtId="2" fontId="44" fillId="0" borderId="7" xfId="6" applyNumberFormat="1" applyFont="1" applyBorder="1" applyAlignment="1">
      <alignment horizontal="center" vertical="top"/>
    </xf>
    <xf numFmtId="166" fontId="19" fillId="0" borderId="7" xfId="6" applyFont="1" applyBorder="1" applyAlignment="1">
      <alignment vertical="top" wrapText="1"/>
    </xf>
    <xf numFmtId="166" fontId="19" fillId="0" borderId="7" xfId="6" applyFont="1" applyBorder="1"/>
    <xf numFmtId="166" fontId="66" fillId="0" borderId="0" xfId="6" applyFont="1" applyAlignment="1">
      <alignment vertical="top"/>
    </xf>
    <xf numFmtId="0" fontId="19" fillId="0" borderId="0" xfId="417" applyFont="1"/>
    <xf numFmtId="166" fontId="19" fillId="0" borderId="0" xfId="6" applyFont="1" applyAlignment="1">
      <alignment horizontal="center" vertical="top" wrapText="1"/>
    </xf>
    <xf numFmtId="166" fontId="19" fillId="0" borderId="0" xfId="6" applyFont="1" applyAlignment="1">
      <alignment vertical="top" wrapText="1"/>
    </xf>
    <xf numFmtId="0" fontId="48" fillId="0" borderId="102" xfId="480" applyFont="1" applyBorder="1" applyAlignment="1">
      <alignment horizontal="center"/>
    </xf>
    <xf numFmtId="166" fontId="19" fillId="0" borderId="0" xfId="6" applyFont="1" applyAlignment="1">
      <alignment horizontal="center" vertical="top"/>
    </xf>
    <xf numFmtId="166" fontId="66" fillId="0" borderId="0" xfId="6" applyFont="1" applyAlignment="1">
      <alignment horizontal="left" vertical="top"/>
    </xf>
    <xf numFmtId="46" fontId="66" fillId="0" borderId="0" xfId="6" applyNumberFormat="1" applyFont="1" applyAlignment="1">
      <alignment horizontal="center" vertical="top" wrapText="1"/>
    </xf>
    <xf numFmtId="166" fontId="48" fillId="0" borderId="0" xfId="6" applyFont="1" applyAlignment="1">
      <alignment horizontal="center" vertical="top"/>
    </xf>
    <xf numFmtId="166" fontId="66" fillId="0" borderId="0" xfId="6" applyFont="1" applyAlignment="1">
      <alignment vertical="center" wrapText="1"/>
    </xf>
    <xf numFmtId="2" fontId="66" fillId="0" borderId="0" xfId="6" applyNumberFormat="1" applyFont="1" applyAlignment="1">
      <alignment horizontal="center" vertical="top"/>
    </xf>
    <xf numFmtId="22" fontId="44" fillId="0" borderId="0" xfId="573" applyNumberFormat="1" applyFont="1" applyAlignment="1">
      <alignment horizontal="center"/>
    </xf>
    <xf numFmtId="46" fontId="19" fillId="0" borderId="0" xfId="6" applyNumberFormat="1" applyFont="1" applyAlignment="1">
      <alignment horizontal="center" vertical="top"/>
    </xf>
    <xf numFmtId="166" fontId="52" fillId="0" borderId="0" xfId="6" applyFont="1" applyAlignment="1">
      <alignment vertical="top"/>
    </xf>
    <xf numFmtId="0" fontId="95" fillId="0" borderId="0" xfId="573" applyFont="1"/>
    <xf numFmtId="166" fontId="76" fillId="0" borderId="0" xfId="6" applyFont="1" applyAlignment="1">
      <alignment vertical="top"/>
    </xf>
    <xf numFmtId="166" fontId="1" fillId="0" borderId="5" xfId="6" applyFont="1" applyBorder="1" applyAlignment="1">
      <alignment horizontal="left" vertical="top"/>
    </xf>
    <xf numFmtId="46" fontId="96" fillId="0" borderId="0" xfId="6" applyNumberFormat="1" applyFont="1" applyAlignment="1">
      <alignment horizontal="center" vertical="top" wrapText="1"/>
    </xf>
    <xf numFmtId="0" fontId="19" fillId="0" borderId="0" xfId="480" applyFont="1" applyAlignment="1">
      <alignment horizontal="center"/>
    </xf>
    <xf numFmtId="2" fontId="66" fillId="0" borderId="0" xfId="6" applyNumberFormat="1" applyFont="1" applyAlignment="1">
      <alignment horizontal="center" vertical="top" wrapText="1"/>
    </xf>
    <xf numFmtId="166" fontId="48" fillId="0" borderId="0" xfId="6" applyFont="1" applyAlignment="1">
      <alignment vertical="top" wrapText="1"/>
    </xf>
    <xf numFmtId="46" fontId="85" fillId="0" borderId="0" xfId="6" applyNumberFormat="1" applyFont="1"/>
    <xf numFmtId="166" fontId="44" fillId="0" borderId="0" xfId="6" applyFont="1" applyAlignment="1">
      <alignment horizontal="center"/>
    </xf>
    <xf numFmtId="166" fontId="44" fillId="0" borderId="0" xfId="6" applyFont="1" applyAlignment="1">
      <alignment vertical="top" wrapText="1"/>
    </xf>
    <xf numFmtId="0" fontId="19" fillId="0" borderId="0" xfId="573" applyFont="1" applyAlignment="1">
      <alignment vertical="top"/>
    </xf>
    <xf numFmtId="166" fontId="44" fillId="0" borderId="0" xfId="6" applyFont="1" applyAlignment="1">
      <alignment horizontal="center" vertical="top"/>
    </xf>
    <xf numFmtId="166" fontId="44" fillId="0" borderId="0" xfId="6" applyFont="1"/>
    <xf numFmtId="166" fontId="70" fillId="0" borderId="0" xfId="6" applyFont="1" applyAlignment="1">
      <alignment vertical="top"/>
    </xf>
    <xf numFmtId="166" fontId="48" fillId="0" borderId="0" xfId="6" applyFont="1" applyAlignment="1">
      <alignment horizontal="left" vertical="top"/>
    </xf>
    <xf numFmtId="166" fontId="70" fillId="0" borderId="0" xfId="6" applyFont="1" applyAlignment="1">
      <alignment horizontal="center" vertical="top"/>
    </xf>
    <xf numFmtId="166" fontId="44" fillId="0" borderId="0" xfId="6" applyFont="1" applyAlignment="1">
      <alignment vertical="top"/>
    </xf>
    <xf numFmtId="166" fontId="44" fillId="0" borderId="0" xfId="6" applyFont="1" applyAlignment="1">
      <alignment horizontal="left" vertical="top"/>
    </xf>
    <xf numFmtId="21" fontId="85" fillId="0" borderId="0" xfId="6" applyNumberFormat="1" applyFont="1" applyAlignment="1">
      <alignment horizontal="center" vertical="top"/>
    </xf>
    <xf numFmtId="166" fontId="88" fillId="0" borderId="0" xfId="6" applyFont="1" applyAlignment="1">
      <alignment horizontal="center"/>
    </xf>
    <xf numFmtId="0" fontId="44" fillId="0" borderId="0" xfId="573" applyFont="1" applyAlignment="1">
      <alignment horizontal="center"/>
    </xf>
    <xf numFmtId="0" fontId="44" fillId="0" borderId="0" xfId="573" applyFont="1" applyAlignment="1">
      <alignment horizontal="center" vertical="top"/>
    </xf>
    <xf numFmtId="0" fontId="66" fillId="0" borderId="0" xfId="402" applyFont="1" applyAlignment="1">
      <alignment horizontal="right"/>
    </xf>
    <xf numFmtId="0" fontId="98" fillId="0" borderId="0" xfId="402" applyFont="1" applyAlignment="1">
      <alignment horizontal="left" indent="8"/>
    </xf>
    <xf numFmtId="0" fontId="44" fillId="0" borderId="41" xfId="402" applyFont="1" applyBorder="1"/>
    <xf numFmtId="0" fontId="44" fillId="0" borderId="15" xfId="402" applyFont="1" applyBorder="1" applyAlignment="1">
      <alignment horizontal="center"/>
    </xf>
    <xf numFmtId="0" fontId="44" fillId="0" borderId="48" xfId="402" applyFont="1" applyBorder="1" applyAlignment="1">
      <alignment horizontal="left" indent="2"/>
    </xf>
    <xf numFmtId="0" fontId="44" fillId="0" borderId="5" xfId="402" applyFont="1" applyBorder="1"/>
    <xf numFmtId="2" fontId="66" fillId="0" borderId="119" xfId="6" applyNumberFormat="1" applyFont="1" applyBorder="1" applyAlignment="1">
      <alignment horizontal="center" vertical="top"/>
    </xf>
    <xf numFmtId="0" fontId="44" fillId="0" borderId="99" xfId="402" applyFont="1" applyBorder="1" applyAlignment="1">
      <alignment horizontal="center"/>
    </xf>
    <xf numFmtId="0" fontId="88" fillId="0" borderId="24" xfId="402" applyFont="1" applyBorder="1" applyAlignment="1">
      <alignment horizontal="center"/>
    </xf>
    <xf numFmtId="0" fontId="48" fillId="0" borderId="21" xfId="402" quotePrefix="1" applyFont="1" applyBorder="1" applyAlignment="1">
      <alignment horizontal="center" vertical="center" wrapText="1"/>
    </xf>
    <xf numFmtId="0" fontId="48" fillId="0" borderId="21" xfId="402" applyFont="1" applyBorder="1" applyAlignment="1">
      <alignment horizontal="center" vertical="center" wrapText="1"/>
    </xf>
    <xf numFmtId="0" fontId="48" fillId="0" borderId="80" xfId="402" applyFont="1" applyBorder="1" applyAlignment="1">
      <alignment horizontal="center"/>
    </xf>
    <xf numFmtId="2" fontId="48" fillId="0" borderId="126" xfId="402" applyNumberFormat="1" applyFont="1" applyBorder="1" applyAlignment="1">
      <alignment horizontal="center" vertical="top"/>
    </xf>
    <xf numFmtId="2" fontId="66" fillId="0" borderId="74" xfId="402" applyNumberFormat="1" applyFont="1" applyBorder="1" applyAlignment="1">
      <alignment vertical="top"/>
    </xf>
    <xf numFmtId="176" fontId="44" fillId="0" borderId="0" xfId="402" applyNumberFormat="1" applyFont="1"/>
    <xf numFmtId="2" fontId="48" fillId="0" borderId="102" xfId="402" applyNumberFormat="1" applyFont="1" applyBorder="1" applyAlignment="1">
      <alignment horizontal="right" vertical="top"/>
    </xf>
    <xf numFmtId="171" fontId="48" fillId="0" borderId="74" xfId="402" applyNumberFormat="1" applyFont="1" applyBorder="1" applyAlignment="1">
      <alignment vertical="top"/>
    </xf>
    <xf numFmtId="0" fontId="48" fillId="0" borderId="5" xfId="402" applyFont="1" applyBorder="1" applyAlignment="1">
      <alignment horizontal="center" vertical="center" wrapText="1"/>
    </xf>
    <xf numFmtId="2" fontId="48" fillId="0" borderId="7" xfId="402" applyNumberFormat="1" applyFont="1" applyBorder="1" applyAlignment="1">
      <alignment horizontal="right" vertical="top"/>
    </xf>
    <xf numFmtId="170" fontId="19" fillId="0" borderId="5" xfId="402" applyNumberFormat="1" applyFont="1" applyBorder="1" applyAlignment="1">
      <alignment horizontal="center" vertical="center" wrapText="1"/>
    </xf>
    <xf numFmtId="176" fontId="44" fillId="0" borderId="0" xfId="402" applyNumberFormat="1" applyFont="1" applyAlignment="1">
      <alignment horizontal="center" vertical="center" wrapText="1"/>
    </xf>
    <xf numFmtId="0" fontId="44" fillId="0" borderId="102" xfId="402" applyFont="1" applyBorder="1" applyAlignment="1">
      <alignment horizontal="left"/>
    </xf>
    <xf numFmtId="0" fontId="44" fillId="0" borderId="0" xfId="402" applyFont="1" applyAlignment="1">
      <alignment horizontal="center" vertical="center" wrapText="1"/>
    </xf>
    <xf numFmtId="2" fontId="48" fillId="0" borderId="102" xfId="402" applyNumberFormat="1" applyFont="1" applyBorder="1" applyAlignment="1">
      <alignment horizontal="center" vertical="top" wrapText="1"/>
    </xf>
    <xf numFmtId="1" fontId="48" fillId="0" borderId="7" xfId="402" applyNumberFormat="1" applyFont="1" applyBorder="1" applyAlignment="1">
      <alignment horizontal="center" vertical="top"/>
    </xf>
    <xf numFmtId="0" fontId="48" fillId="0" borderId="7" xfId="402" applyFont="1" applyBorder="1" applyAlignment="1">
      <alignment horizontal="center" vertical="center" wrapText="1"/>
    </xf>
    <xf numFmtId="170" fontId="19" fillId="0" borderId="7" xfId="402" applyNumberFormat="1" applyFont="1" applyBorder="1" applyAlignment="1">
      <alignment horizontal="center" vertical="center" wrapText="1"/>
    </xf>
    <xf numFmtId="171" fontId="48" fillId="0" borderId="73" xfId="402" applyNumberFormat="1" applyFont="1" applyBorder="1" applyAlignment="1">
      <alignment vertical="top" wrapText="1"/>
    </xf>
    <xf numFmtId="175" fontId="44" fillId="0" borderId="0" xfId="402" applyNumberFormat="1" applyFont="1"/>
    <xf numFmtId="2" fontId="48" fillId="0" borderId="100" xfId="402" applyNumberFormat="1" applyFont="1" applyBorder="1" applyAlignment="1">
      <alignment horizontal="center" vertical="top"/>
    </xf>
    <xf numFmtId="170" fontId="48" fillId="0" borderId="100" xfId="402" applyNumberFormat="1" applyFont="1" applyBorder="1" applyAlignment="1">
      <alignment horizontal="center" vertical="top"/>
    </xf>
    <xf numFmtId="171" fontId="48" fillId="0" borderId="39" xfId="402" applyNumberFormat="1" applyFont="1" applyBorder="1" applyAlignment="1">
      <alignment vertical="top"/>
    </xf>
    <xf numFmtId="2" fontId="70" fillId="0" borderId="0" xfId="6" applyNumberFormat="1" applyFont="1" applyAlignment="1">
      <alignment horizontal="center" vertical="top"/>
    </xf>
    <xf numFmtId="2" fontId="39" fillId="0" borderId="0" xfId="402" applyNumberFormat="1" applyFont="1" applyAlignment="1">
      <alignment horizontal="center"/>
    </xf>
    <xf numFmtId="171" fontId="39" fillId="0" borderId="0" xfId="402" applyNumberFormat="1" applyFont="1" applyAlignment="1">
      <alignment horizontal="center"/>
    </xf>
    <xf numFmtId="0" fontId="91" fillId="0" borderId="0" xfId="402" applyFont="1" applyAlignment="1">
      <alignment horizontal="left"/>
    </xf>
    <xf numFmtId="0" fontId="48" fillId="0" borderId="0" xfId="402" applyFont="1" applyAlignment="1">
      <alignment horizontal="left"/>
    </xf>
    <xf numFmtId="171" fontId="19" fillId="0" borderId="0" xfId="402" applyNumberFormat="1" applyFont="1" applyAlignment="1">
      <alignment horizontal="center"/>
    </xf>
    <xf numFmtId="0" fontId="19" fillId="0" borderId="99" xfId="402" applyFont="1" applyBorder="1" applyAlignment="1">
      <alignment horizontal="center"/>
    </xf>
    <xf numFmtId="0" fontId="19" fillId="0" borderId="103" xfId="402" applyFont="1" applyBorder="1" applyAlignment="1">
      <alignment horizontal="center"/>
    </xf>
    <xf numFmtId="0" fontId="19" fillId="0" borderId="21" xfId="402" applyFont="1" applyBorder="1" applyAlignment="1">
      <alignment horizontal="left" vertical="top" wrapText="1"/>
    </xf>
    <xf numFmtId="0" fontId="19" fillId="0" borderId="102" xfId="402" applyFont="1" applyBorder="1" applyAlignment="1">
      <alignment horizontal="left" vertical="top" wrapText="1"/>
    </xf>
    <xf numFmtId="0" fontId="19" fillId="0" borderId="102" xfId="402" applyFont="1" applyBorder="1" applyAlignment="1">
      <alignment horizontal="left"/>
    </xf>
    <xf numFmtId="0" fontId="48" fillId="0" borderId="0" xfId="402" applyFont="1" applyAlignment="1">
      <alignment horizontal="left" vertical="top"/>
    </xf>
    <xf numFmtId="0" fontId="19" fillId="0" borderId="100" xfId="402" applyFont="1" applyBorder="1" applyAlignment="1">
      <alignment horizontal="left"/>
    </xf>
    <xf numFmtId="166" fontId="70" fillId="0" borderId="0" xfId="6" applyFont="1" applyAlignment="1">
      <alignment vertical="top" wrapText="1"/>
    </xf>
    <xf numFmtId="166" fontId="70" fillId="0" borderId="0" xfId="6" applyFont="1" applyAlignment="1">
      <alignment horizontal="left" vertical="top"/>
    </xf>
    <xf numFmtId="21" fontId="78" fillId="0" borderId="0" xfId="6" applyNumberFormat="1" applyFont="1" applyAlignment="1">
      <alignment horizontal="center" vertical="top"/>
    </xf>
    <xf numFmtId="166" fontId="39" fillId="0" borderId="0" xfId="6" applyFont="1" applyAlignment="1">
      <alignment horizontal="center" vertical="top"/>
    </xf>
    <xf numFmtId="0" fontId="70" fillId="0" borderId="0" xfId="6" applyNumberFormat="1" applyFont="1" applyAlignment="1">
      <alignment horizontal="center" vertical="top"/>
    </xf>
    <xf numFmtId="166" fontId="19" fillId="0" borderId="102" xfId="6" applyFont="1" applyBorder="1" applyAlignment="1">
      <alignment horizontal="center" vertical="top" wrapText="1"/>
    </xf>
    <xf numFmtId="166" fontId="19" fillId="0" borderId="102" xfId="6" applyFont="1" applyBorder="1" applyAlignment="1">
      <alignment vertical="top"/>
    </xf>
    <xf numFmtId="21" fontId="19" fillId="0" borderId="102" xfId="6" applyNumberFormat="1" applyFont="1" applyBorder="1" applyAlignment="1">
      <alignment horizontal="center" vertical="top"/>
    </xf>
    <xf numFmtId="166" fontId="19" fillId="0" borderId="102" xfId="6" applyFont="1" applyBorder="1" applyAlignment="1">
      <alignment horizontal="left" vertical="top" wrapText="1"/>
    </xf>
    <xf numFmtId="166" fontId="19" fillId="0" borderId="102" xfId="6" applyFont="1" applyBorder="1" applyAlignment="1">
      <alignment horizontal="left" vertical="top"/>
    </xf>
    <xf numFmtId="166" fontId="66" fillId="0" borderId="102" xfId="6" applyFont="1" applyBorder="1" applyAlignment="1">
      <alignment vertical="top"/>
    </xf>
    <xf numFmtId="0" fontId="44" fillId="0" borderId="102" xfId="567" applyFont="1" applyBorder="1"/>
    <xf numFmtId="166" fontId="44" fillId="0" borderId="102" xfId="6" applyFont="1" applyBorder="1" applyAlignment="1">
      <alignment horizontal="center" vertical="top"/>
    </xf>
    <xf numFmtId="166" fontId="44" fillId="0" borderId="102" xfId="6" applyFont="1" applyBorder="1" applyAlignment="1">
      <alignment horizontal="left" vertical="top"/>
    </xf>
    <xf numFmtId="46" fontId="85" fillId="0" borderId="102" xfId="6" applyNumberFormat="1" applyFont="1" applyBorder="1" applyAlignment="1">
      <alignment horizontal="center" vertical="top"/>
    </xf>
    <xf numFmtId="166" fontId="85" fillId="0" borderId="102" xfId="6" applyFont="1" applyBorder="1" applyAlignment="1">
      <alignment horizontal="center" vertical="top"/>
    </xf>
    <xf numFmtId="166" fontId="88" fillId="0" borderId="102" xfId="6" applyFont="1" applyBorder="1" applyAlignment="1">
      <alignment vertical="top" wrapText="1"/>
    </xf>
    <xf numFmtId="2" fontId="88" fillId="0" borderId="102" xfId="6" applyNumberFormat="1" applyFont="1" applyBorder="1" applyAlignment="1">
      <alignment horizontal="center" vertical="top"/>
    </xf>
    <xf numFmtId="0" fontId="48" fillId="0" borderId="102" xfId="10" applyFont="1" applyBorder="1"/>
    <xf numFmtId="166" fontId="48" fillId="0" borderId="102" xfId="6" applyFont="1" applyBorder="1" applyAlignment="1">
      <alignment horizontal="center" vertical="top"/>
    </xf>
    <xf numFmtId="2" fontId="48" fillId="0" borderId="7" xfId="6" applyNumberFormat="1" applyFont="1" applyBorder="1" applyAlignment="1">
      <alignment horizontal="center" vertical="top"/>
    </xf>
    <xf numFmtId="166" fontId="48" fillId="0" borderId="7" xfId="6" applyFont="1" applyBorder="1" applyAlignment="1">
      <alignment vertical="top" wrapText="1"/>
    </xf>
    <xf numFmtId="0" fontId="44" fillId="0" borderId="102" xfId="480" applyFont="1" applyBorder="1" applyAlignment="1">
      <alignment horizontal="center"/>
    </xf>
    <xf numFmtId="166" fontId="48" fillId="0" borderId="7" xfId="6" applyFont="1" applyBorder="1" applyAlignment="1">
      <alignment horizontal="center" vertical="top"/>
    </xf>
    <xf numFmtId="166" fontId="66" fillId="0" borderId="47" xfId="6" applyFont="1" applyBorder="1" applyAlignment="1">
      <alignment vertical="top"/>
    </xf>
    <xf numFmtId="0" fontId="19" fillId="0" borderId="117" xfId="416" applyFont="1" applyBorder="1"/>
    <xf numFmtId="166" fontId="48" fillId="0" borderId="0" xfId="6" applyFont="1" applyAlignment="1">
      <alignment horizontal="center" vertical="top" wrapText="1"/>
    </xf>
    <xf numFmtId="0" fontId="44" fillId="0" borderId="24" xfId="567" applyFont="1" applyBorder="1"/>
    <xf numFmtId="166" fontId="48" fillId="0" borderId="102" xfId="6" applyFont="1" applyBorder="1" applyAlignment="1">
      <alignment vertical="top" wrapText="1"/>
    </xf>
    <xf numFmtId="0" fontId="44" fillId="0" borderId="117" xfId="10" applyFont="1" applyBorder="1"/>
    <xf numFmtId="46" fontId="70" fillId="0" borderId="0" xfId="6" applyNumberFormat="1" applyFont="1" applyAlignment="1">
      <alignment horizontal="center" vertical="top"/>
    </xf>
    <xf numFmtId="166" fontId="70" fillId="0" borderId="0" xfId="6" applyFont="1" applyAlignment="1">
      <alignment vertical="center" wrapText="1"/>
    </xf>
    <xf numFmtId="166" fontId="19" fillId="0" borderId="67" xfId="6" applyFont="1" applyBorder="1" applyAlignment="1">
      <alignment vertical="top" wrapText="1"/>
    </xf>
    <xf numFmtId="166" fontId="48" fillId="0" borderId="102" xfId="6" applyFont="1" applyBorder="1"/>
    <xf numFmtId="166" fontId="66" fillId="0" borderId="117" xfId="6" applyFont="1" applyBorder="1" applyAlignment="1">
      <alignment vertical="top"/>
    </xf>
    <xf numFmtId="46" fontId="44" fillId="0" borderId="0" xfId="6" applyNumberFormat="1" applyFont="1" applyAlignment="1">
      <alignment horizontal="center" vertical="top"/>
    </xf>
    <xf numFmtId="166" fontId="44" fillId="0" borderId="67" xfId="6" applyFont="1" applyBorder="1" applyAlignment="1">
      <alignment vertical="top" wrapText="1"/>
    </xf>
    <xf numFmtId="46" fontId="39" fillId="0" borderId="0" xfId="6" applyNumberFormat="1" applyFont="1" applyAlignment="1">
      <alignment horizontal="center" vertical="top"/>
    </xf>
    <xf numFmtId="166" fontId="39" fillId="0" borderId="0" xfId="6" applyFont="1" applyAlignment="1">
      <alignment vertical="center" wrapText="1"/>
    </xf>
    <xf numFmtId="0" fontId="48" fillId="0" borderId="3" xfId="10" applyFont="1" applyBorder="1"/>
    <xf numFmtId="166" fontId="19" fillId="0" borderId="3" xfId="6" applyFont="1" applyBorder="1" applyAlignment="1">
      <alignment horizontal="center" vertical="top"/>
    </xf>
    <xf numFmtId="46" fontId="19" fillId="0" borderId="3" xfId="6" applyNumberFormat="1" applyFont="1" applyBorder="1" applyAlignment="1">
      <alignment horizontal="center" vertical="top" wrapText="1"/>
    </xf>
    <xf numFmtId="0" fontId="44" fillId="0" borderId="3" xfId="480" applyFont="1" applyBorder="1" applyAlignment="1">
      <alignment horizontal="center"/>
    </xf>
    <xf numFmtId="166" fontId="19" fillId="0" borderId="3" xfId="6" applyFont="1" applyBorder="1"/>
    <xf numFmtId="2" fontId="44" fillId="0" borderId="3" xfId="6" applyNumberFormat="1" applyFont="1" applyBorder="1" applyAlignment="1">
      <alignment horizontal="center" vertical="top"/>
    </xf>
    <xf numFmtId="166" fontId="44" fillId="0" borderId="66" xfId="6" applyFont="1" applyBorder="1" applyAlignment="1">
      <alignment vertical="top" wrapText="1"/>
    </xf>
    <xf numFmtId="0" fontId="19" fillId="0" borderId="0" xfId="567" applyFont="1" applyAlignment="1">
      <alignment vertical="top"/>
    </xf>
    <xf numFmtId="186" fontId="70" fillId="0" borderId="0" xfId="6" applyNumberFormat="1" applyFont="1" applyAlignment="1">
      <alignment horizontal="center" vertical="top"/>
    </xf>
    <xf numFmtId="0" fontId="44" fillId="0" borderId="0" xfId="567" applyFont="1" applyAlignment="1">
      <alignment horizontal="center"/>
    </xf>
    <xf numFmtId="0" fontId="44" fillId="0" borderId="0" xfId="567" applyFont="1" applyAlignment="1">
      <alignment horizontal="center" vertical="top"/>
    </xf>
    <xf numFmtId="0" fontId="44" fillId="0" borderId="0" xfId="571" applyFont="1"/>
    <xf numFmtId="0" fontId="39" fillId="0" borderId="0" xfId="571" applyFont="1" applyAlignment="1">
      <alignment horizontal="right"/>
    </xf>
    <xf numFmtId="0" fontId="80" fillId="0" borderId="0" xfId="571" applyFont="1"/>
    <xf numFmtId="166" fontId="19" fillId="0" borderId="0" xfId="6" applyFont="1" applyAlignment="1">
      <alignment horizontal="left" vertical="top" wrapText="1"/>
    </xf>
    <xf numFmtId="166" fontId="19" fillId="0" borderId="0" xfId="6" applyFont="1" applyAlignment="1">
      <alignment horizontal="left" vertical="top"/>
    </xf>
    <xf numFmtId="21" fontId="19" fillId="0" borderId="0" xfId="6" applyNumberFormat="1" applyFont="1" applyAlignment="1">
      <alignment horizontal="center" vertical="top"/>
    </xf>
    <xf numFmtId="0" fontId="48" fillId="0" borderId="102" xfId="571" applyFont="1" applyBorder="1"/>
    <xf numFmtId="166" fontId="48" fillId="0" borderId="102" xfId="6" applyFont="1" applyBorder="1" applyAlignment="1">
      <alignment horizontal="center" vertical="top" wrapText="1"/>
    </xf>
    <xf numFmtId="46" fontId="48" fillId="0" borderId="102" xfId="6" applyNumberFormat="1" applyFont="1" applyBorder="1" applyAlignment="1">
      <alignment horizontal="center" vertical="top"/>
    </xf>
    <xf numFmtId="0" fontId="44" fillId="0" borderId="102" xfId="569" applyFont="1" applyBorder="1"/>
    <xf numFmtId="166" fontId="44" fillId="0" borderId="102" xfId="6" applyFont="1" applyBorder="1" applyAlignment="1">
      <alignment vertical="top" wrapText="1"/>
    </xf>
    <xf numFmtId="0" fontId="44" fillId="0" borderId="102" xfId="569" applyFont="1" applyBorder="1" applyAlignment="1">
      <alignment horizontal="center"/>
    </xf>
    <xf numFmtId="0" fontId="19" fillId="0" borderId="0" xfId="13" applyFont="1"/>
    <xf numFmtId="0" fontId="44" fillId="0" borderId="7" xfId="569" applyFont="1" applyBorder="1"/>
    <xf numFmtId="0" fontId="44" fillId="0" borderId="24" xfId="569" applyFont="1" applyBorder="1"/>
    <xf numFmtId="2" fontId="39" fillId="0" borderId="0" xfId="569" applyNumberFormat="1" applyFont="1" applyAlignment="1">
      <alignment horizontal="center"/>
    </xf>
    <xf numFmtId="166" fontId="66" fillId="0" borderId="0" xfId="6" applyFont="1" applyAlignment="1">
      <alignment vertical="top" wrapText="1"/>
    </xf>
    <xf numFmtId="0" fontId="39" fillId="0" borderId="0" xfId="569" applyFont="1" applyAlignment="1">
      <alignment horizontal="right" vertical="top"/>
    </xf>
    <xf numFmtId="46" fontId="39" fillId="0" borderId="0" xfId="569" applyNumberFormat="1" applyFont="1" applyAlignment="1">
      <alignment horizontal="center"/>
    </xf>
    <xf numFmtId="0" fontId="39" fillId="0" borderId="0" xfId="569" applyFont="1" applyAlignment="1">
      <alignment horizontal="right"/>
    </xf>
    <xf numFmtId="0" fontId="44" fillId="0" borderId="0" xfId="569" applyFont="1" applyAlignment="1">
      <alignment horizontal="center"/>
    </xf>
    <xf numFmtId="166" fontId="85" fillId="0" borderId="0" xfId="6" applyFont="1" applyAlignment="1">
      <alignment vertical="top" wrapText="1"/>
    </xf>
    <xf numFmtId="166" fontId="100" fillId="0" borderId="0" xfId="6" applyFont="1" applyAlignment="1">
      <alignment vertical="top" wrapText="1"/>
    </xf>
    <xf numFmtId="166" fontId="39" fillId="0" borderId="0" xfId="6" applyFont="1" applyAlignment="1">
      <alignment horizontal="center" vertical="center"/>
    </xf>
    <xf numFmtId="0" fontId="44" fillId="0" borderId="0" xfId="570" applyFont="1"/>
    <xf numFmtId="46" fontId="78" fillId="0" borderId="0" xfId="6" applyNumberFormat="1" applyFont="1" applyAlignment="1">
      <alignment horizontal="center" vertical="center"/>
    </xf>
    <xf numFmtId="0" fontId="44" fillId="0" borderId="0" xfId="570" applyFont="1" applyAlignment="1">
      <alignment horizontal="center"/>
    </xf>
    <xf numFmtId="0" fontId="44" fillId="0" borderId="0" xfId="570" applyFont="1" applyAlignment="1">
      <alignment horizontal="center" vertical="top"/>
    </xf>
    <xf numFmtId="166" fontId="90" fillId="0" borderId="102" xfId="6" applyFont="1" applyBorder="1" applyAlignment="1">
      <alignment vertical="top"/>
    </xf>
    <xf numFmtId="0" fontId="44" fillId="0" borderId="102" xfId="409" applyFont="1" applyBorder="1"/>
    <xf numFmtId="0" fontId="44" fillId="0" borderId="102" xfId="10" applyFont="1" applyBorder="1"/>
    <xf numFmtId="0" fontId="48" fillId="0" borderId="0" xfId="409" applyFont="1"/>
    <xf numFmtId="0" fontId="48" fillId="0" borderId="0" xfId="10" applyFont="1"/>
    <xf numFmtId="0" fontId="48" fillId="0" borderId="0" xfId="6" applyNumberFormat="1" applyFont="1" applyAlignment="1">
      <alignment horizontal="center" vertical="top"/>
    </xf>
    <xf numFmtId="166" fontId="90" fillId="0" borderId="0" xfId="6" applyFont="1" applyAlignment="1">
      <alignment vertical="top"/>
    </xf>
    <xf numFmtId="46" fontId="48" fillId="0" borderId="0" xfId="6" applyNumberFormat="1" applyFont="1" applyAlignment="1">
      <alignment horizontal="center" vertical="top" wrapText="1"/>
    </xf>
    <xf numFmtId="0" fontId="44" fillId="0" borderId="0" xfId="409" applyFont="1"/>
    <xf numFmtId="0" fontId="44" fillId="0" borderId="0" xfId="409" applyFont="1" applyAlignment="1">
      <alignment horizontal="center"/>
    </xf>
    <xf numFmtId="2" fontId="44" fillId="0" borderId="0" xfId="409" applyNumberFormat="1" applyFont="1"/>
    <xf numFmtId="166" fontId="66" fillId="0" borderId="67" xfId="6" applyFont="1" applyBorder="1" applyAlignment="1">
      <alignment vertical="top"/>
    </xf>
    <xf numFmtId="166" fontId="44" fillId="0" borderId="117" xfId="6" applyFont="1" applyBorder="1" applyAlignment="1">
      <alignment vertical="top" wrapText="1"/>
    </xf>
    <xf numFmtId="166" fontId="19" fillId="0" borderId="24" xfId="6" applyFont="1" applyBorder="1" applyAlignment="1">
      <alignment vertical="top" wrapText="1"/>
    </xf>
    <xf numFmtId="46" fontId="48" fillId="0" borderId="0" xfId="6" applyNumberFormat="1" applyFont="1" applyAlignment="1">
      <alignment horizontal="center" vertical="top"/>
    </xf>
    <xf numFmtId="46" fontId="66" fillId="0" borderId="0" xfId="6" applyNumberFormat="1" applyFont="1" applyAlignment="1">
      <alignment horizontal="center" vertical="top"/>
    </xf>
    <xf numFmtId="166" fontId="48" fillId="0" borderId="0" xfId="6" applyFont="1" applyAlignment="1">
      <alignment vertical="top"/>
    </xf>
    <xf numFmtId="166" fontId="48" fillId="0" borderId="0" xfId="6" applyFont="1"/>
    <xf numFmtId="166" fontId="102" fillId="0" borderId="0" xfId="6" applyFont="1" applyAlignment="1">
      <alignment vertical="top" wrapText="1"/>
    </xf>
    <xf numFmtId="166" fontId="66" fillId="0" borderId="0" xfId="6" applyFont="1" applyAlignment="1">
      <alignment horizontal="center" vertical="center"/>
    </xf>
    <xf numFmtId="46" fontId="66" fillId="0" borderId="0" xfId="6" applyNumberFormat="1" applyFont="1" applyAlignment="1">
      <alignment horizontal="center" vertical="center"/>
    </xf>
    <xf numFmtId="0" fontId="48" fillId="0" borderId="0" xfId="10" applyFont="1" applyAlignment="1">
      <alignment horizontal="center"/>
    </xf>
    <xf numFmtId="166" fontId="48" fillId="0" borderId="0" xfId="6" applyFont="1" applyAlignment="1">
      <alignment horizontal="center"/>
    </xf>
    <xf numFmtId="0" fontId="48" fillId="0" borderId="0" xfId="10" applyFont="1" applyAlignment="1">
      <alignment horizontal="center" vertical="top"/>
    </xf>
    <xf numFmtId="15" fontId="39" fillId="0" borderId="0" xfId="402" applyNumberFormat="1" applyFont="1" applyAlignment="1">
      <alignment horizontal="center"/>
    </xf>
    <xf numFmtId="0" fontId="103" fillId="0" borderId="0" xfId="402" applyFont="1"/>
    <xf numFmtId="15" fontId="103" fillId="0" borderId="0" xfId="402" applyNumberFormat="1" applyFont="1" applyAlignment="1">
      <alignment horizontal="center"/>
    </xf>
    <xf numFmtId="0" fontId="103" fillId="0" borderId="0" xfId="402" applyFont="1" applyAlignment="1">
      <alignment horizontal="center"/>
    </xf>
    <xf numFmtId="0" fontId="19" fillId="0" borderId="34" xfId="402" applyFont="1" applyBorder="1"/>
    <xf numFmtId="0" fontId="19" fillId="0" borderId="35" xfId="402" applyFont="1" applyBorder="1" applyAlignment="1">
      <alignment horizontal="center"/>
    </xf>
    <xf numFmtId="0" fontId="19" fillId="0" borderId="11" xfId="402" applyFont="1" applyBorder="1"/>
    <xf numFmtId="0" fontId="19" fillId="0" borderId="35" xfId="402" applyFont="1" applyBorder="1"/>
    <xf numFmtId="15" fontId="19" fillId="0" borderId="10" xfId="402" applyNumberFormat="1" applyFont="1" applyBorder="1" applyAlignment="1">
      <alignment horizontal="center"/>
    </xf>
    <xf numFmtId="0" fontId="19" fillId="0" borderId="36" xfId="402" applyFont="1" applyBorder="1" applyAlignment="1">
      <alignment horizontal="center"/>
    </xf>
    <xf numFmtId="0" fontId="19" fillId="0" borderId="58" xfId="402" applyFont="1" applyBorder="1" applyAlignment="1">
      <alignment horizontal="center" vertical="top"/>
    </xf>
    <xf numFmtId="0" fontId="19" fillId="0" borderId="59" xfId="402" applyFont="1" applyBorder="1" applyAlignment="1">
      <alignment horizontal="left" vertical="top" wrapText="1"/>
    </xf>
    <xf numFmtId="0" fontId="19" fillId="0" borderId="59" xfId="402" applyFont="1" applyBorder="1" applyAlignment="1">
      <alignment vertical="top"/>
    </xf>
    <xf numFmtId="0" fontId="19" fillId="0" borderId="27" xfId="402" applyFont="1" applyBorder="1" applyAlignment="1">
      <alignment vertical="top"/>
    </xf>
    <xf numFmtId="15" fontId="19" fillId="0" borderId="28" xfId="402" applyNumberFormat="1" applyFont="1" applyBorder="1" applyAlignment="1">
      <alignment horizontal="center" vertical="top"/>
    </xf>
    <xf numFmtId="0" fontId="19" fillId="0" borderId="60" xfId="402" applyFont="1" applyBorder="1" applyAlignment="1">
      <alignment horizontal="center" vertical="top"/>
    </xf>
    <xf numFmtId="0" fontId="19" fillId="0" borderId="37" xfId="402" applyFont="1" applyBorder="1" applyAlignment="1">
      <alignment horizontal="center" vertical="top"/>
    </xf>
    <xf numFmtId="0" fontId="19" fillId="0" borderId="3" xfId="402" applyFont="1" applyBorder="1" applyAlignment="1">
      <alignment vertical="top" wrapText="1"/>
    </xf>
    <xf numFmtId="0" fontId="19" fillId="0" borderId="3" xfId="402" applyFont="1" applyBorder="1" applyAlignment="1">
      <alignment vertical="top"/>
    </xf>
    <xf numFmtId="0" fontId="19" fillId="0" borderId="1" xfId="402" applyFont="1" applyBorder="1" applyAlignment="1">
      <alignment vertical="top"/>
    </xf>
    <xf numFmtId="15" fontId="19" fillId="0" borderId="6" xfId="402" applyNumberFormat="1" applyFont="1" applyBorder="1" applyAlignment="1">
      <alignment horizontal="center" vertical="top"/>
    </xf>
    <xf numFmtId="0" fontId="19" fillId="0" borderId="38" xfId="402" applyFont="1" applyBorder="1" applyAlignment="1">
      <alignment horizontal="center" vertical="top"/>
    </xf>
    <xf numFmtId="0" fontId="104" fillId="0" borderId="1" xfId="402" applyFont="1" applyBorder="1" applyAlignment="1">
      <alignment vertical="top"/>
    </xf>
    <xf numFmtId="0" fontId="104" fillId="0" borderId="38" xfId="402" applyFont="1" applyBorder="1" applyAlignment="1">
      <alignment horizontal="center" vertical="top"/>
    </xf>
    <xf numFmtId="0" fontId="19" fillId="0" borderId="29" xfId="402" applyFont="1" applyBorder="1" applyAlignment="1">
      <alignment horizontal="center" vertical="top"/>
    </xf>
    <xf numFmtId="0" fontId="104" fillId="0" borderId="2" xfId="402" applyFont="1" applyBorder="1" applyAlignment="1">
      <alignment vertical="top"/>
    </xf>
    <xf numFmtId="15" fontId="19" fillId="0" borderId="24" xfId="402" applyNumberFormat="1" applyFont="1" applyBorder="1" applyAlignment="1">
      <alignment horizontal="center" vertical="top"/>
    </xf>
    <xf numFmtId="0" fontId="104" fillId="0" borderId="30" xfId="402" applyFont="1" applyBorder="1" applyAlignment="1">
      <alignment horizontal="center" vertical="top"/>
    </xf>
    <xf numFmtId="0" fontId="19" fillId="0" borderId="3" xfId="7" applyFont="1" applyBorder="1" applyAlignment="1">
      <alignment vertical="top"/>
    </xf>
    <xf numFmtId="0" fontId="19" fillId="0" borderId="0" xfId="402" applyFont="1" applyAlignment="1">
      <alignment horizontal="left" vertical="top"/>
    </xf>
    <xf numFmtId="0" fontId="19" fillId="0" borderId="22" xfId="402" applyFont="1" applyBorder="1" applyAlignment="1">
      <alignment horizontal="center" vertical="top"/>
    </xf>
    <xf numFmtId="0" fontId="19" fillId="0" borderId="61" xfId="402" applyFont="1" applyBorder="1" applyAlignment="1">
      <alignment vertical="top"/>
    </xf>
    <xf numFmtId="0" fontId="19" fillId="0" borderId="62" xfId="402" applyFont="1" applyBorder="1" applyAlignment="1">
      <alignment vertical="top"/>
    </xf>
    <xf numFmtId="0" fontId="104" fillId="0" borderId="61" xfId="402" applyFont="1" applyBorder="1" applyAlignment="1">
      <alignment vertical="top"/>
    </xf>
    <xf numFmtId="15" fontId="19" fillId="0" borderId="62" xfId="402" applyNumberFormat="1" applyFont="1" applyBorder="1" applyAlignment="1">
      <alignment horizontal="center" vertical="top"/>
    </xf>
    <xf numFmtId="0" fontId="104" fillId="0" borderId="63" xfId="402" applyFont="1" applyBorder="1" applyAlignment="1">
      <alignment horizontal="center" vertical="top"/>
    </xf>
    <xf numFmtId="0" fontId="19" fillId="0" borderId="0" xfId="402" applyFont="1" applyAlignment="1">
      <alignment horizontal="center" vertical="top"/>
    </xf>
    <xf numFmtId="0" fontId="104" fillId="0" borderId="0" xfId="402" applyFont="1" applyAlignment="1">
      <alignment vertical="top"/>
    </xf>
    <xf numFmtId="15" fontId="19" fillId="0" borderId="0" xfId="402" applyNumberFormat="1" applyFont="1" applyAlignment="1">
      <alignment horizontal="center" vertical="top"/>
    </xf>
    <xf numFmtId="0" fontId="104" fillId="0" borderId="0" xfId="402" applyFont="1" applyAlignment="1">
      <alignment horizontal="center" vertical="top"/>
    </xf>
    <xf numFmtId="0" fontId="19" fillId="0" borderId="12" xfId="402" applyFont="1" applyBorder="1" applyAlignment="1">
      <alignment horizontal="center" vertical="top"/>
    </xf>
    <xf numFmtId="0" fontId="19" fillId="0" borderId="41" xfId="402" applyFont="1" applyBorder="1" applyAlignment="1">
      <alignment horizontal="center"/>
    </xf>
    <xf numFmtId="15" fontId="19" fillId="0" borderId="21" xfId="402" applyNumberFormat="1" applyFont="1" applyBorder="1" applyAlignment="1">
      <alignment horizontal="center"/>
    </xf>
    <xf numFmtId="0" fontId="19" fillId="0" borderId="98" xfId="402" applyFont="1" applyBorder="1" applyAlignment="1">
      <alignment horizontal="center" vertical="top"/>
    </xf>
    <xf numFmtId="0" fontId="19" fillId="0" borderId="8" xfId="402" applyFont="1" applyBorder="1" applyAlignment="1">
      <alignment vertical="top" wrapText="1"/>
    </xf>
    <xf numFmtId="0" fontId="104" fillId="0" borderId="99" xfId="402" applyFont="1" applyBorder="1"/>
    <xf numFmtId="2" fontId="70" fillId="0" borderId="119" xfId="0" applyNumberFormat="1" applyFont="1" applyBorder="1" applyAlignment="1">
      <alignment horizontal="center" vertical="center"/>
    </xf>
    <xf numFmtId="15" fontId="44" fillId="0" borderId="118" xfId="0" quotePrefix="1" applyNumberFormat="1" applyFont="1" applyBorder="1" applyAlignment="1">
      <alignment horizontal="center"/>
    </xf>
    <xf numFmtId="20" fontId="19" fillId="0" borderId="103" xfId="0" applyNumberFormat="1" applyFont="1" applyBorder="1" applyAlignment="1">
      <alignment horizontal="center"/>
    </xf>
    <xf numFmtId="0" fontId="19" fillId="0" borderId="51" xfId="402" applyFont="1" applyBorder="1" applyAlignment="1">
      <alignment horizontal="center" vertical="top"/>
    </xf>
    <xf numFmtId="0" fontId="19" fillId="0" borderId="2" xfId="402" applyFont="1" applyBorder="1" applyAlignment="1">
      <alignment vertical="top" wrapText="1"/>
    </xf>
    <xf numFmtId="0" fontId="104" fillId="0" borderId="5" xfId="402" applyFont="1" applyBorder="1"/>
    <xf numFmtId="0" fontId="104" fillId="0" borderId="0" xfId="402" applyFont="1" applyAlignment="1">
      <alignment horizontal="center" vertical="center"/>
    </xf>
    <xf numFmtId="15" fontId="105" fillId="0" borderId="2" xfId="402" applyNumberFormat="1" applyFont="1" applyBorder="1" applyAlignment="1">
      <alignment horizontal="center"/>
    </xf>
    <xf numFmtId="20" fontId="106" fillId="0" borderId="43" xfId="402" applyNumberFormat="1" applyFont="1" applyBorder="1" applyAlignment="1">
      <alignment horizontal="center"/>
    </xf>
    <xf numFmtId="0" fontId="19" fillId="0" borderId="51" xfId="402" applyFont="1" applyBorder="1" applyAlignment="1">
      <alignment horizontal="right"/>
    </xf>
    <xf numFmtId="0" fontId="19" fillId="0" borderId="2" xfId="402" applyFont="1" applyBorder="1" applyAlignment="1">
      <alignment horizontal="right"/>
    </xf>
    <xf numFmtId="0" fontId="19" fillId="0" borderId="2" xfId="402" applyFont="1" applyBorder="1" applyAlignment="1">
      <alignment horizontal="center"/>
    </xf>
    <xf numFmtId="0" fontId="19" fillId="0" borderId="116" xfId="402" applyFont="1" applyBorder="1" applyAlignment="1">
      <alignment horizontal="center" vertical="center"/>
    </xf>
    <xf numFmtId="15" fontId="19" fillId="0" borderId="0" xfId="402" applyNumberFormat="1" applyFont="1" applyAlignment="1">
      <alignment horizontal="center"/>
    </xf>
    <xf numFmtId="20" fontId="19" fillId="0" borderId="43" xfId="402" quotePrefix="1" applyNumberFormat="1" applyFont="1" applyBorder="1" applyAlignment="1">
      <alignment horizontal="center"/>
    </xf>
    <xf numFmtId="15" fontId="19" fillId="0" borderId="43" xfId="402" quotePrefix="1" applyNumberFormat="1" applyFont="1" applyBorder="1" applyAlignment="1">
      <alignment horizontal="center"/>
    </xf>
    <xf numFmtId="15" fontId="19" fillId="0" borderId="0" xfId="402" quotePrefix="1" applyNumberFormat="1" applyFont="1" applyAlignment="1">
      <alignment horizontal="center"/>
    </xf>
    <xf numFmtId="0" fontId="19" fillId="0" borderId="2" xfId="402" applyFont="1" applyBorder="1" applyAlignment="1">
      <alignment horizontal="left"/>
    </xf>
    <xf numFmtId="167" fontId="39" fillId="0" borderId="102" xfId="402" applyNumberFormat="1" applyFont="1" applyBorder="1" applyAlignment="1">
      <alignment horizontal="center" vertical="center"/>
    </xf>
    <xf numFmtId="0" fontId="19" fillId="0" borderId="5" xfId="402" applyFont="1" applyBorder="1" applyAlignment="1">
      <alignment horizontal="center"/>
    </xf>
    <xf numFmtId="15" fontId="19" fillId="0" borderId="2" xfId="402" quotePrefix="1" applyNumberFormat="1" applyFont="1" applyBorder="1" applyAlignment="1">
      <alignment horizontal="center"/>
    </xf>
    <xf numFmtId="0" fontId="19" fillId="0" borderId="116" xfId="402" applyFont="1" applyBorder="1" applyAlignment="1">
      <alignment horizontal="center"/>
    </xf>
    <xf numFmtId="167" fontId="70" fillId="0" borderId="0" xfId="402" applyNumberFormat="1" applyFont="1" applyAlignment="1">
      <alignment horizontal="center" vertical="center"/>
    </xf>
    <xf numFmtId="0" fontId="19" fillId="0" borderId="17" xfId="402" applyFont="1" applyBorder="1" applyAlignment="1">
      <alignment horizontal="center"/>
    </xf>
    <xf numFmtId="0" fontId="19" fillId="0" borderId="33" xfId="402" applyFont="1" applyBorder="1" applyAlignment="1">
      <alignment horizontal="left"/>
    </xf>
    <xf numFmtId="0" fontId="19" fillId="0" borderId="32" xfId="402" applyFont="1" applyBorder="1" applyAlignment="1">
      <alignment horizontal="center"/>
    </xf>
    <xf numFmtId="167" fontId="70" fillId="0" borderId="44" xfId="402" applyNumberFormat="1" applyFont="1" applyBorder="1" applyAlignment="1">
      <alignment horizontal="center" vertical="center"/>
    </xf>
    <xf numFmtId="15" fontId="19" fillId="0" borderId="33" xfId="402" quotePrefix="1" applyNumberFormat="1" applyFont="1" applyBorder="1" applyAlignment="1">
      <alignment horizontal="center"/>
    </xf>
    <xf numFmtId="15" fontId="19" fillId="0" borderId="45" xfId="402" quotePrefix="1" applyNumberFormat="1" applyFont="1" applyBorder="1" applyAlignment="1">
      <alignment horizontal="center"/>
    </xf>
    <xf numFmtId="167" fontId="70" fillId="0" borderId="0" xfId="402" applyNumberFormat="1" applyFont="1" applyAlignment="1">
      <alignment horizontal="right"/>
    </xf>
    <xf numFmtId="0" fontId="70" fillId="0" borderId="0" xfId="402" applyFont="1" applyAlignment="1">
      <alignment horizontal="left"/>
    </xf>
    <xf numFmtId="0" fontId="70" fillId="0" borderId="0" xfId="402" applyFont="1"/>
    <xf numFmtId="0" fontId="19" fillId="0" borderId="0" xfId="402" applyFont="1" applyAlignment="1">
      <alignment horizontal="left"/>
    </xf>
    <xf numFmtId="0" fontId="39" fillId="0" borderId="0" xfId="402" applyFont="1" applyAlignment="1">
      <alignment horizontal="left" vertical="center"/>
    </xf>
    <xf numFmtId="0" fontId="39" fillId="0" borderId="99" xfId="402" applyFont="1" applyBorder="1" applyAlignment="1">
      <alignment vertical="top"/>
    </xf>
    <xf numFmtId="0" fontId="66" fillId="0" borderId="15" xfId="402" applyFont="1" applyBorder="1" applyAlignment="1">
      <alignment horizontal="center"/>
    </xf>
    <xf numFmtId="0" fontId="66" fillId="0" borderId="41" xfId="402" applyFont="1" applyBorder="1" applyAlignment="1">
      <alignment horizontal="center"/>
    </xf>
    <xf numFmtId="15" fontId="66" fillId="0" borderId="41" xfId="402" applyNumberFormat="1" applyFont="1" applyBorder="1" applyAlignment="1">
      <alignment horizontal="center"/>
    </xf>
    <xf numFmtId="0" fontId="48" fillId="0" borderId="16" xfId="402" applyFont="1" applyBorder="1" applyAlignment="1">
      <alignment horizontal="center"/>
    </xf>
    <xf numFmtId="49" fontId="48" fillId="0" borderId="15" xfId="402" applyNumberFormat="1" applyFont="1" applyBorder="1" applyAlignment="1">
      <alignment wrapText="1"/>
    </xf>
    <xf numFmtId="0" fontId="48" fillId="0" borderId="41" xfId="402" applyFont="1" applyBorder="1"/>
    <xf numFmtId="167" fontId="48" fillId="0" borderId="40" xfId="402" applyNumberFormat="1" applyFont="1" applyBorder="1"/>
    <xf numFmtId="15" fontId="48" fillId="0" borderId="41" xfId="402" applyNumberFormat="1" applyFont="1" applyBorder="1" applyAlignment="1">
      <alignment horizontal="center"/>
    </xf>
    <xf numFmtId="20" fontId="48" fillId="0" borderId="42" xfId="402" applyNumberFormat="1" applyFont="1" applyBorder="1" applyAlignment="1">
      <alignment horizontal="center"/>
    </xf>
    <xf numFmtId="0" fontId="65" fillId="0" borderId="29" xfId="402" applyFont="1" applyBorder="1" applyAlignment="1">
      <alignment horizontal="center"/>
    </xf>
    <xf numFmtId="49" fontId="48" fillId="0" borderId="0" xfId="402" applyNumberFormat="1" applyFont="1" applyAlignment="1">
      <alignment wrapText="1"/>
    </xf>
    <xf numFmtId="1" fontId="48" fillId="0" borderId="0" xfId="402" applyNumberFormat="1" applyFont="1" applyAlignment="1">
      <alignment horizontal="center"/>
    </xf>
    <xf numFmtId="184" fontId="48" fillId="0" borderId="5" xfId="6" quotePrefix="1" applyNumberFormat="1" applyFont="1" applyBorder="1" applyAlignment="1">
      <alignment horizontal="center" vertical="top" wrapText="1"/>
    </xf>
    <xf numFmtId="20" fontId="65" fillId="0" borderId="43" xfId="402" applyNumberFormat="1" applyFont="1" applyBorder="1" applyAlignment="1">
      <alignment horizontal="center"/>
    </xf>
    <xf numFmtId="0" fontId="48" fillId="0" borderId="0" xfId="402" applyFont="1" applyAlignment="1">
      <alignment wrapText="1"/>
    </xf>
    <xf numFmtId="0" fontId="48" fillId="0" borderId="29" xfId="402" applyFont="1" applyBorder="1" applyAlignment="1">
      <alignment horizontal="center"/>
    </xf>
    <xf numFmtId="0" fontId="65" fillId="0" borderId="5" xfId="402" applyFont="1" applyBorder="1" applyAlignment="1">
      <alignment horizontal="center"/>
    </xf>
    <xf numFmtId="184" fontId="65" fillId="0" borderId="5" xfId="402" applyNumberFormat="1" applyFont="1" applyBorder="1" applyAlignment="1">
      <alignment horizontal="center"/>
    </xf>
    <xf numFmtId="0" fontId="48" fillId="0" borderId="24" xfId="402" applyFont="1" applyBorder="1" applyAlignment="1">
      <alignment horizontal="center"/>
    </xf>
    <xf numFmtId="15" fontId="48" fillId="0" borderId="5" xfId="402" applyNumberFormat="1" applyFont="1" applyBorder="1" applyAlignment="1">
      <alignment horizontal="center"/>
    </xf>
    <xf numFmtId="175" fontId="48" fillId="0" borderId="0" xfId="402" applyNumberFormat="1" applyFont="1" applyAlignment="1">
      <alignment horizontal="center"/>
    </xf>
    <xf numFmtId="166" fontId="48" fillId="0" borderId="5" xfId="6" applyFont="1" applyBorder="1" applyAlignment="1">
      <alignment horizontal="center" vertical="top" wrapText="1"/>
    </xf>
    <xf numFmtId="168" fontId="48" fillId="0" borderId="43" xfId="402" applyNumberFormat="1" applyFont="1" applyBorder="1" applyAlignment="1">
      <alignment horizontal="center"/>
    </xf>
    <xf numFmtId="2" fontId="48" fillId="0" borderId="0" xfId="402" applyNumberFormat="1" applyFont="1" applyAlignment="1">
      <alignment horizontal="center"/>
    </xf>
    <xf numFmtId="166" fontId="48" fillId="0" borderId="5" xfId="6" quotePrefix="1" applyFont="1" applyBorder="1" applyAlignment="1">
      <alignment horizontal="center" vertical="top" wrapText="1"/>
    </xf>
    <xf numFmtId="0" fontId="48" fillId="0" borderId="43" xfId="402" quotePrefix="1" applyFont="1" applyBorder="1" applyAlignment="1">
      <alignment horizontal="center"/>
    </xf>
    <xf numFmtId="2" fontId="48" fillId="0" borderId="24" xfId="402" applyNumberFormat="1" applyFont="1" applyBorder="1" applyAlignment="1">
      <alignment horizontal="center"/>
    </xf>
    <xf numFmtId="2" fontId="48" fillId="0" borderId="5" xfId="402" applyNumberFormat="1" applyFont="1" applyBorder="1" applyAlignment="1">
      <alignment horizontal="center"/>
    </xf>
    <xf numFmtId="0" fontId="44" fillId="0" borderId="29" xfId="402" applyFont="1" applyBorder="1" applyAlignment="1">
      <alignment horizontal="center" vertical="top"/>
    </xf>
    <xf numFmtId="184" fontId="48" fillId="0" borderId="5" xfId="402" applyNumberFormat="1" applyFont="1" applyBorder="1" applyAlignment="1">
      <alignment horizontal="center"/>
    </xf>
    <xf numFmtId="175" fontId="48" fillId="0" borderId="24" xfId="402" applyNumberFormat="1" applyFont="1" applyBorder="1" applyAlignment="1">
      <alignment horizontal="center"/>
    </xf>
    <xf numFmtId="14" fontId="48" fillId="0" borderId="5" xfId="402" applyNumberFormat="1" applyFont="1" applyBorder="1" applyAlignment="1">
      <alignment horizontal="center"/>
    </xf>
    <xf numFmtId="0" fontId="48" fillId="0" borderId="31" xfId="402" applyFont="1" applyBorder="1" applyAlignment="1">
      <alignment horizontal="center" vertical="top"/>
    </xf>
    <xf numFmtId="0" fontId="48" fillId="0" borderId="19" xfId="402" applyFont="1" applyBorder="1" applyAlignment="1">
      <alignment wrapText="1"/>
    </xf>
    <xf numFmtId="0" fontId="65" fillId="0" borderId="32" xfId="402" applyFont="1" applyBorder="1" applyAlignment="1">
      <alignment horizontal="center"/>
    </xf>
    <xf numFmtId="177" fontId="65" fillId="0" borderId="32" xfId="402" applyNumberFormat="1" applyFont="1" applyBorder="1" applyAlignment="1">
      <alignment horizontal="center"/>
    </xf>
    <xf numFmtId="15" fontId="48" fillId="0" borderId="32" xfId="402" applyNumberFormat="1" applyFont="1" applyBorder="1" applyAlignment="1">
      <alignment horizontal="center"/>
    </xf>
    <xf numFmtId="0" fontId="48" fillId="0" borderId="24" xfId="402" applyFont="1" applyBorder="1" applyAlignment="1">
      <alignment wrapText="1"/>
    </xf>
    <xf numFmtId="15" fontId="44" fillId="0" borderId="0" xfId="402" applyNumberFormat="1" applyFont="1" applyAlignment="1">
      <alignment horizontal="center"/>
    </xf>
    <xf numFmtId="15" fontId="88" fillId="0" borderId="0" xfId="402" applyNumberFormat="1" applyFont="1" applyAlignment="1">
      <alignment horizontal="center"/>
    </xf>
    <xf numFmtId="2" fontId="44" fillId="0" borderId="0" xfId="402" applyNumberFormat="1" applyFont="1" applyAlignment="1">
      <alignment horizontal="center"/>
    </xf>
    <xf numFmtId="10" fontId="44" fillId="0" borderId="0" xfId="402" applyNumberFormat="1" applyFont="1" applyAlignment="1">
      <alignment horizontal="center"/>
    </xf>
    <xf numFmtId="0" fontId="44" fillId="0" borderId="8" xfId="402" applyFont="1" applyBorder="1"/>
    <xf numFmtId="2" fontId="44" fillId="0" borderId="68" xfId="402" applyNumberFormat="1" applyFont="1" applyBorder="1"/>
    <xf numFmtId="0" fontId="44" fillId="0" borderId="68" xfId="402" applyFont="1" applyBorder="1"/>
    <xf numFmtId="0" fontId="108" fillId="0" borderId="68" xfId="402" applyFont="1" applyBorder="1" applyAlignment="1">
      <alignment horizontal="left" vertical="center"/>
    </xf>
    <xf numFmtId="0" fontId="109" fillId="0" borderId="68" xfId="402" applyFont="1" applyBorder="1" applyAlignment="1">
      <alignment horizontal="center" vertical="center"/>
    </xf>
    <xf numFmtId="0" fontId="39" fillId="0" borderId="68" xfId="402" applyFont="1" applyBorder="1" applyAlignment="1">
      <alignment horizontal="right"/>
    </xf>
    <xf numFmtId="0" fontId="44" fillId="0" borderId="15" xfId="402" applyFont="1" applyBorder="1" applyAlignment="1">
      <alignment vertical="center"/>
    </xf>
    <xf numFmtId="0" fontId="108" fillId="0" borderId="15" xfId="402" applyFont="1" applyBorder="1" applyAlignment="1">
      <alignment horizontal="left" vertical="center"/>
    </xf>
    <xf numFmtId="0" fontId="109" fillId="0" borderId="15" xfId="402" applyFont="1" applyBorder="1" applyAlignment="1">
      <alignment horizontal="center" vertical="center"/>
    </xf>
    <xf numFmtId="0" fontId="39" fillId="0" borderId="13" xfId="402" applyFont="1" applyBorder="1" applyAlignment="1">
      <alignment horizontal="right"/>
    </xf>
    <xf numFmtId="49" fontId="44" fillId="0" borderId="2" xfId="402" applyNumberFormat="1" applyFont="1" applyBorder="1" applyAlignment="1">
      <alignment horizontal="center" vertical="top"/>
    </xf>
    <xf numFmtId="1" fontId="44" fillId="0" borderId="0" xfId="402" applyNumberFormat="1" applyFont="1" applyAlignment="1">
      <alignment horizontal="center" vertical="top" wrapText="1"/>
    </xf>
    <xf numFmtId="0" fontId="86" fillId="0" borderId="0" xfId="402" applyFont="1" applyAlignment="1">
      <alignment vertical="top" wrapText="1"/>
    </xf>
    <xf numFmtId="0" fontId="44" fillId="0" borderId="0" xfId="402" applyFont="1" applyAlignment="1">
      <alignment vertical="center"/>
    </xf>
    <xf numFmtId="0" fontId="110" fillId="0" borderId="0" xfId="402" applyFont="1"/>
    <xf numFmtId="0" fontId="111" fillId="0" borderId="0" xfId="402" applyFont="1"/>
    <xf numFmtId="0" fontId="69" fillId="0" borderId="0" xfId="402" applyFont="1"/>
    <xf numFmtId="0" fontId="66" fillId="0" borderId="51" xfId="402" applyFont="1" applyBorder="1" applyAlignment="1">
      <alignment vertical="top"/>
    </xf>
    <xf numFmtId="2" fontId="44" fillId="0" borderId="0" xfId="402" applyNumberFormat="1" applyFont="1" applyAlignment="1">
      <alignment vertical="center"/>
    </xf>
    <xf numFmtId="0" fontId="44" fillId="0" borderId="30" xfId="402" applyFont="1" applyBorder="1" applyAlignment="1">
      <alignment vertical="top" wrapText="1"/>
    </xf>
    <xf numFmtId="15" fontId="48" fillId="0" borderId="41" xfId="402" applyNumberFormat="1" applyFont="1" applyBorder="1"/>
    <xf numFmtId="175" fontId="48" fillId="0" borderId="27" xfId="402" applyNumberFormat="1" applyFont="1" applyBorder="1" applyAlignment="1">
      <alignment horizontal="left" indent="2"/>
    </xf>
    <xf numFmtId="0" fontId="48" fillId="0" borderId="15" xfId="402" applyFont="1" applyBorder="1"/>
    <xf numFmtId="15" fontId="48" fillId="0" borderId="13" xfId="402" applyNumberFormat="1" applyFont="1" applyBorder="1"/>
    <xf numFmtId="0" fontId="48" fillId="0" borderId="12" xfId="402" applyFont="1" applyBorder="1"/>
    <xf numFmtId="0" fontId="48" fillId="0" borderId="13" xfId="402" applyFont="1" applyBorder="1"/>
    <xf numFmtId="0" fontId="48" fillId="0" borderId="9" xfId="402" applyFont="1" applyBorder="1" applyAlignment="1">
      <alignment vertical="top" wrapText="1"/>
    </xf>
    <xf numFmtId="15" fontId="48" fillId="0" borderId="16" xfId="402" applyNumberFormat="1" applyFont="1" applyBorder="1"/>
    <xf numFmtId="175" fontId="48" fillId="0" borderId="27" xfId="402" applyNumberFormat="1" applyFont="1" applyBorder="1" applyAlignment="1">
      <alignment horizontal="left" vertical="center"/>
    </xf>
    <xf numFmtId="15" fontId="48" fillId="0" borderId="15" xfId="402" applyNumberFormat="1" applyFont="1" applyBorder="1"/>
    <xf numFmtId="0" fontId="48" fillId="0" borderId="48" xfId="402" applyFont="1" applyBorder="1"/>
    <xf numFmtId="0" fontId="48" fillId="0" borderId="13" xfId="402" applyFont="1" applyBorder="1" applyAlignment="1">
      <alignment vertical="top" wrapText="1"/>
    </xf>
    <xf numFmtId="15" fontId="85" fillId="0" borderId="5" xfId="402" applyNumberFormat="1" applyFont="1" applyBorder="1" applyAlignment="1">
      <alignment horizontal="center"/>
    </xf>
    <xf numFmtId="2" fontId="85" fillId="0" borderId="99" xfId="402" applyNumberFormat="1" applyFont="1" applyBorder="1" applyAlignment="1">
      <alignment horizontal="center"/>
    </xf>
    <xf numFmtId="15" fontId="85" fillId="0" borderId="8" xfId="402" applyNumberFormat="1" applyFont="1" applyBorder="1" applyAlignment="1">
      <alignment horizontal="center"/>
    </xf>
    <xf numFmtId="0" fontId="85" fillId="0" borderId="99" xfId="402" applyFont="1" applyBorder="1"/>
    <xf numFmtId="15" fontId="85" fillId="0" borderId="103" xfId="402" applyNumberFormat="1" applyFont="1" applyBorder="1"/>
    <xf numFmtId="0" fontId="85" fillId="0" borderId="17" xfId="402" applyFont="1" applyBorder="1"/>
    <xf numFmtId="0" fontId="85" fillId="0" borderId="19" xfId="402" applyFont="1" applyBorder="1"/>
    <xf numFmtId="0" fontId="85" fillId="0" borderId="19" xfId="402" applyFont="1" applyBorder="1" applyAlignment="1">
      <alignment horizontal="left" indent="5"/>
    </xf>
    <xf numFmtId="0" fontId="85" fillId="0" borderId="18" xfId="402" applyFont="1" applyBorder="1"/>
    <xf numFmtId="0" fontId="85" fillId="0" borderId="14" xfId="402" applyFont="1" applyBorder="1" applyAlignment="1">
      <alignment horizontal="center" vertical="top" wrapText="1"/>
    </xf>
    <xf numFmtId="15" fontId="85" fillId="0" borderId="29" xfId="402" applyNumberFormat="1" applyFont="1" applyBorder="1" applyAlignment="1">
      <alignment horizontal="center"/>
    </xf>
    <xf numFmtId="2" fontId="85" fillId="0" borderId="99" xfId="402" applyNumberFormat="1" applyFont="1" applyBorder="1" applyAlignment="1">
      <alignment horizontal="center" vertical="center"/>
    </xf>
    <xf numFmtId="15" fontId="85" fillId="0" borderId="8" xfId="402" applyNumberFormat="1" applyFont="1" applyBorder="1"/>
    <xf numFmtId="0" fontId="85" fillId="0" borderId="49" xfId="402" applyFont="1" applyBorder="1"/>
    <xf numFmtId="0" fontId="85" fillId="0" borderId="25" xfId="402" applyFont="1" applyBorder="1"/>
    <xf numFmtId="0" fontId="85" fillId="0" borderId="25" xfId="402" applyFont="1" applyBorder="1" applyAlignment="1">
      <alignment horizontal="left" indent="5"/>
    </xf>
    <xf numFmtId="0" fontId="85" fillId="0" borderId="7" xfId="402" applyFont="1" applyBorder="1"/>
    <xf numFmtId="0" fontId="85" fillId="0" borderId="30" xfId="402" applyFont="1" applyBorder="1" applyAlignment="1">
      <alignment horizontal="center" vertical="top" wrapText="1"/>
    </xf>
    <xf numFmtId="15" fontId="85" fillId="0" borderId="5" xfId="402" applyNumberFormat="1" applyFont="1" applyBorder="1" applyAlignment="1">
      <alignment horizontal="center" vertical="center"/>
    </xf>
    <xf numFmtId="2" fontId="85" fillId="0" borderId="5" xfId="402" applyNumberFormat="1" applyFont="1" applyBorder="1" applyAlignment="1">
      <alignment horizontal="center" vertical="center"/>
    </xf>
    <xf numFmtId="2" fontId="85" fillId="0" borderId="2" xfId="402" applyNumberFormat="1" applyFont="1" applyBorder="1" applyAlignment="1">
      <alignment horizontal="center" vertical="center"/>
    </xf>
    <xf numFmtId="0" fontId="85" fillId="0" borderId="5" xfId="402" applyFont="1" applyBorder="1" applyAlignment="1">
      <alignment horizontal="center" vertical="center"/>
    </xf>
    <xf numFmtId="20" fontId="85" fillId="0" borderId="43" xfId="402" applyNumberFormat="1" applyFont="1" applyBorder="1" applyAlignment="1">
      <alignment horizontal="center" vertical="center"/>
    </xf>
    <xf numFmtId="0" fontId="85" fillId="0" borderId="29" xfId="402" applyFont="1" applyBorder="1" applyAlignment="1">
      <alignment horizontal="center" vertical="center"/>
    </xf>
    <xf numFmtId="0" fontId="85" fillId="0" borderId="5" xfId="402" applyFont="1" applyBorder="1" applyAlignment="1">
      <alignment vertical="center" wrapText="1"/>
    </xf>
    <xf numFmtId="0" fontId="85" fillId="0" borderId="5" xfId="402" applyFont="1" applyBorder="1" applyAlignment="1">
      <alignment vertical="center"/>
    </xf>
    <xf numFmtId="0" fontId="85" fillId="0" borderId="2" xfId="402" applyFont="1" applyBorder="1" applyAlignment="1">
      <alignment vertical="center"/>
    </xf>
    <xf numFmtId="0" fontId="85" fillId="0" borderId="43" xfId="402" applyFont="1" applyBorder="1" applyAlignment="1">
      <alignment vertical="center"/>
    </xf>
    <xf numFmtId="0" fontId="85" fillId="0" borderId="14" xfId="402" applyFont="1" applyBorder="1" applyAlignment="1">
      <alignment vertical="top" wrapText="1"/>
    </xf>
    <xf numFmtId="15" fontId="85" fillId="0" borderId="29" xfId="402" applyNumberFormat="1" applyFont="1" applyBorder="1" applyAlignment="1">
      <alignment horizontal="center" vertical="center"/>
    </xf>
    <xf numFmtId="20" fontId="85" fillId="0" borderId="2" xfId="402" applyNumberFormat="1" applyFont="1" applyBorder="1" applyAlignment="1">
      <alignment horizontal="center" vertical="center"/>
    </xf>
    <xf numFmtId="0" fontId="85" fillId="0" borderId="43" xfId="402" applyFont="1" applyBorder="1" applyAlignment="1">
      <alignment vertical="top" wrapText="1"/>
    </xf>
    <xf numFmtId="16" fontId="88" fillId="0" borderId="140" xfId="0" applyNumberFormat="1" applyFont="1" applyBorder="1" applyAlignment="1">
      <alignment horizontal="center" vertical="center"/>
    </xf>
    <xf numFmtId="2" fontId="112" fillId="0" borderId="21" xfId="402" applyNumberFormat="1" applyFont="1" applyBorder="1" applyAlignment="1">
      <alignment horizontal="center" vertical="center" wrapText="1"/>
    </xf>
    <xf numFmtId="1" fontId="112" fillId="0" borderId="21" xfId="402" applyNumberFormat="1" applyFont="1" applyBorder="1" applyAlignment="1">
      <alignment horizontal="center"/>
    </xf>
    <xf numFmtId="20" fontId="112" fillId="0" borderId="21" xfId="402" applyNumberFormat="1" applyFont="1" applyBorder="1" applyAlignment="1">
      <alignment horizontal="center"/>
    </xf>
    <xf numFmtId="0" fontId="112" fillId="0" borderId="21" xfId="402" applyFont="1" applyBorder="1" applyAlignment="1">
      <alignment horizontal="center"/>
    </xf>
    <xf numFmtId="0" fontId="112" fillId="0" borderId="27" xfId="402" applyFont="1" applyBorder="1" applyAlignment="1">
      <alignment horizontal="center"/>
    </xf>
    <xf numFmtId="2" fontId="112" fillId="0" borderId="41" xfId="402" applyNumberFormat="1" applyFont="1" applyBorder="1" applyAlignment="1">
      <alignment horizontal="center" vertical="center" wrapText="1"/>
    </xf>
    <xf numFmtId="0" fontId="40" fillId="0" borderId="21" xfId="402" applyFont="1" applyBorder="1" applyAlignment="1">
      <alignment horizontal="center"/>
    </xf>
    <xf numFmtId="20" fontId="40" fillId="0" borderId="21" xfId="402" applyNumberFormat="1" applyFont="1" applyBorder="1" applyAlignment="1">
      <alignment horizontal="center"/>
    </xf>
    <xf numFmtId="0" fontId="40" fillId="0" borderId="80" xfId="402" applyFont="1" applyBorder="1" applyAlignment="1">
      <alignment horizontal="center"/>
    </xf>
    <xf numFmtId="16" fontId="88" fillId="0" borderId="75" xfId="0" applyNumberFormat="1" applyFont="1" applyBorder="1" applyAlignment="1">
      <alignment horizontal="center" vertical="center"/>
    </xf>
    <xf numFmtId="2" fontId="112" fillId="0" borderId="102" xfId="402" applyNumberFormat="1" applyFont="1" applyBorder="1" applyAlignment="1">
      <alignment horizontal="center" vertical="center" wrapText="1"/>
    </xf>
    <xf numFmtId="1" fontId="112" fillId="0" borderId="102" xfId="402" applyNumberFormat="1" applyFont="1" applyBorder="1" applyAlignment="1">
      <alignment horizontal="center"/>
    </xf>
    <xf numFmtId="20" fontId="112" fillId="0" borderId="102" xfId="402" applyNumberFormat="1" applyFont="1" applyBorder="1" applyAlignment="1">
      <alignment horizontal="center"/>
    </xf>
    <xf numFmtId="0" fontId="112" fillId="0" borderId="102" xfId="402" applyFont="1" applyBorder="1" applyAlignment="1">
      <alignment horizontal="center"/>
    </xf>
    <xf numFmtId="0" fontId="112" fillId="0" borderId="1" xfId="402" applyFont="1" applyBorder="1" applyAlignment="1">
      <alignment horizontal="center"/>
    </xf>
    <xf numFmtId="0" fontId="40" fillId="0" borderId="102" xfId="402" applyFont="1" applyBorder="1" applyAlignment="1">
      <alignment horizontal="center"/>
    </xf>
    <xf numFmtId="20" fontId="40" fillId="0" borderId="102" xfId="402" applyNumberFormat="1" applyFont="1" applyBorder="1" applyAlignment="1">
      <alignment horizontal="center"/>
    </xf>
    <xf numFmtId="0" fontId="112" fillId="0" borderId="74" xfId="402" applyFont="1" applyBorder="1" applyAlignment="1">
      <alignment horizontal="center"/>
    </xf>
    <xf numFmtId="0" fontId="40" fillId="0" borderId="74" xfId="402" applyFont="1" applyBorder="1" applyAlignment="1">
      <alignment horizontal="center"/>
    </xf>
    <xf numFmtId="0" fontId="44" fillId="0" borderId="1" xfId="402" applyFont="1" applyBorder="1"/>
    <xf numFmtId="0" fontId="44" fillId="0" borderId="74" xfId="402" applyFont="1" applyBorder="1"/>
    <xf numFmtId="16" fontId="88" fillId="0" borderId="141" xfId="0" applyNumberFormat="1" applyFont="1" applyBorder="1" applyAlignment="1">
      <alignment horizontal="center" vertical="center"/>
    </xf>
    <xf numFmtId="2" fontId="112" fillId="0" borderId="142" xfId="402" applyNumberFormat="1" applyFont="1" applyBorder="1" applyAlignment="1">
      <alignment horizontal="center" vertical="center" wrapText="1"/>
    </xf>
    <xf numFmtId="2" fontId="112" fillId="0" borderId="32" xfId="402" applyNumberFormat="1" applyFont="1" applyBorder="1" applyAlignment="1">
      <alignment horizontal="center" vertical="center" wrapText="1"/>
    </xf>
    <xf numFmtId="1" fontId="112" fillId="0" borderId="142" xfId="402" applyNumberFormat="1" applyFont="1" applyBorder="1" applyAlignment="1">
      <alignment horizontal="center"/>
    </xf>
    <xf numFmtId="20" fontId="112" fillId="0" borderId="142" xfId="402" applyNumberFormat="1" applyFont="1" applyBorder="1" applyAlignment="1">
      <alignment horizontal="center"/>
    </xf>
    <xf numFmtId="0" fontId="112" fillId="0" borderId="142" xfId="402" applyFont="1" applyBorder="1" applyAlignment="1">
      <alignment horizontal="center"/>
    </xf>
    <xf numFmtId="0" fontId="112" fillId="0" borderId="39" xfId="402" applyFont="1" applyBorder="1" applyAlignment="1">
      <alignment horizontal="center"/>
    </xf>
    <xf numFmtId="2" fontId="112" fillId="0" borderId="100" xfId="402" applyNumberFormat="1" applyFont="1" applyBorder="1" applyAlignment="1">
      <alignment horizontal="center" vertical="center" wrapText="1"/>
    </xf>
    <xf numFmtId="167" fontId="44" fillId="0" borderId="69" xfId="402" applyNumberFormat="1" applyFont="1" applyBorder="1" applyAlignment="1">
      <alignment horizontal="center" vertical="top" wrapText="1"/>
    </xf>
    <xf numFmtId="1" fontId="44" fillId="0" borderId="69" xfId="402" applyNumberFormat="1" applyFont="1" applyBorder="1" applyAlignment="1">
      <alignment horizontal="center"/>
    </xf>
    <xf numFmtId="2" fontId="113" fillId="0" borderId="57" xfId="0" applyNumberFormat="1" applyFont="1" applyBorder="1" applyAlignment="1">
      <alignment horizontal="center" vertical="center"/>
    </xf>
    <xf numFmtId="20" fontId="44" fillId="0" borderId="57" xfId="402" applyNumberFormat="1" applyFont="1" applyBorder="1" applyAlignment="1">
      <alignment horizontal="center"/>
    </xf>
    <xf numFmtId="1" fontId="44" fillId="0" borderId="57" xfId="402" applyNumberFormat="1" applyFont="1" applyBorder="1" applyAlignment="1">
      <alignment horizontal="center"/>
    </xf>
    <xf numFmtId="0" fontId="44" fillId="0" borderId="57" xfId="402" quotePrefix="1" applyFont="1" applyBorder="1"/>
    <xf numFmtId="20" fontId="44" fillId="0" borderId="57" xfId="402" applyNumberFormat="1" applyFont="1" applyBorder="1"/>
    <xf numFmtId="2" fontId="114" fillId="0" borderId="57" xfId="0" applyNumberFormat="1" applyFont="1" applyBorder="1" applyAlignment="1">
      <alignment horizontal="left" vertical="center"/>
    </xf>
    <xf numFmtId="0" fontId="88" fillId="0" borderId="57" xfId="402" applyFont="1" applyBorder="1"/>
    <xf numFmtId="0" fontId="85" fillId="0" borderId="0" xfId="402" applyFont="1" applyAlignment="1">
      <alignment horizontal="left"/>
    </xf>
    <xf numFmtId="1" fontId="44" fillId="0" borderId="0" xfId="402" applyNumberFormat="1" applyFont="1" applyAlignment="1">
      <alignment horizontal="center"/>
    </xf>
    <xf numFmtId="2" fontId="40" fillId="0" borderId="0" xfId="402" applyNumberFormat="1" applyFont="1" applyAlignment="1">
      <alignment horizontal="center" vertical="center"/>
    </xf>
    <xf numFmtId="0" fontId="72" fillId="0" borderId="0" xfId="0" applyFont="1"/>
    <xf numFmtId="0" fontId="68" fillId="0" borderId="0" xfId="0" applyFont="1" applyAlignment="1">
      <alignment vertical="top"/>
    </xf>
    <xf numFmtId="0" fontId="107" fillId="0" borderId="16" xfId="0" applyFont="1" applyBorder="1" applyAlignment="1">
      <alignment horizontal="center"/>
    </xf>
    <xf numFmtId="0" fontId="117" fillId="0" borderId="13" xfId="0" applyFont="1" applyBorder="1"/>
    <xf numFmtId="0" fontId="107" fillId="0" borderId="29" xfId="0" applyFont="1" applyBorder="1" applyAlignment="1">
      <alignment horizontal="center"/>
    </xf>
    <xf numFmtId="0" fontId="117" fillId="0" borderId="50" xfId="0" applyFont="1" applyBorder="1"/>
    <xf numFmtId="0" fontId="117" fillId="0" borderId="5" xfId="0" applyFont="1" applyBorder="1" applyAlignment="1">
      <alignment horizontal="center"/>
    </xf>
    <xf numFmtId="0" fontId="117" fillId="0" borderId="43" xfId="0" applyFont="1" applyBorder="1" applyAlignment="1">
      <alignment horizontal="center"/>
    </xf>
    <xf numFmtId="0" fontId="107" fillId="0" borderId="31" xfId="0" applyFont="1" applyBorder="1" applyAlignment="1">
      <alignment horizontal="center"/>
    </xf>
    <xf numFmtId="0" fontId="117" fillId="0" borderId="32" xfId="0" applyFont="1" applyBorder="1"/>
    <xf numFmtId="0" fontId="117" fillId="0" borderId="32" xfId="0" applyFont="1" applyBorder="1" applyAlignment="1">
      <alignment horizontal="center"/>
    </xf>
    <xf numFmtId="0" fontId="117" fillId="0" borderId="45" xfId="0" applyFont="1" applyBorder="1" applyAlignment="1">
      <alignment horizontal="center"/>
    </xf>
    <xf numFmtId="0" fontId="107" fillId="0" borderId="12" xfId="0" applyFont="1" applyBorder="1" applyAlignment="1">
      <alignment horizontal="center"/>
    </xf>
    <xf numFmtId="0" fontId="72" fillId="0" borderId="48" xfId="0" applyFont="1" applyBorder="1"/>
    <xf numFmtId="2" fontId="72" fillId="0" borderId="48" xfId="0" applyNumberFormat="1" applyFont="1" applyBorder="1" applyAlignment="1">
      <alignment horizontal="center"/>
    </xf>
    <xf numFmtId="184" fontId="72" fillId="0" borderId="48" xfId="0" applyNumberFormat="1" applyFont="1" applyBorder="1" applyAlignment="1">
      <alignment horizontal="center"/>
    </xf>
    <xf numFmtId="14" fontId="74" fillId="0" borderId="48" xfId="0" applyNumberFormat="1" applyFont="1" applyBorder="1" applyAlignment="1">
      <alignment horizontal="center"/>
    </xf>
    <xf numFmtId="2" fontId="74" fillId="0" borderId="48" xfId="0" applyNumberFormat="1" applyFont="1" applyBorder="1" applyAlignment="1">
      <alignment horizontal="center"/>
    </xf>
    <xf numFmtId="184" fontId="72" fillId="0" borderId="42" xfId="0" quotePrefix="1" applyNumberFormat="1" applyFont="1" applyBorder="1"/>
    <xf numFmtId="0" fontId="107" fillId="0" borderId="51" xfId="0" applyFont="1" applyBorder="1" applyAlignment="1">
      <alignment horizontal="center"/>
    </xf>
    <xf numFmtId="0" fontId="72" fillId="0" borderId="2" xfId="0" applyFont="1" applyBorder="1"/>
    <xf numFmtId="2" fontId="72" fillId="0" borderId="2" xfId="0" applyNumberFormat="1" applyFont="1" applyBorder="1"/>
    <xf numFmtId="20" fontId="72" fillId="0" borderId="2" xfId="0" applyNumberFormat="1" applyFont="1" applyBorder="1" applyAlignment="1">
      <alignment horizontal="center"/>
    </xf>
    <xf numFmtId="2" fontId="119" fillId="0" borderId="7" xfId="0" applyNumberFormat="1" applyFont="1" applyBorder="1" applyAlignment="1">
      <alignment horizontal="center"/>
    </xf>
    <xf numFmtId="20" fontId="72" fillId="0" borderId="43" xfId="0" applyNumberFormat="1" applyFont="1" applyBorder="1" applyAlignment="1">
      <alignment horizontal="center"/>
    </xf>
    <xf numFmtId="0" fontId="107" fillId="0" borderId="98" xfId="0" applyFont="1" applyBorder="1" applyAlignment="1">
      <alignment horizontal="center"/>
    </xf>
    <xf numFmtId="0" fontId="72" fillId="0" borderId="8" xfId="0" applyFont="1" applyBorder="1"/>
    <xf numFmtId="2" fontId="72" fillId="0" borderId="99" xfId="0" applyNumberFormat="1" applyFont="1" applyBorder="1" applyAlignment="1">
      <alignment horizontal="center"/>
    </xf>
    <xf numFmtId="15" fontId="72" fillId="0" borderId="8" xfId="0" applyNumberFormat="1" applyFont="1" applyBorder="1" applyAlignment="1">
      <alignment horizontal="center"/>
    </xf>
    <xf numFmtId="2" fontId="72" fillId="0" borderId="118" xfId="0" applyNumberFormat="1" applyFont="1" applyBorder="1" applyAlignment="1">
      <alignment horizontal="center"/>
    </xf>
    <xf numFmtId="15" fontId="72" fillId="0" borderId="120" xfId="0" applyNumberFormat="1" applyFont="1" applyBorder="1" applyAlignment="1">
      <alignment horizontal="center"/>
    </xf>
    <xf numFmtId="2" fontId="119" fillId="0" borderId="8" xfId="0" applyNumberFormat="1" applyFont="1" applyBorder="1" applyAlignment="1">
      <alignment horizontal="center"/>
    </xf>
    <xf numFmtId="0" fontId="72" fillId="0" borderId="103" xfId="0" applyFont="1" applyBorder="1" applyAlignment="1">
      <alignment horizontal="center"/>
    </xf>
    <xf numFmtId="2" fontId="72" fillId="0" borderId="7" xfId="0" applyNumberFormat="1" applyFont="1" applyBorder="1" applyAlignment="1">
      <alignment horizontal="center"/>
    </xf>
    <xf numFmtId="0" fontId="72" fillId="0" borderId="43" xfId="0" applyFont="1" applyBorder="1" applyAlignment="1">
      <alignment horizontal="center"/>
    </xf>
    <xf numFmtId="0" fontId="44" fillId="0" borderId="0" xfId="0" applyFont="1"/>
    <xf numFmtId="2" fontId="72" fillId="0" borderId="8" xfId="0" applyNumberFormat="1" applyFont="1" applyBorder="1" applyAlignment="1">
      <alignment horizontal="center"/>
    </xf>
    <xf numFmtId="2" fontId="72" fillId="0" borderId="120" xfId="0" applyNumberFormat="1" applyFont="1" applyBorder="1" applyAlignment="1">
      <alignment horizontal="center"/>
    </xf>
    <xf numFmtId="15" fontId="74" fillId="0" borderId="120" xfId="0" applyNumberFormat="1" applyFont="1" applyBorder="1" applyAlignment="1">
      <alignment horizontal="center"/>
    </xf>
    <xf numFmtId="15" fontId="72" fillId="0" borderId="103" xfId="0" applyNumberFormat="1" applyFont="1" applyBorder="1" applyAlignment="1">
      <alignment horizontal="center"/>
    </xf>
    <xf numFmtId="0" fontId="72" fillId="0" borderId="2" xfId="0" applyFont="1" applyBorder="1" applyAlignment="1">
      <alignment horizontal="center"/>
    </xf>
    <xf numFmtId="20" fontId="74" fillId="0" borderId="2" xfId="0" applyNumberFormat="1" applyFont="1" applyBorder="1" applyAlignment="1">
      <alignment horizontal="center"/>
    </xf>
    <xf numFmtId="20" fontId="72" fillId="0" borderId="73" xfId="0" applyNumberFormat="1" applyFont="1" applyBorder="1" applyAlignment="1">
      <alignment horizontal="center"/>
    </xf>
    <xf numFmtId="15" fontId="72" fillId="0" borderId="103" xfId="0" quotePrefix="1" applyNumberFormat="1" applyFont="1" applyBorder="1" applyAlignment="1">
      <alignment horizontal="center"/>
    </xf>
    <xf numFmtId="0" fontId="72" fillId="0" borderId="99" xfId="0" applyFont="1" applyBorder="1"/>
    <xf numFmtId="2" fontId="72" fillId="0" borderId="68" xfId="0" applyNumberFormat="1" applyFont="1" applyBorder="1" applyAlignment="1">
      <alignment horizontal="center"/>
    </xf>
    <xf numFmtId="15" fontId="74" fillId="0" borderId="99" xfId="0" applyNumberFormat="1" applyFont="1" applyBorder="1" applyAlignment="1">
      <alignment horizontal="center"/>
    </xf>
    <xf numFmtId="2" fontId="72" fillId="0" borderId="119" xfId="0" applyNumberFormat="1" applyFont="1" applyBorder="1" applyAlignment="1">
      <alignment horizontal="center"/>
    </xf>
    <xf numFmtId="15" fontId="74" fillId="0" borderId="118" xfId="0" applyNumberFormat="1" applyFont="1" applyBorder="1" applyAlignment="1">
      <alignment horizontal="center"/>
    </xf>
    <xf numFmtId="2" fontId="74" fillId="0" borderId="8" xfId="0" applyNumberFormat="1" applyFont="1" applyBorder="1" applyAlignment="1">
      <alignment horizontal="center"/>
    </xf>
    <xf numFmtId="15" fontId="72" fillId="0" borderId="103" xfId="0" quotePrefix="1" applyNumberFormat="1" applyFont="1" applyBorder="1"/>
    <xf numFmtId="0" fontId="107" fillId="0" borderId="52" xfId="0" applyFont="1" applyBorder="1" applyAlignment="1">
      <alignment horizontal="center"/>
    </xf>
    <xf numFmtId="0" fontId="72" fillId="0" borderId="7" xfId="0" applyFont="1" applyBorder="1"/>
    <xf numFmtId="0" fontId="72" fillId="0" borderId="25" xfId="0" applyFont="1" applyBorder="1"/>
    <xf numFmtId="20" fontId="72" fillId="0" borderId="7" xfId="0" applyNumberFormat="1" applyFont="1" applyBorder="1" applyAlignment="1">
      <alignment horizontal="center"/>
    </xf>
    <xf numFmtId="0" fontId="119" fillId="0" borderId="7" xfId="0" applyFont="1" applyBorder="1" applyAlignment="1">
      <alignment horizontal="center"/>
    </xf>
    <xf numFmtId="0" fontId="107" fillId="0" borderId="53" xfId="0" applyFont="1" applyBorder="1" applyAlignment="1">
      <alignment horizontal="center"/>
    </xf>
    <xf numFmtId="2" fontId="74" fillId="0" borderId="102" xfId="0" applyNumberFormat="1" applyFont="1" applyBorder="1" applyAlignment="1">
      <alignment horizontal="center"/>
    </xf>
    <xf numFmtId="182" fontId="72" fillId="0" borderId="103" xfId="0" quotePrefix="1" applyNumberFormat="1" applyFont="1" applyBorder="1"/>
    <xf numFmtId="0" fontId="107" fillId="0" borderId="101" xfId="0" applyFont="1" applyBorder="1" applyAlignment="1">
      <alignment horizontal="center"/>
    </xf>
    <xf numFmtId="2" fontId="72" fillId="0" borderId="102" xfId="0" applyNumberFormat="1" applyFont="1" applyBorder="1"/>
    <xf numFmtId="2" fontId="72" fillId="0" borderId="136" xfId="0" applyNumberFormat="1" applyFont="1" applyBorder="1" applyAlignment="1">
      <alignment horizontal="center"/>
    </xf>
    <xf numFmtId="15" fontId="72" fillId="0" borderId="137" xfId="0" applyNumberFormat="1" applyFont="1" applyBorder="1" applyAlignment="1">
      <alignment horizontal="center"/>
    </xf>
    <xf numFmtId="15" fontId="120" fillId="0" borderId="118" xfId="0" quotePrefix="1" applyNumberFormat="1" applyFont="1" applyBorder="1"/>
    <xf numFmtId="0" fontId="72" fillId="0" borderId="99" xfId="0" applyFont="1" applyBorder="1" applyAlignment="1">
      <alignment horizontal="center"/>
    </xf>
    <xf numFmtId="184" fontId="72" fillId="0" borderId="72" xfId="0" applyNumberFormat="1" applyFont="1" applyBorder="1" applyAlignment="1">
      <alignment horizontal="center"/>
    </xf>
    <xf numFmtId="0" fontId="72" fillId="0" borderId="49" xfId="0" applyFont="1" applyBorder="1" applyAlignment="1">
      <alignment horizontal="center" vertical="center"/>
    </xf>
    <xf numFmtId="21" fontId="120" fillId="0" borderId="7" xfId="0" quotePrefix="1" applyNumberFormat="1" applyFont="1" applyBorder="1"/>
    <xf numFmtId="0" fontId="72" fillId="0" borderId="7" xfId="0" applyFont="1" applyBorder="1" applyAlignment="1">
      <alignment horizontal="center"/>
    </xf>
    <xf numFmtId="174" fontId="72" fillId="0" borderId="50" xfId="0" applyNumberFormat="1" applyFont="1" applyBorder="1" applyAlignment="1">
      <alignment horizontal="center"/>
    </xf>
    <xf numFmtId="2" fontId="72" fillId="0" borderId="2" xfId="0" applyNumberFormat="1" applyFont="1" applyBorder="1" applyAlignment="1">
      <alignment horizontal="center"/>
    </xf>
    <xf numFmtId="15" fontId="120" fillId="0" borderId="118" xfId="0" quotePrefix="1" applyNumberFormat="1" applyFont="1" applyBorder="1" applyAlignment="1">
      <alignment horizontal="center"/>
    </xf>
    <xf numFmtId="184" fontId="72" fillId="0" borderId="43" xfId="0" quotePrefix="1" applyNumberFormat="1" applyFont="1" applyBorder="1" applyAlignment="1">
      <alignment horizontal="center"/>
    </xf>
    <xf numFmtId="1" fontId="72" fillId="0" borderId="136" xfId="0" applyNumberFormat="1" applyFont="1" applyBorder="1" applyAlignment="1">
      <alignment horizontal="center"/>
    </xf>
    <xf numFmtId="184" fontId="72" fillId="0" borderId="2" xfId="0" applyNumberFormat="1" applyFont="1" applyBorder="1" applyAlignment="1">
      <alignment horizontal="center"/>
    </xf>
    <xf numFmtId="1" fontId="72" fillId="0" borderId="120" xfId="0" applyNumberFormat="1" applyFont="1" applyBorder="1" applyAlignment="1">
      <alignment horizontal="center"/>
    </xf>
    <xf numFmtId="14" fontId="72" fillId="0" borderId="118" xfId="0" quotePrefix="1" applyNumberFormat="1" applyFont="1" applyBorder="1" applyAlignment="1">
      <alignment horizontal="center"/>
    </xf>
    <xf numFmtId="184" fontId="72" fillId="0" borderId="103" xfId="0" quotePrefix="1" applyNumberFormat="1" applyFont="1" applyBorder="1"/>
    <xf numFmtId="20" fontId="72" fillId="0" borderId="5" xfId="0" applyNumberFormat="1" applyFont="1" applyBorder="1" applyAlignment="1">
      <alignment horizontal="center"/>
    </xf>
    <xf numFmtId="0" fontId="120" fillId="0" borderId="8" xfId="0" applyFont="1" applyBorder="1"/>
    <xf numFmtId="2" fontId="74" fillId="0" borderId="99" xfId="0" applyNumberFormat="1" applyFont="1" applyBorder="1" applyAlignment="1">
      <alignment horizontal="center"/>
    </xf>
    <xf numFmtId="2" fontId="72" fillId="0" borderId="137" xfId="0" applyNumberFormat="1" applyFont="1" applyBorder="1" applyAlignment="1">
      <alignment horizontal="center"/>
    </xf>
    <xf numFmtId="184" fontId="72" fillId="0" borderId="139" xfId="0" applyNumberFormat="1" applyFont="1" applyBorder="1" applyAlignment="1">
      <alignment horizontal="center"/>
    </xf>
    <xf numFmtId="0" fontId="120" fillId="0" borderId="2" xfId="0" applyFont="1" applyBorder="1"/>
    <xf numFmtId="2" fontId="72" fillId="0" borderId="49" xfId="0" applyNumberFormat="1" applyFont="1" applyBorder="1" applyAlignment="1">
      <alignment horizontal="center"/>
    </xf>
    <xf numFmtId="20" fontId="72" fillId="0" borderId="26" xfId="0" applyNumberFormat="1" applyFont="1" applyBorder="1" applyAlignment="1">
      <alignment horizontal="center"/>
    </xf>
    <xf numFmtId="0" fontId="72" fillId="0" borderId="68" xfId="0" applyFont="1" applyBorder="1"/>
    <xf numFmtId="1" fontId="72" fillId="0" borderId="99" xfId="0" applyNumberFormat="1" applyFont="1" applyBorder="1" applyAlignment="1">
      <alignment horizontal="center"/>
    </xf>
    <xf numFmtId="0" fontId="72" fillId="0" borderId="136" xfId="0" applyFont="1" applyBorder="1" applyAlignment="1">
      <alignment horizontal="center"/>
    </xf>
    <xf numFmtId="0" fontId="72" fillId="0" borderId="138" xfId="0" quotePrefix="1" applyFont="1" applyBorder="1" applyAlignment="1">
      <alignment horizontal="center"/>
    </xf>
    <xf numFmtId="1" fontId="72" fillId="0" borderId="118" xfId="0" applyNumberFormat="1" applyFont="1" applyBorder="1" applyAlignment="1">
      <alignment horizontal="center"/>
    </xf>
    <xf numFmtId="0" fontId="72" fillId="0" borderId="119" xfId="0" quotePrefix="1" applyFont="1" applyBorder="1" applyAlignment="1">
      <alignment horizontal="center"/>
    </xf>
    <xf numFmtId="0" fontId="72" fillId="0" borderId="72" xfId="0" applyFont="1" applyBorder="1" applyAlignment="1">
      <alignment horizontal="center"/>
    </xf>
    <xf numFmtId="0" fontId="72" fillId="0" borderId="5" xfId="0" applyFont="1" applyBorder="1"/>
    <xf numFmtId="0" fontId="72" fillId="0" borderId="30" xfId="0" applyFont="1" applyBorder="1"/>
    <xf numFmtId="0" fontId="120" fillId="0" borderId="99" xfId="0" applyFont="1" applyBorder="1"/>
    <xf numFmtId="14" fontId="74" fillId="0" borderId="99" xfId="0" applyNumberFormat="1" applyFont="1" applyBorder="1" applyAlignment="1">
      <alignment horizontal="center"/>
    </xf>
    <xf numFmtId="14" fontId="74" fillId="0" borderId="118" xfId="0" applyNumberFormat="1" applyFont="1" applyBorder="1" applyAlignment="1">
      <alignment horizontal="center"/>
    </xf>
    <xf numFmtId="0" fontId="72" fillId="0" borderId="103" xfId="0" applyFont="1" applyBorder="1"/>
    <xf numFmtId="0" fontId="120" fillId="0" borderId="7" xfId="0" applyFont="1" applyBorder="1"/>
    <xf numFmtId="20" fontId="74" fillId="0" borderId="7" xfId="0" applyNumberFormat="1" applyFont="1" applyBorder="1" applyAlignment="1">
      <alignment horizontal="center"/>
    </xf>
    <xf numFmtId="0" fontId="72" fillId="0" borderId="73" xfId="0" applyFont="1" applyBorder="1"/>
    <xf numFmtId="0" fontId="72" fillId="0" borderId="118" xfId="0" applyFont="1" applyBorder="1" applyAlignment="1">
      <alignment horizontal="center"/>
    </xf>
    <xf numFmtId="0" fontId="72" fillId="0" borderId="43" xfId="0" applyFont="1" applyBorder="1"/>
    <xf numFmtId="0" fontId="120" fillId="0" borderId="49" xfId="0" applyFont="1" applyBorder="1"/>
    <xf numFmtId="0" fontId="72" fillId="0" borderId="49" xfId="0" applyFont="1" applyBorder="1"/>
    <xf numFmtId="0" fontId="72" fillId="0" borderId="73" xfId="0" applyFont="1" applyBorder="1" applyAlignment="1">
      <alignment horizontal="center"/>
    </xf>
    <xf numFmtId="0" fontId="107" fillId="0" borderId="37" xfId="0" applyFont="1" applyBorder="1" applyAlignment="1">
      <alignment horizontal="center"/>
    </xf>
    <xf numFmtId="0" fontId="72" fillId="0" borderId="102" xfId="0" applyFont="1" applyBorder="1"/>
    <xf numFmtId="0" fontId="72" fillId="0" borderId="102" xfId="0" applyFont="1" applyBorder="1" applyAlignment="1">
      <alignment horizontal="center"/>
    </xf>
    <xf numFmtId="2" fontId="72" fillId="0" borderId="102" xfId="0" applyNumberFormat="1" applyFont="1" applyBorder="1" applyAlignment="1">
      <alignment horizontal="center"/>
    </xf>
    <xf numFmtId="178" fontId="74" fillId="0" borderId="38" xfId="0" quotePrefix="1" applyNumberFormat="1" applyFont="1" applyBorder="1" applyAlignment="1">
      <alignment horizontal="center" vertical="center"/>
    </xf>
    <xf numFmtId="0" fontId="72" fillId="0" borderId="74" xfId="0" applyFont="1" applyBorder="1" applyAlignment="1">
      <alignment horizontal="center" vertical="center"/>
    </xf>
    <xf numFmtId="0" fontId="72" fillId="0" borderId="103" xfId="0" applyFont="1" applyBorder="1" applyAlignment="1">
      <alignment horizontal="center" vertical="center"/>
    </xf>
    <xf numFmtId="184" fontId="72" fillId="0" borderId="38" xfId="0" quotePrefix="1" applyNumberFormat="1" applyFont="1" applyBorder="1" applyAlignment="1">
      <alignment horizontal="center" vertical="center"/>
    </xf>
    <xf numFmtId="0" fontId="107" fillId="0" borderId="76" xfId="0" applyFont="1" applyBorder="1" applyAlignment="1">
      <alignment horizontal="center"/>
    </xf>
    <xf numFmtId="0" fontId="72" fillId="0" borderId="1" xfId="0" applyFont="1" applyBorder="1"/>
    <xf numFmtId="0" fontId="72" fillId="0" borderId="50" xfId="0" applyFont="1" applyBorder="1" applyAlignment="1">
      <alignment horizontal="center" vertical="center"/>
    </xf>
    <xf numFmtId="0" fontId="72" fillId="0" borderId="73" xfId="0" applyFont="1" applyBorder="1" applyAlignment="1">
      <alignment horizontal="center" vertical="center"/>
    </xf>
    <xf numFmtId="0" fontId="120" fillId="0" borderId="102" xfId="0" applyFont="1" applyBorder="1"/>
    <xf numFmtId="2" fontId="72" fillId="0" borderId="102" xfId="0" applyNumberFormat="1" applyFont="1" applyBorder="1" applyAlignment="1">
      <alignment horizontal="center" vertical="center"/>
    </xf>
    <xf numFmtId="184" fontId="74" fillId="0" borderId="38" xfId="0" applyNumberFormat="1" applyFont="1" applyBorder="1" applyAlignment="1">
      <alignment horizontal="center" vertical="center"/>
    </xf>
    <xf numFmtId="0" fontId="72" fillId="0" borderId="102" xfId="0" applyFont="1" applyBorder="1" applyAlignment="1">
      <alignment horizontal="center" vertical="center"/>
    </xf>
    <xf numFmtId="184" fontId="74" fillId="0" borderId="38" xfId="0" quotePrefix="1" applyNumberFormat="1" applyFont="1" applyBorder="1" applyAlignment="1">
      <alignment horizontal="center" vertical="center"/>
    </xf>
    <xf numFmtId="2" fontId="72" fillId="0" borderId="99" xfId="0" applyNumberFormat="1" applyFont="1" applyBorder="1" applyAlignment="1">
      <alignment horizontal="center" vertical="center"/>
    </xf>
    <xf numFmtId="0" fontId="107" fillId="0" borderId="22" xfId="0" applyFont="1" applyBorder="1" applyAlignment="1">
      <alignment horizontal="center"/>
    </xf>
    <xf numFmtId="0" fontId="72" fillId="0" borderId="100" xfId="0" applyFont="1" applyBorder="1"/>
    <xf numFmtId="0" fontId="72" fillId="0" borderId="100" xfId="0" applyFont="1" applyBorder="1" applyAlignment="1">
      <alignment horizontal="center" vertical="center"/>
    </xf>
    <xf numFmtId="0" fontId="44" fillId="0" borderId="0" xfId="0" applyFont="1" applyAlignment="1">
      <alignment horizontal="center"/>
    </xf>
    <xf numFmtId="0" fontId="19" fillId="0" borderId="0" xfId="0" applyFont="1"/>
    <xf numFmtId="0" fontId="1" fillId="0" borderId="0" xfId="5224"/>
    <xf numFmtId="0" fontId="48" fillId="0" borderId="7" xfId="5224" applyFont="1" applyBorder="1"/>
    <xf numFmtId="166" fontId="48" fillId="0" borderId="118" xfId="6" applyFont="1" applyBorder="1" applyAlignment="1">
      <alignment horizontal="center" vertical="top"/>
    </xf>
    <xf numFmtId="2" fontId="19" fillId="0" borderId="118" xfId="6" applyNumberFormat="1" applyFont="1" applyBorder="1" applyAlignment="1">
      <alignment horizontal="center" vertical="top"/>
    </xf>
    <xf numFmtId="166" fontId="19" fillId="0" borderId="118" xfId="6" applyFont="1" applyBorder="1" applyAlignment="1">
      <alignment vertical="top" wrapText="1"/>
    </xf>
    <xf numFmtId="0" fontId="48" fillId="0" borderId="118" xfId="5224" applyFont="1" applyBorder="1" applyAlignment="1">
      <alignment vertical="center"/>
    </xf>
    <xf numFmtId="0" fontId="48" fillId="0" borderId="118" xfId="10" applyFont="1" applyBorder="1"/>
    <xf numFmtId="0" fontId="1" fillId="0" borderId="118" xfId="5224" applyBorder="1"/>
    <xf numFmtId="0" fontId="44" fillId="0" borderId="118" xfId="569" applyFont="1" applyBorder="1"/>
    <xf numFmtId="2" fontId="44" fillId="0" borderId="118" xfId="6" applyNumberFormat="1" applyFont="1" applyBorder="1" applyAlignment="1">
      <alignment horizontal="center" vertical="top"/>
    </xf>
    <xf numFmtId="2" fontId="48" fillId="0" borderId="118" xfId="6" applyNumberFormat="1" applyFont="1" applyBorder="1" applyAlignment="1">
      <alignment horizontal="center" vertical="top"/>
    </xf>
    <xf numFmtId="166" fontId="48" fillId="0" borderId="118" xfId="6" applyFont="1" applyBorder="1" applyAlignment="1">
      <alignment vertical="top" wrapText="1"/>
    </xf>
    <xf numFmtId="0" fontId="1" fillId="0" borderId="102" xfId="5224" applyBorder="1"/>
    <xf numFmtId="0" fontId="48" fillId="0" borderId="7" xfId="5224" applyFont="1" applyBorder="1" applyAlignment="1">
      <alignment vertical="center"/>
    </xf>
    <xf numFmtId="0" fontId="1" fillId="0" borderId="5" xfId="5224" applyBorder="1"/>
    <xf numFmtId="0" fontId="19" fillId="0" borderId="102" xfId="5224" applyFont="1" applyBorder="1" applyAlignment="1">
      <alignment vertical="center"/>
    </xf>
    <xf numFmtId="0" fontId="19" fillId="0" borderId="51" xfId="5224" applyFont="1" applyBorder="1" applyAlignment="1">
      <alignment vertical="center"/>
    </xf>
    <xf numFmtId="0" fontId="48" fillId="0" borderId="51" xfId="5224" applyFont="1" applyBorder="1" applyAlignment="1">
      <alignment vertical="center"/>
    </xf>
    <xf numFmtId="0" fontId="48" fillId="0" borderId="102" xfId="5224" applyFont="1" applyBorder="1" applyAlignment="1">
      <alignment vertical="center"/>
    </xf>
    <xf numFmtId="0" fontId="1" fillId="0" borderId="70" xfId="5224" applyBorder="1"/>
    <xf numFmtId="49" fontId="48" fillId="0" borderId="102" xfId="5224" applyNumberFormat="1" applyFont="1" applyBorder="1" applyAlignment="1" applyProtection="1">
      <alignment vertical="center"/>
      <protection locked="0"/>
    </xf>
    <xf numFmtId="0" fontId="19" fillId="0" borderId="118" xfId="5224" applyFont="1" applyBorder="1" applyAlignment="1">
      <alignment vertical="center"/>
    </xf>
    <xf numFmtId="0" fontId="19" fillId="0" borderId="7" xfId="5224" applyFont="1" applyBorder="1" applyAlignment="1">
      <alignment vertical="center"/>
    </xf>
    <xf numFmtId="0" fontId="121" fillId="0" borderId="2" xfId="5224" applyFont="1" applyBorder="1" applyAlignment="1">
      <alignment vertical="center"/>
    </xf>
    <xf numFmtId="0" fontId="47" fillId="0" borderId="118" xfId="5224" applyFont="1" applyBorder="1"/>
    <xf numFmtId="0" fontId="47" fillId="0" borderId="7" xfId="5224" applyFont="1" applyBorder="1"/>
    <xf numFmtId="0" fontId="19" fillId="0" borderId="102" xfId="5224" applyFont="1" applyBorder="1"/>
    <xf numFmtId="0" fontId="47" fillId="0" borderId="102" xfId="5224" applyFont="1" applyBorder="1"/>
    <xf numFmtId="0" fontId="44" fillId="0" borderId="119" xfId="409" applyFont="1" applyBorder="1"/>
    <xf numFmtId="0" fontId="44" fillId="0" borderId="119" xfId="409" applyFont="1" applyBorder="1" applyAlignment="1">
      <alignment horizontal="center"/>
    </xf>
    <xf numFmtId="166" fontId="66" fillId="0" borderId="119" xfId="6" applyFont="1" applyBorder="1" applyAlignment="1">
      <alignment horizontal="left" vertical="top"/>
    </xf>
    <xf numFmtId="46" fontId="66" fillId="0" borderId="119" xfId="6" applyNumberFormat="1" applyFont="1" applyBorder="1" applyAlignment="1">
      <alignment horizontal="center" vertical="top" wrapText="1"/>
    </xf>
    <xf numFmtId="166" fontId="48" fillId="0" borderId="119" xfId="6" applyFont="1" applyBorder="1" applyAlignment="1">
      <alignment horizontal="center" vertical="top"/>
    </xf>
    <xf numFmtId="166" fontId="66" fillId="0" borderId="119" xfId="6" applyFont="1" applyBorder="1" applyAlignment="1">
      <alignment vertical="center" wrapText="1"/>
    </xf>
    <xf numFmtId="0" fontId="48" fillId="0" borderId="119" xfId="6" applyNumberFormat="1" applyFont="1" applyBorder="1" applyAlignment="1">
      <alignment horizontal="center" vertical="top"/>
    </xf>
    <xf numFmtId="2" fontId="44" fillId="0" borderId="119" xfId="409" applyNumberFormat="1" applyFont="1" applyBorder="1"/>
    <xf numFmtId="0" fontId="121" fillId="0" borderId="5" xfId="5224" applyFont="1" applyBorder="1" applyAlignment="1">
      <alignment vertical="center"/>
    </xf>
    <xf numFmtId="0" fontId="1" fillId="0" borderId="7" xfId="5224" applyBorder="1"/>
    <xf numFmtId="0" fontId="121" fillId="0" borderId="7" xfId="5224" applyFont="1" applyBorder="1" applyAlignment="1">
      <alignment vertical="center"/>
    </xf>
    <xf numFmtId="166" fontId="48" fillId="0" borderId="119" xfId="6" applyFont="1" applyBorder="1" applyAlignment="1">
      <alignment horizontal="center" vertical="top" wrapText="1"/>
    </xf>
    <xf numFmtId="46" fontId="19" fillId="0" borderId="118" xfId="6" applyNumberFormat="1" applyFont="1" applyBorder="1" applyAlignment="1">
      <alignment horizontal="center" vertical="top" wrapText="1"/>
    </xf>
    <xf numFmtId="0" fontId="44" fillId="0" borderId="118" xfId="569" applyFont="1" applyBorder="1" applyAlignment="1">
      <alignment horizontal="center"/>
    </xf>
    <xf numFmtId="166" fontId="44" fillId="0" borderId="118" xfId="6" applyFont="1" applyBorder="1" applyAlignment="1">
      <alignment vertical="top" wrapText="1"/>
    </xf>
    <xf numFmtId="0" fontId="48" fillId="0" borderId="5" xfId="5224" applyFont="1" applyBorder="1" applyAlignment="1">
      <alignment vertical="center"/>
    </xf>
    <xf numFmtId="0" fontId="44" fillId="0" borderId="102" xfId="5224" applyFont="1" applyBorder="1" applyAlignment="1">
      <alignment vertical="center"/>
    </xf>
    <xf numFmtId="0" fontId="44" fillId="0" borderId="118" xfId="5224" applyFont="1" applyBorder="1" applyAlignment="1">
      <alignment vertical="center"/>
    </xf>
    <xf numFmtId="0" fontId="44" fillId="0" borderId="7" xfId="5224" applyFont="1" applyBorder="1" applyAlignment="1">
      <alignment vertical="center"/>
    </xf>
    <xf numFmtId="166" fontId="66" fillId="0" borderId="119" xfId="6" applyFont="1" applyBorder="1" applyAlignment="1">
      <alignment vertical="top"/>
    </xf>
    <xf numFmtId="166" fontId="44" fillId="0" borderId="119" xfId="6" applyFont="1" applyBorder="1" applyAlignment="1">
      <alignment vertical="top" wrapText="1"/>
    </xf>
    <xf numFmtId="166" fontId="44" fillId="0" borderId="119" xfId="6" applyFont="1" applyBorder="1" applyAlignment="1">
      <alignment horizontal="center" vertical="top"/>
    </xf>
    <xf numFmtId="0" fontId="1" fillId="0" borderId="119" xfId="5224" applyBorder="1"/>
    <xf numFmtId="0" fontId="48" fillId="0" borderId="102" xfId="5224" applyFont="1" applyBorder="1"/>
    <xf numFmtId="0" fontId="53" fillId="0" borderId="119" xfId="5224" applyFont="1" applyBorder="1"/>
    <xf numFmtId="0" fontId="1" fillId="0" borderId="3" xfId="5224" applyBorder="1"/>
    <xf numFmtId="0" fontId="85" fillId="0" borderId="118" xfId="569" applyFont="1" applyBorder="1"/>
    <xf numFmtId="0" fontId="44" fillId="0" borderId="118" xfId="10" applyFont="1" applyBorder="1"/>
    <xf numFmtId="0" fontId="53" fillId="0" borderId="0" xfId="5224" applyFont="1"/>
    <xf numFmtId="0" fontId="54" fillId="0" borderId="0" xfId="5224" applyFont="1"/>
    <xf numFmtId="0" fontId="53" fillId="0" borderId="51" xfId="5224" applyFont="1" applyBorder="1" applyAlignment="1">
      <alignment vertical="center"/>
    </xf>
    <xf numFmtId="0" fontId="121" fillId="0" borderId="51" xfId="5224" applyFont="1" applyBorder="1" applyAlignment="1">
      <alignment vertical="center"/>
    </xf>
    <xf numFmtId="0" fontId="54" fillId="0" borderId="2" xfId="5224" applyFont="1" applyBorder="1"/>
    <xf numFmtId="0" fontId="54" fillId="0" borderId="57" xfId="5224" applyFont="1" applyBorder="1" applyAlignment="1">
      <alignment horizontal="left" vertical="center"/>
    </xf>
    <xf numFmtId="0" fontId="39" fillId="0" borderId="0" xfId="0" applyFont="1" applyAlignment="1">
      <alignment horizontal="right"/>
    </xf>
    <xf numFmtId="0" fontId="39" fillId="0" borderId="16" xfId="0" applyFont="1" applyBorder="1" applyAlignment="1">
      <alignment horizontal="center"/>
    </xf>
    <xf numFmtId="0" fontId="81" fillId="0" borderId="15" xfId="0" applyFont="1" applyBorder="1" applyAlignment="1">
      <alignment horizontal="center"/>
    </xf>
    <xf numFmtId="0" fontId="81" fillId="0" borderId="4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63" fillId="0" borderId="24" xfId="0" applyFont="1" applyBorder="1"/>
    <xf numFmtId="0" fontId="116" fillId="0" borderId="102" xfId="0" applyFont="1" applyBorder="1" applyAlignment="1">
      <alignment horizontal="center" vertical="center" wrapText="1"/>
    </xf>
    <xf numFmtId="0" fontId="63" fillId="0" borderId="31" xfId="0" applyFont="1" applyBorder="1" applyAlignment="1">
      <alignment horizontal="center"/>
    </xf>
    <xf numFmtId="0" fontId="63" fillId="0" borderId="128" xfId="0" applyFont="1" applyBorder="1"/>
    <xf numFmtId="0" fontId="44" fillId="0" borderId="128" xfId="7" applyFont="1" applyBorder="1" applyAlignment="1">
      <alignment horizontal="center" vertical="center"/>
    </xf>
    <xf numFmtId="0" fontId="44" fillId="0" borderId="129" xfId="7" applyFont="1" applyBorder="1" applyAlignment="1">
      <alignment horizontal="center" vertical="center"/>
    </xf>
    <xf numFmtId="0" fontId="19" fillId="0" borderId="58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188" fontId="19" fillId="0" borderId="21" xfId="7" applyNumberFormat="1" applyFont="1" applyBorder="1" applyAlignment="1">
      <alignment horizontal="center" vertical="center"/>
    </xf>
    <xf numFmtId="188" fontId="19" fillId="0" borderId="21" xfId="7" applyNumberFormat="1" applyFont="1" applyBorder="1" applyAlignment="1">
      <alignment horizontal="left" vertical="center"/>
    </xf>
    <xf numFmtId="0" fontId="19" fillId="0" borderId="37" xfId="0" applyFont="1" applyBorder="1" applyAlignment="1">
      <alignment horizontal="center"/>
    </xf>
    <xf numFmtId="0" fontId="19" fillId="0" borderId="102" xfId="0" applyFont="1" applyBorder="1" applyAlignment="1">
      <alignment horizontal="center"/>
    </xf>
    <xf numFmtId="188" fontId="19" fillId="0" borderId="102" xfId="7" applyNumberFormat="1" applyFont="1" applyBorder="1" applyAlignment="1">
      <alignment horizontal="center" vertical="center"/>
    </xf>
    <xf numFmtId="188" fontId="19" fillId="0" borderId="102" xfId="7" applyNumberFormat="1" applyFont="1" applyBorder="1" applyAlignment="1">
      <alignment horizontal="left" vertical="center"/>
    </xf>
    <xf numFmtId="0" fontId="19" fillId="0" borderId="118" xfId="7" applyFont="1" applyBorder="1" applyAlignment="1">
      <alignment horizontal="center" vertical="center"/>
    </xf>
    <xf numFmtId="0" fontId="19" fillId="0" borderId="143" xfId="7" applyFont="1" applyBorder="1" applyAlignment="1">
      <alignment horizontal="center" vertical="center"/>
    </xf>
    <xf numFmtId="0" fontId="63" fillId="0" borderId="33" xfId="0" applyFont="1" applyBorder="1"/>
    <xf numFmtId="0" fontId="66" fillId="0" borderId="129" xfId="7" applyFont="1" applyBorder="1" applyAlignment="1">
      <alignment horizontal="center" vertical="center"/>
    </xf>
    <xf numFmtId="0" fontId="44" fillId="0" borderId="12" xfId="0" applyFont="1" applyBorder="1" applyAlignment="1">
      <alignment horizontal="center"/>
    </xf>
    <xf numFmtId="0" fontId="39" fillId="0" borderId="51" xfId="0" applyFont="1" applyBorder="1" applyAlignment="1">
      <alignment horizontal="center"/>
    </xf>
    <xf numFmtId="0" fontId="116" fillId="0" borderId="5" xfId="0" applyFont="1" applyBorder="1" applyAlignment="1">
      <alignment horizontal="center" vertical="center" wrapText="1"/>
    </xf>
    <xf numFmtId="188" fontId="19" fillId="0" borderId="21" xfId="7" quotePrefix="1" applyNumberFormat="1" applyFont="1" applyBorder="1" applyAlignment="1">
      <alignment horizontal="center" vertical="center"/>
    </xf>
    <xf numFmtId="188" fontId="19" fillId="0" borderId="102" xfId="7" quotePrefix="1" applyNumberFormat="1" applyFont="1" applyBorder="1" applyAlignment="1">
      <alignment horizontal="center" vertical="center"/>
    </xf>
    <xf numFmtId="0" fontId="19" fillId="0" borderId="22" xfId="0" applyFont="1" applyBorder="1" applyAlignment="1">
      <alignment horizontal="center"/>
    </xf>
    <xf numFmtId="0" fontId="19" fillId="0" borderId="100" xfId="0" applyFont="1" applyBorder="1" applyAlignment="1">
      <alignment horizontal="center"/>
    </xf>
    <xf numFmtId="188" fontId="19" fillId="0" borderId="100" xfId="7" quotePrefix="1" applyNumberFormat="1" applyFont="1" applyBorder="1" applyAlignment="1">
      <alignment horizontal="center" vertical="center"/>
    </xf>
    <xf numFmtId="188" fontId="19" fillId="0" borderId="100" xfId="7" applyNumberFormat="1" applyFont="1" applyBorder="1" applyAlignment="1">
      <alignment horizontal="left" vertical="center"/>
    </xf>
    <xf numFmtId="0" fontId="19" fillId="0" borderId="29" xfId="0" applyFont="1" applyBorder="1" applyAlignment="1">
      <alignment horizontal="center"/>
    </xf>
    <xf numFmtId="0" fontId="19" fillId="0" borderId="5" xfId="7" applyFont="1" applyBorder="1">
      <alignment vertical="center"/>
    </xf>
    <xf numFmtId="0" fontId="19" fillId="0" borderId="5" xfId="0" applyFont="1" applyBorder="1" applyAlignment="1">
      <alignment horizontal="center"/>
    </xf>
    <xf numFmtId="188" fontId="19" fillId="0" borderId="5" xfId="7" quotePrefix="1" applyNumberFormat="1" applyFont="1" applyBorder="1" applyAlignment="1">
      <alignment horizontal="center" vertical="center"/>
    </xf>
    <xf numFmtId="188" fontId="19" fillId="0" borderId="5" xfId="7" applyNumberFormat="1" applyFont="1" applyBorder="1" applyAlignment="1">
      <alignment horizontal="left" vertical="center"/>
    </xf>
    <xf numFmtId="20" fontId="19" fillId="0" borderId="43" xfId="7" applyNumberFormat="1" applyFont="1" applyBorder="1" applyAlignment="1">
      <alignment horizontal="center" vertical="center"/>
    </xf>
    <xf numFmtId="0" fontId="44" fillId="0" borderId="58" xfId="0" applyFont="1" applyBorder="1" applyAlignment="1">
      <alignment horizontal="center"/>
    </xf>
    <xf numFmtId="0" fontId="81" fillId="0" borderId="21" xfId="0" applyFont="1" applyBorder="1" applyAlignment="1">
      <alignment horizontal="center"/>
    </xf>
    <xf numFmtId="15" fontId="19" fillId="0" borderId="41" xfId="7" applyNumberFormat="1" applyFont="1" applyBorder="1">
      <alignment vertical="center"/>
    </xf>
    <xf numFmtId="0" fontId="70" fillId="0" borderId="37" xfId="0" applyFont="1" applyBorder="1" applyAlignment="1">
      <alignment horizontal="center"/>
    </xf>
    <xf numFmtId="15" fontId="19" fillId="0" borderId="5" xfId="7" applyNumberFormat="1" applyFont="1" applyBorder="1">
      <alignment vertical="center"/>
    </xf>
    <xf numFmtId="0" fontId="39" fillId="0" borderId="101" xfId="0" applyFont="1" applyBorder="1" applyAlignment="1">
      <alignment horizontal="center"/>
    </xf>
    <xf numFmtId="0" fontId="70" fillId="0" borderId="118" xfId="7" applyFont="1" applyBorder="1" applyAlignment="1">
      <alignment horizontal="left" vertical="center"/>
    </xf>
    <xf numFmtId="0" fontId="44" fillId="0" borderId="118" xfId="7" applyFont="1" applyBorder="1" applyAlignment="1">
      <alignment horizontal="center" vertical="center"/>
    </xf>
    <xf numFmtId="15" fontId="19" fillId="0" borderId="32" xfId="7" applyNumberFormat="1" applyFont="1" applyBorder="1">
      <alignment vertical="center"/>
    </xf>
    <xf numFmtId="188" fontId="19" fillId="0" borderId="21" xfId="0" applyNumberFormat="1" applyFont="1" applyBorder="1" applyAlignment="1">
      <alignment horizontal="center" vertical="center"/>
    </xf>
    <xf numFmtId="188" fontId="19" fillId="0" borderId="102" xfId="0" applyNumberFormat="1" applyFont="1" applyBorder="1" applyAlignment="1">
      <alignment horizontal="center" vertical="center"/>
    </xf>
    <xf numFmtId="1" fontId="19" fillId="0" borderId="37" xfId="0" applyNumberFormat="1" applyFont="1" applyBorder="1" applyAlignment="1">
      <alignment horizontal="center"/>
    </xf>
    <xf numFmtId="0" fontId="19" fillId="0" borderId="74" xfId="0" applyFont="1" applyBorder="1" applyAlignment="1">
      <alignment horizontal="center" vertical="top"/>
    </xf>
    <xf numFmtId="0" fontId="19" fillId="0" borderId="80" xfId="0" applyFont="1" applyBorder="1" applyAlignment="1">
      <alignment horizontal="center" vertical="top"/>
    </xf>
    <xf numFmtId="0" fontId="19" fillId="0" borderId="101" xfId="0" applyFont="1" applyBorder="1" applyAlignment="1">
      <alignment horizontal="center"/>
    </xf>
    <xf numFmtId="0" fontId="19" fillId="0" borderId="118" xfId="7" applyFont="1" applyBorder="1">
      <alignment vertical="center"/>
    </xf>
    <xf numFmtId="0" fontId="19" fillId="0" borderId="118" xfId="7" applyFont="1" applyBorder="1" applyAlignment="1">
      <alignment horizontal="center" vertical="top"/>
    </xf>
    <xf numFmtId="188" fontId="19" fillId="0" borderId="118" xfId="0" applyNumberFormat="1" applyFont="1" applyBorder="1" applyAlignment="1">
      <alignment horizontal="center" vertical="center"/>
    </xf>
    <xf numFmtId="188" fontId="19" fillId="0" borderId="118" xfId="7" applyNumberFormat="1" applyFont="1" applyBorder="1" applyAlignment="1">
      <alignment horizontal="left" vertical="center"/>
    </xf>
    <xf numFmtId="0" fontId="19" fillId="0" borderId="103" xfId="0" applyFont="1" applyBorder="1" applyAlignment="1">
      <alignment horizontal="center" vertical="top"/>
    </xf>
    <xf numFmtId="188" fontId="19" fillId="0" borderId="100" xfId="0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top"/>
    </xf>
    <xf numFmtId="0" fontId="19" fillId="0" borderId="0" xfId="7" applyFont="1" applyAlignment="1">
      <alignment horizontal="center" vertical="top"/>
    </xf>
    <xf numFmtId="188" fontId="19" fillId="0" borderId="0" xfId="0" applyNumberFormat="1" applyFont="1" applyAlignment="1">
      <alignment horizontal="center" vertical="center"/>
    </xf>
    <xf numFmtId="188" fontId="19" fillId="0" borderId="0" xfId="7" applyNumberFormat="1" applyFont="1" applyAlignment="1">
      <alignment horizontal="left" vertical="center"/>
    </xf>
    <xf numFmtId="0" fontId="19" fillId="0" borderId="74" xfId="0" applyFont="1" applyBorder="1" applyAlignment="1">
      <alignment horizontal="left" vertical="top"/>
    </xf>
    <xf numFmtId="0" fontId="63" fillId="0" borderId="103" xfId="0" applyFont="1" applyBorder="1"/>
    <xf numFmtId="0" fontId="19" fillId="0" borderId="102" xfId="0" applyFont="1" applyBorder="1"/>
    <xf numFmtId="0" fontId="63" fillId="0" borderId="74" xfId="0" applyFont="1" applyBorder="1"/>
    <xf numFmtId="0" fontId="19" fillId="0" borderId="100" xfId="0" applyFont="1" applyBorder="1"/>
    <xf numFmtId="0" fontId="63" fillId="0" borderId="39" xfId="0" applyFont="1" applyBorder="1"/>
    <xf numFmtId="183" fontId="19" fillId="0" borderId="0" xfId="0" applyNumberFormat="1" applyFont="1" applyAlignment="1">
      <alignment horizontal="center" vertical="center"/>
    </xf>
    <xf numFmtId="22" fontId="19" fillId="0" borderId="0" xfId="7" applyNumberFormat="1" applyFont="1" applyAlignment="1">
      <alignment horizontal="left" vertical="center"/>
    </xf>
    <xf numFmtId="0" fontId="39" fillId="0" borderId="0" xfId="0" applyFont="1" applyAlignment="1">
      <alignment horizontal="right" vertical="top"/>
    </xf>
    <xf numFmtId="46" fontId="44" fillId="0" borderId="0" xfId="0" applyNumberFormat="1" applyFont="1" applyAlignment="1">
      <alignment horizontal="center" vertical="top"/>
    </xf>
    <xf numFmtId="0" fontId="66" fillId="0" borderId="16" xfId="0" applyFont="1" applyBorder="1" applyAlignment="1">
      <alignment horizontal="center"/>
    </xf>
    <xf numFmtId="0" fontId="66" fillId="0" borderId="41" xfId="0" applyFont="1" applyBorder="1" applyAlignment="1">
      <alignment horizontal="center" vertical="center"/>
    </xf>
    <xf numFmtId="0" fontId="48" fillId="0" borderId="58" xfId="0" applyFont="1" applyBorder="1" applyAlignment="1">
      <alignment horizontal="center"/>
    </xf>
    <xf numFmtId="0" fontId="48" fillId="0" borderId="21" xfId="0" applyFont="1" applyBorder="1" applyAlignment="1">
      <alignment vertical="center"/>
    </xf>
    <xf numFmtId="188" fontId="87" fillId="0" borderId="21" xfId="0" applyNumberFormat="1" applyFont="1" applyBorder="1" applyAlignment="1">
      <alignment horizontal="center" vertical="center" wrapText="1"/>
    </xf>
    <xf numFmtId="0" fontId="66" fillId="0" borderId="80" xfId="0" applyFont="1" applyBorder="1" applyAlignment="1">
      <alignment horizontal="center"/>
    </xf>
    <xf numFmtId="0" fontId="48" fillId="0" borderId="37" xfId="0" applyFont="1" applyBorder="1" applyAlignment="1">
      <alignment horizontal="center"/>
    </xf>
    <xf numFmtId="0" fontId="48" fillId="0" borderId="102" xfId="0" applyFont="1" applyBorder="1" applyAlignment="1">
      <alignment vertical="center"/>
    </xf>
    <xf numFmtId="188" fontId="87" fillId="0" borderId="102" xfId="0" applyNumberFormat="1" applyFont="1" applyBorder="1" applyAlignment="1">
      <alignment horizontal="center" vertical="center" wrapText="1"/>
    </xf>
    <xf numFmtId="0" fontId="66" fillId="0" borderId="74" xfId="0" applyFont="1" applyBorder="1" applyAlignment="1">
      <alignment horizontal="center"/>
    </xf>
    <xf numFmtId="0" fontId="48" fillId="0" borderId="74" xfId="0" applyFont="1" applyBorder="1" applyAlignment="1">
      <alignment horizontal="center"/>
    </xf>
    <xf numFmtId="0" fontId="48" fillId="0" borderId="22" xfId="0" applyFont="1" applyBorder="1" applyAlignment="1">
      <alignment horizontal="center"/>
    </xf>
    <xf numFmtId="0" fontId="48" fillId="0" borderId="100" xfId="0" applyFont="1" applyBorder="1" applyAlignment="1">
      <alignment vertical="center"/>
    </xf>
    <xf numFmtId="188" fontId="87" fillId="0" borderId="100" xfId="0" applyNumberFormat="1" applyFont="1" applyBorder="1" applyAlignment="1">
      <alignment horizontal="center" vertical="center" wrapText="1"/>
    </xf>
    <xf numFmtId="0" fontId="66" fillId="0" borderId="39" xfId="0" applyFont="1" applyBorder="1" applyAlignment="1">
      <alignment horizontal="center"/>
    </xf>
    <xf numFmtId="0" fontId="19" fillId="0" borderId="0" xfId="0" applyFont="1" applyAlignment="1">
      <alignment vertical="top"/>
    </xf>
    <xf numFmtId="0" fontId="44" fillId="0" borderId="0" xfId="0" applyFont="1" applyAlignment="1">
      <alignment horizontal="center" vertical="top"/>
    </xf>
    <xf numFmtId="0" fontId="66" fillId="0" borderId="34" xfId="0" applyFont="1" applyBorder="1" applyAlignment="1">
      <alignment horizontal="center"/>
    </xf>
    <xf numFmtId="0" fontId="66" fillId="0" borderId="86" xfId="0" applyFont="1" applyBorder="1" applyAlignment="1">
      <alignment horizontal="center" vertical="center"/>
    </xf>
    <xf numFmtId="0" fontId="66" fillId="0" borderId="83" xfId="0" applyFont="1" applyBorder="1" applyAlignment="1">
      <alignment horizontal="center" vertical="center"/>
    </xf>
    <xf numFmtId="0" fontId="48" fillId="0" borderId="80" xfId="0" applyFont="1" applyBorder="1" applyAlignment="1">
      <alignment horizontal="center"/>
    </xf>
    <xf numFmtId="0" fontId="48" fillId="0" borderId="101" xfId="0" applyFont="1" applyBorder="1" applyAlignment="1">
      <alignment horizontal="center"/>
    </xf>
    <xf numFmtId="0" fontId="66" fillId="0" borderId="42" xfId="0" applyFont="1" applyBorder="1" applyAlignment="1">
      <alignment horizontal="center"/>
    </xf>
    <xf numFmtId="0" fontId="48" fillId="0" borderId="58" xfId="0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/>
    </xf>
    <xf numFmtId="0" fontId="66" fillId="0" borderId="74" xfId="0" applyFont="1" applyBorder="1" applyAlignment="1">
      <alignment horizontal="center" vertical="top"/>
    </xf>
    <xf numFmtId="0" fontId="48" fillId="0" borderId="118" xfId="0" applyFont="1" applyBorder="1" applyAlignment="1">
      <alignment vertical="center"/>
    </xf>
    <xf numFmtId="188" fontId="87" fillId="0" borderId="118" xfId="0" applyNumberFormat="1" applyFont="1" applyBorder="1" applyAlignment="1">
      <alignment horizontal="center" vertical="center" wrapText="1"/>
    </xf>
    <xf numFmtId="0" fontId="39" fillId="0" borderId="103" xfId="0" applyFont="1" applyBorder="1" applyAlignment="1">
      <alignment horizontal="center"/>
    </xf>
    <xf numFmtId="0" fontId="39" fillId="0" borderId="74" xfId="0" applyFont="1" applyBorder="1" applyAlignment="1">
      <alignment horizontal="center"/>
    </xf>
    <xf numFmtId="0" fontId="19" fillId="0" borderId="118" xfId="0" applyFont="1" applyBorder="1"/>
    <xf numFmtId="0" fontId="48" fillId="0" borderId="22" xfId="0" applyFont="1" applyBorder="1" applyAlignment="1">
      <alignment horizontal="center" vertical="center"/>
    </xf>
    <xf numFmtId="0" fontId="39" fillId="0" borderId="39" xfId="0" applyFont="1" applyBorder="1" applyAlignment="1">
      <alignment horizontal="center"/>
    </xf>
    <xf numFmtId="0" fontId="48" fillId="0" borderId="0" xfId="0" applyFont="1" applyAlignment="1">
      <alignment horizontal="center" vertical="center"/>
    </xf>
    <xf numFmtId="20" fontId="87" fillId="0" borderId="0" xfId="0" applyNumberFormat="1" applyFont="1" applyAlignment="1">
      <alignment horizontal="center" vertical="center" wrapText="1"/>
    </xf>
    <xf numFmtId="166" fontId="70" fillId="0" borderId="129" xfId="6" applyFont="1" applyBorder="1" applyAlignment="1">
      <alignment vertical="top" wrapText="1"/>
    </xf>
    <xf numFmtId="166" fontId="70" fillId="0" borderId="129" xfId="6" applyFont="1" applyBorder="1" applyAlignment="1">
      <alignment horizontal="center" vertical="top"/>
    </xf>
    <xf numFmtId="166" fontId="70" fillId="0" borderId="129" xfId="6" applyFont="1" applyBorder="1" applyAlignment="1">
      <alignment horizontal="left" vertical="top"/>
    </xf>
    <xf numFmtId="21" fontId="78" fillId="0" borderId="129" xfId="6" applyNumberFormat="1" applyFont="1" applyBorder="1" applyAlignment="1">
      <alignment horizontal="center" vertical="top"/>
    </xf>
    <xf numFmtId="166" fontId="39" fillId="0" borderId="129" xfId="6" applyFont="1" applyBorder="1" applyAlignment="1">
      <alignment horizontal="center" vertical="top"/>
    </xf>
    <xf numFmtId="0" fontId="70" fillId="0" borderId="129" xfId="6" applyNumberFormat="1" applyFont="1" applyBorder="1" applyAlignment="1">
      <alignment horizontal="center" vertical="top"/>
    </xf>
    <xf numFmtId="166" fontId="44" fillId="0" borderId="129" xfId="6" applyFont="1" applyBorder="1" applyAlignment="1">
      <alignment vertical="top"/>
    </xf>
    <xf numFmtId="21" fontId="19" fillId="0" borderId="128" xfId="6" applyNumberFormat="1" applyFont="1" applyBorder="1" applyAlignment="1">
      <alignment horizontal="center" vertical="top"/>
    </xf>
    <xf numFmtId="166" fontId="19" fillId="0" borderId="128" xfId="6" applyFont="1" applyBorder="1" applyAlignment="1">
      <alignment vertical="top"/>
    </xf>
    <xf numFmtId="0" fontId="47" fillId="0" borderId="5" xfId="5224" applyFont="1" applyBorder="1"/>
    <xf numFmtId="166" fontId="19" fillId="0" borderId="118" xfId="6" applyFont="1" applyBorder="1" applyAlignment="1">
      <alignment horizontal="center" vertical="top"/>
    </xf>
    <xf numFmtId="0" fontId="19" fillId="0" borderId="118" xfId="480" applyFont="1" applyBorder="1" applyAlignment="1">
      <alignment horizontal="center"/>
    </xf>
    <xf numFmtId="166" fontId="19" fillId="0" borderId="118" xfId="6" applyFont="1" applyBorder="1"/>
    <xf numFmtId="0" fontId="48" fillId="0" borderId="79" xfId="5224" applyFont="1" applyBorder="1" applyAlignment="1">
      <alignment vertical="center"/>
    </xf>
    <xf numFmtId="0" fontId="53" fillId="0" borderId="7" xfId="5224" applyFont="1" applyBorder="1" applyAlignment="1">
      <alignment vertical="center"/>
    </xf>
    <xf numFmtId="0" fontId="44" fillId="0" borderId="119" xfId="573" applyFont="1" applyBorder="1"/>
    <xf numFmtId="166" fontId="19" fillId="0" borderId="119" xfId="6" applyFont="1" applyBorder="1" applyAlignment="1">
      <alignment horizontal="center" vertical="top"/>
    </xf>
    <xf numFmtId="2" fontId="48" fillId="0" borderId="119" xfId="6" applyNumberFormat="1" applyFont="1" applyBorder="1" applyAlignment="1">
      <alignment horizontal="center" vertical="top"/>
    </xf>
    <xf numFmtId="0" fontId="47" fillId="0" borderId="120" xfId="5224" applyFont="1" applyBorder="1"/>
    <xf numFmtId="0" fontId="19" fillId="0" borderId="120" xfId="5224" applyFont="1" applyBorder="1" applyAlignment="1">
      <alignment vertical="center"/>
    </xf>
    <xf numFmtId="0" fontId="57" fillId="0" borderId="49" xfId="5224" applyFont="1" applyBorder="1"/>
    <xf numFmtId="0" fontId="48" fillId="0" borderId="1" xfId="5224" applyFont="1" applyBorder="1" applyAlignment="1">
      <alignment vertical="center"/>
    </xf>
    <xf numFmtId="0" fontId="47" fillId="0" borderId="0" xfId="5224" applyFont="1"/>
    <xf numFmtId="0" fontId="19" fillId="0" borderId="1" xfId="5224" applyFont="1" applyBorder="1" applyAlignment="1">
      <alignment vertical="center"/>
    </xf>
    <xf numFmtId="0" fontId="48" fillId="0" borderId="37" xfId="5224" applyFont="1" applyBorder="1" applyAlignment="1">
      <alignment vertical="center"/>
    </xf>
    <xf numFmtId="0" fontId="48" fillId="0" borderId="0" xfId="5224" applyFont="1" applyAlignment="1">
      <alignment vertical="center"/>
    </xf>
    <xf numFmtId="0" fontId="121" fillId="0" borderId="102" xfId="5224" applyFont="1" applyBorder="1" applyAlignment="1">
      <alignment vertical="center"/>
    </xf>
    <xf numFmtId="0" fontId="19" fillId="0" borderId="0" xfId="5224" applyFont="1" applyAlignment="1">
      <alignment vertical="center"/>
    </xf>
    <xf numFmtId="166" fontId="48" fillId="0" borderId="118" xfId="6" applyFont="1" applyBorder="1"/>
    <xf numFmtId="0" fontId="53" fillId="0" borderId="2" xfId="5224" applyFont="1" applyBorder="1"/>
    <xf numFmtId="0" fontId="48" fillId="0" borderId="0" xfId="5224" applyFont="1"/>
    <xf numFmtId="166" fontId="48" fillId="0" borderId="0" xfId="6" quotePrefix="1" applyFont="1" applyAlignment="1">
      <alignment horizontal="center" vertical="top"/>
    </xf>
    <xf numFmtId="0" fontId="48" fillId="0" borderId="5" xfId="5224" applyFont="1" applyBorder="1"/>
    <xf numFmtId="0" fontId="121" fillId="0" borderId="51" xfId="5224" applyFont="1" applyBorder="1"/>
    <xf numFmtId="0" fontId="48" fillId="0" borderId="29" xfId="5224" applyFont="1" applyBorder="1" applyAlignment="1">
      <alignment vertical="center"/>
    </xf>
    <xf numFmtId="166" fontId="48" fillId="0" borderId="7" xfId="6" applyFont="1" applyBorder="1"/>
    <xf numFmtId="0" fontId="48" fillId="0" borderId="118" xfId="480" applyFont="1" applyBorder="1" applyAlignment="1">
      <alignment horizontal="center"/>
    </xf>
    <xf numFmtId="166" fontId="44" fillId="0" borderId="118" xfId="6" applyFont="1" applyBorder="1"/>
    <xf numFmtId="0" fontId="91" fillId="0" borderId="51" xfId="5224" applyFont="1" applyBorder="1" applyAlignment="1">
      <alignment vertical="center"/>
    </xf>
    <xf numFmtId="0" fontId="48" fillId="0" borderId="85" xfId="5224" applyFont="1" applyBorder="1" applyAlignment="1">
      <alignment vertical="center"/>
    </xf>
    <xf numFmtId="0" fontId="48" fillId="0" borderId="55" xfId="5224" applyFont="1" applyBorder="1" applyAlignment="1">
      <alignment vertical="center"/>
    </xf>
    <xf numFmtId="166" fontId="48" fillId="0" borderId="5" xfId="6" applyFont="1" applyBorder="1"/>
    <xf numFmtId="0" fontId="48" fillId="0" borderId="7" xfId="480" applyFont="1" applyBorder="1" applyAlignment="1">
      <alignment horizontal="center"/>
    </xf>
    <xf numFmtId="0" fontId="48" fillId="0" borderId="5" xfId="480" applyFont="1" applyBorder="1" applyAlignment="1">
      <alignment horizontal="center"/>
    </xf>
    <xf numFmtId="2" fontId="48" fillId="0" borderId="5" xfId="6" applyNumberFormat="1" applyFont="1" applyBorder="1" applyAlignment="1">
      <alignment horizontal="center" vertical="top"/>
    </xf>
    <xf numFmtId="166" fontId="48" fillId="0" borderId="5" xfId="6" applyFont="1" applyBorder="1" applyAlignment="1">
      <alignment vertical="top" wrapText="1"/>
    </xf>
    <xf numFmtId="0" fontId="44" fillId="0" borderId="0" xfId="573" quotePrefix="1" applyFont="1"/>
    <xf numFmtId="2" fontId="39" fillId="0" borderId="0" xfId="573" applyNumberFormat="1" applyFont="1" applyAlignment="1">
      <alignment horizontal="center"/>
    </xf>
    <xf numFmtId="0" fontId="39" fillId="0" borderId="24" xfId="573" applyFont="1" applyBorder="1" applyAlignment="1">
      <alignment horizontal="right"/>
    </xf>
    <xf numFmtId="46" fontId="48" fillId="0" borderId="118" xfId="6" applyNumberFormat="1" applyFont="1" applyBorder="1" applyAlignment="1">
      <alignment horizontal="center" vertical="top" wrapText="1"/>
    </xf>
    <xf numFmtId="2" fontId="39" fillId="0" borderId="119" xfId="573" applyNumberFormat="1" applyFont="1" applyBorder="1" applyAlignment="1">
      <alignment horizontal="center"/>
    </xf>
    <xf numFmtId="0" fontId="39" fillId="0" borderId="143" xfId="573" applyFont="1" applyBorder="1" applyAlignment="1">
      <alignment horizontal="right"/>
    </xf>
    <xf numFmtId="0" fontId="91" fillId="0" borderId="1" xfId="5224" applyFont="1" applyBorder="1" applyAlignment="1">
      <alignment vertical="center"/>
    </xf>
    <xf numFmtId="0" fontId="19" fillId="0" borderId="5" xfId="5224" applyFont="1" applyBorder="1" applyAlignment="1">
      <alignment vertical="center"/>
    </xf>
    <xf numFmtId="0" fontId="53" fillId="0" borderId="5" xfId="5224" applyFont="1" applyBorder="1" applyAlignment="1">
      <alignment vertical="center"/>
    </xf>
    <xf numFmtId="2" fontId="66" fillId="0" borderId="119" xfId="573" applyNumberFormat="1" applyFont="1" applyBorder="1" applyAlignment="1">
      <alignment horizontal="center"/>
    </xf>
    <xf numFmtId="0" fontId="39" fillId="0" borderId="119" xfId="573" applyFont="1" applyBorder="1" applyAlignment="1">
      <alignment horizontal="right"/>
    </xf>
    <xf numFmtId="0" fontId="121" fillId="0" borderId="0" xfId="5224" applyFont="1" applyAlignment="1">
      <alignment vertical="center"/>
    </xf>
    <xf numFmtId="0" fontId="53" fillId="0" borderId="2" xfId="5224" applyFont="1" applyBorder="1" applyAlignment="1">
      <alignment vertical="center"/>
    </xf>
    <xf numFmtId="0" fontId="53" fillId="0" borderId="0" xfId="5224" applyFont="1" applyAlignment="1">
      <alignment vertical="center"/>
    </xf>
    <xf numFmtId="0" fontId="55" fillId="0" borderId="0" xfId="5224" applyFont="1"/>
    <xf numFmtId="0" fontId="1" fillId="0" borderId="69" xfId="5224" applyBorder="1"/>
    <xf numFmtId="0" fontId="19" fillId="0" borderId="29" xfId="5224" applyFont="1" applyBorder="1" applyAlignment="1">
      <alignment vertical="center"/>
    </xf>
    <xf numFmtId="0" fontId="48" fillId="0" borderId="2" xfId="5224" applyFont="1" applyBorder="1" applyAlignment="1">
      <alignment vertical="center"/>
    </xf>
    <xf numFmtId="0" fontId="48" fillId="0" borderId="0" xfId="567" applyFont="1"/>
    <xf numFmtId="0" fontId="1" fillId="0" borderId="26" xfId="5224" applyBorder="1"/>
    <xf numFmtId="0" fontId="48" fillId="0" borderId="119" xfId="567" applyFont="1" applyBorder="1"/>
    <xf numFmtId="166" fontId="48" fillId="0" borderId="119" xfId="6" applyFont="1" applyBorder="1" applyAlignment="1">
      <alignment vertical="top" wrapText="1"/>
    </xf>
    <xf numFmtId="0" fontId="44" fillId="0" borderId="119" xfId="567" applyFont="1" applyBorder="1"/>
    <xf numFmtId="0" fontId="48" fillId="0" borderId="5" xfId="10" applyFont="1" applyBorder="1"/>
    <xf numFmtId="0" fontId="48" fillId="0" borderId="24" xfId="5224" applyFont="1" applyBorder="1" applyAlignment="1">
      <alignment vertical="center"/>
    </xf>
    <xf numFmtId="2" fontId="48" fillId="0" borderId="144" xfId="6" applyNumberFormat="1" applyFont="1" applyBorder="1" applyAlignment="1">
      <alignment horizontal="center" vertical="top"/>
    </xf>
    <xf numFmtId="166" fontId="19" fillId="0" borderId="0" xfId="6" quotePrefix="1" applyFont="1" applyAlignment="1">
      <alignment horizontal="center" vertical="top"/>
    </xf>
    <xf numFmtId="0" fontId="121" fillId="0" borderId="5" xfId="5224" applyFont="1" applyBorder="1"/>
    <xf numFmtId="0" fontId="48" fillId="0" borderId="118" xfId="5224" applyFont="1" applyBorder="1"/>
    <xf numFmtId="166" fontId="122" fillId="0" borderId="118" xfId="6" applyFont="1" applyBorder="1"/>
    <xf numFmtId="0" fontId="121" fillId="0" borderId="7" xfId="5224" applyFont="1" applyBorder="1"/>
    <xf numFmtId="166" fontId="19" fillId="0" borderId="1" xfId="6" applyFont="1" applyBorder="1" applyAlignment="1">
      <alignment vertical="top" wrapText="1"/>
    </xf>
    <xf numFmtId="0" fontId="19" fillId="0" borderId="118" xfId="10" applyFont="1" applyBorder="1"/>
    <xf numFmtId="166" fontId="48" fillId="0" borderId="5" xfId="6" applyFont="1" applyBorder="1" applyAlignment="1">
      <alignment horizontal="center" vertical="top"/>
    </xf>
    <xf numFmtId="2" fontId="48" fillId="0" borderId="145" xfId="6" applyNumberFormat="1" applyFont="1" applyBorder="1" applyAlignment="1">
      <alignment horizontal="center" vertical="top"/>
    </xf>
    <xf numFmtId="0" fontId="47" fillId="0" borderId="69" xfId="5224" applyFont="1" applyBorder="1"/>
    <xf numFmtId="0" fontId="48" fillId="0" borderId="146" xfId="10" applyFont="1" applyBorder="1"/>
    <xf numFmtId="0" fontId="44" fillId="0" borderId="118" xfId="480" applyFont="1" applyBorder="1" applyAlignment="1">
      <alignment horizontal="center"/>
    </xf>
    <xf numFmtId="0" fontId="123" fillId="0" borderId="7" xfId="5224" applyFont="1" applyBorder="1" applyAlignment="1">
      <alignment vertical="center"/>
    </xf>
    <xf numFmtId="2" fontId="19" fillId="0" borderId="77" xfId="6" applyNumberFormat="1" applyFont="1" applyBorder="1" applyAlignment="1">
      <alignment horizontal="center" vertical="top"/>
    </xf>
    <xf numFmtId="166" fontId="88" fillId="0" borderId="118" xfId="6" applyFont="1" applyBorder="1" applyAlignment="1">
      <alignment vertical="top" wrapText="1"/>
    </xf>
    <xf numFmtId="0" fontId="44" fillId="0" borderId="0" xfId="480" applyFont="1" applyAlignment="1">
      <alignment horizontal="center"/>
    </xf>
    <xf numFmtId="0" fontId="47" fillId="0" borderId="1" xfId="5224" applyFont="1" applyBorder="1"/>
    <xf numFmtId="166" fontId="19" fillId="0" borderId="119" xfId="6" applyFont="1" applyBorder="1" applyAlignment="1">
      <alignment vertical="top" wrapText="1"/>
    </xf>
    <xf numFmtId="166" fontId="70" fillId="0" borderId="119" xfId="6" applyFont="1" applyBorder="1" applyAlignment="1">
      <alignment horizontal="center" vertical="top"/>
    </xf>
    <xf numFmtId="46" fontId="70" fillId="0" borderId="119" xfId="6" applyNumberFormat="1" applyFont="1" applyBorder="1" applyAlignment="1">
      <alignment horizontal="center" vertical="top"/>
    </xf>
    <xf numFmtId="166" fontId="70" fillId="0" borderId="119" xfId="6" applyFont="1" applyBorder="1" applyAlignment="1">
      <alignment vertical="center" wrapText="1"/>
    </xf>
    <xf numFmtId="2" fontId="19" fillId="0" borderId="119" xfId="6" applyNumberFormat="1" applyFont="1" applyBorder="1" applyAlignment="1">
      <alignment horizontal="center" vertical="top"/>
    </xf>
    <xf numFmtId="2" fontId="70" fillId="0" borderId="119" xfId="6" applyNumberFormat="1" applyFont="1" applyBorder="1" applyAlignment="1">
      <alignment horizontal="center" vertical="top"/>
    </xf>
    <xf numFmtId="0" fontId="58" fillId="0" borderId="0" xfId="5224" applyFont="1"/>
    <xf numFmtId="0" fontId="59" fillId="0" borderId="0" xfId="5224" applyFont="1"/>
    <xf numFmtId="0" fontId="48" fillId="0" borderId="118" xfId="5224" applyFont="1" applyBorder="1" applyAlignment="1">
      <alignment vertical="top"/>
    </xf>
    <xf numFmtId="0" fontId="48" fillId="0" borderId="7" xfId="5224" applyFont="1" applyBorder="1" applyAlignment="1">
      <alignment vertical="top"/>
    </xf>
    <xf numFmtId="166" fontId="44" fillId="0" borderId="7" xfId="6" applyFont="1" applyBorder="1" applyAlignment="1">
      <alignment vertical="top" wrapText="1"/>
    </xf>
    <xf numFmtId="0" fontId="48" fillId="0" borderId="102" xfId="5224" applyFont="1" applyBorder="1" applyAlignment="1">
      <alignment vertical="top"/>
    </xf>
    <xf numFmtId="0" fontId="44" fillId="0" borderId="119" xfId="569" applyFont="1" applyBorder="1"/>
    <xf numFmtId="2" fontId="66" fillId="0" borderId="119" xfId="6" applyNumberFormat="1" applyFont="1" applyBorder="1" applyAlignment="1">
      <alignment horizontal="center" vertical="top" wrapText="1"/>
    </xf>
    <xf numFmtId="0" fontId="44" fillId="0" borderId="5" xfId="569" applyFont="1" applyBorder="1" applyAlignment="1">
      <alignment horizontal="center"/>
    </xf>
    <xf numFmtId="0" fontId="44" fillId="0" borderId="5" xfId="569" applyFont="1" applyBorder="1"/>
    <xf numFmtId="2" fontId="44" fillId="0" borderId="5" xfId="6" applyNumberFormat="1" applyFont="1" applyBorder="1" applyAlignment="1">
      <alignment horizontal="center" vertical="top"/>
    </xf>
    <xf numFmtId="0" fontId="99" fillId="0" borderId="0" xfId="5224" applyFont="1" applyAlignment="1">
      <alignment horizontal="left" vertical="center"/>
    </xf>
    <xf numFmtId="0" fontId="1" fillId="0" borderId="104" xfId="5224" applyBorder="1"/>
    <xf numFmtId="0" fontId="44" fillId="0" borderId="81" xfId="569" applyFont="1" applyBorder="1"/>
    <xf numFmtId="166" fontId="1" fillId="0" borderId="0" xfId="6" applyFont="1" applyAlignment="1">
      <alignment horizontal="left" vertical="top"/>
    </xf>
    <xf numFmtId="166" fontId="19" fillId="0" borderId="5" xfId="6" applyFont="1" applyBorder="1" applyAlignment="1">
      <alignment horizontal="center" vertical="top"/>
    </xf>
    <xf numFmtId="166" fontId="1" fillId="0" borderId="143" xfId="6" applyFont="1" applyBorder="1" applyAlignment="1">
      <alignment horizontal="left" vertical="top"/>
    </xf>
    <xf numFmtId="0" fontId="39" fillId="0" borderId="119" xfId="569" applyFont="1" applyBorder="1" applyAlignment="1">
      <alignment horizontal="right"/>
    </xf>
    <xf numFmtId="0" fontId="48" fillId="0" borderId="120" xfId="5224" applyFont="1" applyBorder="1" applyAlignment="1">
      <alignment vertical="center"/>
    </xf>
    <xf numFmtId="0" fontId="1" fillId="0" borderId="0" xfId="5224" applyAlignment="1">
      <alignment vertical="top"/>
    </xf>
    <xf numFmtId="166" fontId="47" fillId="0" borderId="102" xfId="6" applyFont="1" applyBorder="1" applyAlignment="1">
      <alignment horizontal="left" vertical="top"/>
    </xf>
    <xf numFmtId="0" fontId="19" fillId="0" borderId="0" xfId="5224" applyFont="1" applyAlignment="1">
      <alignment horizontal="left" vertical="center"/>
    </xf>
    <xf numFmtId="0" fontId="72" fillId="0" borderId="120" xfId="0" applyFont="1" applyBorder="1"/>
    <xf numFmtId="0" fontId="1" fillId="0" borderId="120" xfId="5224" applyBorder="1"/>
    <xf numFmtId="0" fontId="1" fillId="0" borderId="1" xfId="5224" applyBorder="1"/>
    <xf numFmtId="0" fontId="1" fillId="0" borderId="2" xfId="5224" applyBorder="1"/>
    <xf numFmtId="0" fontId="1" fillId="0" borderId="49" xfId="5224" applyBorder="1"/>
    <xf numFmtId="0" fontId="42" fillId="0" borderId="0" xfId="5224" applyFont="1"/>
    <xf numFmtId="0" fontId="127" fillId="0" borderId="12" xfId="5224" applyFont="1" applyBorder="1" applyAlignment="1">
      <alignment horizontal="center"/>
    </xf>
    <xf numFmtId="0" fontId="42" fillId="0" borderId="15" xfId="5224" applyFont="1" applyBorder="1" applyAlignment="1">
      <alignment horizontal="center" vertical="center"/>
    </xf>
    <xf numFmtId="0" fontId="42" fillId="0" borderId="15" xfId="5224" applyFont="1" applyBorder="1"/>
    <xf numFmtId="0" fontId="129" fillId="0" borderId="21" xfId="5224" applyFont="1" applyBorder="1" applyAlignment="1">
      <alignment horizontal="center" vertical="top" wrapText="1"/>
    </xf>
    <xf numFmtId="0" fontId="129" fillId="0" borderId="100" xfId="5224" applyFont="1" applyBorder="1" applyAlignment="1">
      <alignment horizontal="center" vertical="center" wrapText="1"/>
    </xf>
    <xf numFmtId="0" fontId="129" fillId="0" borderId="102" xfId="5224" applyFont="1" applyBorder="1" applyAlignment="1">
      <alignment horizontal="center" vertical="center" wrapText="1"/>
    </xf>
    <xf numFmtId="0" fontId="128" fillId="0" borderId="102" xfId="5224" applyFont="1" applyBorder="1" applyAlignment="1">
      <alignment horizontal="center" vertical="center" wrapText="1"/>
    </xf>
    <xf numFmtId="0" fontId="42" fillId="0" borderId="102" xfId="5224" applyFont="1" applyBorder="1"/>
    <xf numFmtId="0" fontId="42" fillId="0" borderId="7" xfId="5224" applyFont="1" applyBorder="1" applyAlignment="1">
      <alignment horizontal="center" vertical="center" wrapText="1"/>
    </xf>
    <xf numFmtId="0" fontId="56" fillId="0" borderId="21" xfId="5224" applyFont="1" applyBorder="1" applyAlignment="1">
      <alignment horizontal="left" vertical="center" wrapText="1"/>
    </xf>
    <xf numFmtId="0" fontId="56" fillId="0" borderId="21" xfId="5224" applyFont="1" applyBorder="1" applyAlignment="1">
      <alignment horizontal="center" vertical="top" wrapText="1"/>
    </xf>
    <xf numFmtId="0" fontId="130" fillId="0" borderId="102" xfId="5224" applyFont="1" applyBorder="1"/>
    <xf numFmtId="0" fontId="42" fillId="0" borderId="102" xfId="5224" applyFont="1" applyBorder="1" applyAlignment="1">
      <alignment horizontal="center" vertical="center" wrapText="1"/>
    </xf>
    <xf numFmtId="0" fontId="56" fillId="0" borderId="102" xfId="5224" applyFont="1" applyBorder="1" applyAlignment="1">
      <alignment horizontal="left" vertical="center" wrapText="1"/>
    </xf>
    <xf numFmtId="0" fontId="56" fillId="0" borderId="102" xfId="5224" applyFont="1" applyBorder="1" applyAlignment="1">
      <alignment horizontal="center" vertical="top" wrapText="1"/>
    </xf>
    <xf numFmtId="0" fontId="126" fillId="0" borderId="102" xfId="5224" applyFont="1" applyBorder="1"/>
    <xf numFmtId="0" fontId="42" fillId="0" borderId="102" xfId="5224" applyFont="1" applyBorder="1" applyAlignment="1">
      <alignment horizontal="center"/>
    </xf>
    <xf numFmtId="0" fontId="131" fillId="0" borderId="102" xfId="5224" applyFont="1" applyBorder="1"/>
    <xf numFmtId="0" fontId="47" fillId="0" borderId="102" xfId="5224" applyFont="1" applyBorder="1" applyAlignment="1">
      <alignment horizontal="center" vertical="top" wrapText="1"/>
    </xf>
    <xf numFmtId="0" fontId="56" fillId="0" borderId="0" xfId="5224" applyFont="1" applyAlignment="1">
      <alignment horizontal="center" vertical="top" wrapText="1"/>
    </xf>
    <xf numFmtId="0" fontId="56" fillId="0" borderId="102" xfId="5224" applyFont="1" applyBorder="1" applyAlignment="1">
      <alignment horizontal="center" vertical="center" wrapText="1"/>
    </xf>
    <xf numFmtId="0" fontId="56" fillId="0" borderId="102" xfId="5224" applyFont="1" applyBorder="1" applyAlignment="1">
      <alignment horizontal="left" vertical="center"/>
    </xf>
    <xf numFmtId="0" fontId="56" fillId="0" borderId="102" xfId="5224" applyFont="1" applyBorder="1" applyAlignment="1">
      <alignment horizontal="center"/>
    </xf>
    <xf numFmtId="0" fontId="42" fillId="0" borderId="102" xfId="5224" applyFont="1" applyBorder="1" applyAlignment="1">
      <alignment horizontal="left" vertical="center"/>
    </xf>
    <xf numFmtId="0" fontId="42" fillId="0" borderId="100" xfId="5224" applyFont="1" applyBorder="1" applyAlignment="1">
      <alignment horizontal="left" vertical="center"/>
    </xf>
    <xf numFmtId="0" fontId="42" fillId="0" borderId="100" xfId="5224" applyFont="1" applyBorder="1" applyAlignment="1">
      <alignment horizontal="center"/>
    </xf>
    <xf numFmtId="0" fontId="42" fillId="0" borderId="0" xfId="5224" applyFont="1" applyAlignment="1">
      <alignment horizontal="center" vertical="center"/>
    </xf>
    <xf numFmtId="46" fontId="66" fillId="25" borderId="0" xfId="6" applyNumberFormat="1" applyFont="1" applyFill="1" applyAlignment="1">
      <alignment horizontal="center" vertical="top" wrapText="1"/>
    </xf>
    <xf numFmtId="0" fontId="107" fillId="0" borderId="0" xfId="0" applyFont="1" applyAlignment="1">
      <alignment horizontal="right"/>
    </xf>
    <xf numFmtId="0" fontId="115" fillId="0" borderId="0" xfId="0" applyFont="1" applyAlignment="1">
      <alignment horizontal="center"/>
    </xf>
    <xf numFmtId="2" fontId="72" fillId="0" borderId="1" xfId="0" applyNumberFormat="1" applyFont="1" applyBorder="1" applyAlignment="1">
      <alignment horizontal="center"/>
    </xf>
    <xf numFmtId="2" fontId="72" fillId="0" borderId="6" xfId="0" applyNumberFormat="1" applyFont="1" applyBorder="1" applyAlignment="1">
      <alignment horizontal="center"/>
    </xf>
    <xf numFmtId="17" fontId="117" fillId="0" borderId="49" xfId="0" quotePrefix="1" applyNumberFormat="1" applyFont="1" applyBorder="1" applyAlignment="1">
      <alignment horizontal="center"/>
    </xf>
    <xf numFmtId="17" fontId="117" fillId="0" borderId="26" xfId="0" quotePrefix="1" applyNumberFormat="1" applyFont="1" applyBorder="1" applyAlignment="1">
      <alignment horizontal="center"/>
    </xf>
    <xf numFmtId="0" fontId="118" fillId="0" borderId="48" xfId="0" applyFont="1" applyBorder="1" applyAlignment="1">
      <alignment horizontal="center"/>
    </xf>
    <xf numFmtId="0" fontId="118" fillId="0" borderId="40" xfId="0" applyFont="1" applyBorder="1" applyAlignment="1">
      <alignment horizontal="center"/>
    </xf>
    <xf numFmtId="0" fontId="117" fillId="0" borderId="48" xfId="0" applyFont="1" applyBorder="1" applyAlignment="1">
      <alignment horizontal="center"/>
    </xf>
    <xf numFmtId="0" fontId="117" fillId="0" borderId="40" xfId="0" applyFont="1" applyBorder="1" applyAlignment="1">
      <alignment horizontal="center"/>
    </xf>
    <xf numFmtId="0" fontId="117" fillId="0" borderId="48" xfId="0" applyFont="1" applyBorder="1" applyAlignment="1">
      <alignment horizontal="center" wrapText="1"/>
    </xf>
    <xf numFmtId="0" fontId="117" fillId="0" borderId="49" xfId="0" applyFont="1" applyBorder="1" applyAlignment="1">
      <alignment horizontal="center" wrapText="1"/>
    </xf>
    <xf numFmtId="0" fontId="107" fillId="0" borderId="41" xfId="0" applyFont="1" applyBorder="1" applyAlignment="1">
      <alignment horizontal="center" vertical="center"/>
    </xf>
    <xf numFmtId="0" fontId="107" fillId="0" borderId="5" xfId="0" applyFont="1" applyBorder="1" applyAlignment="1">
      <alignment horizontal="center" vertical="center"/>
    </xf>
    <xf numFmtId="0" fontId="107" fillId="0" borderId="32" xfId="0" applyFont="1" applyBorder="1" applyAlignment="1">
      <alignment horizontal="center" vertical="center"/>
    </xf>
    <xf numFmtId="0" fontId="72" fillId="0" borderId="1" xfId="0" applyFont="1" applyBorder="1" applyAlignment="1">
      <alignment horizontal="center"/>
    </xf>
    <xf numFmtId="0" fontId="72" fillId="0" borderId="6" xfId="0" applyFont="1" applyBorder="1" applyAlignment="1">
      <alignment horizontal="center"/>
    </xf>
    <xf numFmtId="2" fontId="72" fillId="0" borderId="1" xfId="0" applyNumberFormat="1" applyFont="1" applyBorder="1" applyAlignment="1">
      <alignment horizontal="center" vertical="center"/>
    </xf>
    <xf numFmtId="0" fontId="63" fillId="0" borderId="6" xfId="0" applyFont="1" applyBorder="1"/>
    <xf numFmtId="2" fontId="72" fillId="0" borderId="82" xfId="0" quotePrefix="1" applyNumberFormat="1" applyFont="1" applyBorder="1" applyAlignment="1">
      <alignment horizontal="center" vertical="center"/>
    </xf>
    <xf numFmtId="0" fontId="63" fillId="0" borderId="62" xfId="0" applyFont="1" applyBorder="1"/>
    <xf numFmtId="2" fontId="72" fillId="0" borderId="6" xfId="0" applyNumberFormat="1" applyFont="1" applyBorder="1" applyAlignment="1">
      <alignment horizontal="center" vertical="center"/>
    </xf>
    <xf numFmtId="0" fontId="68" fillId="0" borderId="0" xfId="402" applyFont="1" applyAlignment="1">
      <alignment horizontal="center"/>
    </xf>
    <xf numFmtId="0" fontId="70" fillId="0" borderId="0" xfId="402" applyFont="1" applyAlignment="1">
      <alignment horizontal="center"/>
    </xf>
    <xf numFmtId="0" fontId="79" fillId="0" borderId="0" xfId="402" applyFont="1" applyAlignment="1">
      <alignment horizontal="center" vertical="center"/>
    </xf>
    <xf numFmtId="0" fontId="66" fillId="0" borderId="0" xfId="7" applyFont="1" applyAlignment="1">
      <alignment horizontal="center" vertical="center"/>
    </xf>
    <xf numFmtId="0" fontId="76" fillId="0" borderId="0" xfId="7" applyFont="1" applyAlignment="1">
      <alignment horizontal="center" vertical="center"/>
    </xf>
    <xf numFmtId="0" fontId="79" fillId="0" borderId="0" xfId="567" applyFont="1" applyAlignment="1">
      <alignment horizontal="center"/>
    </xf>
    <xf numFmtId="0" fontId="91" fillId="0" borderId="0" xfId="567" applyFont="1" applyAlignment="1">
      <alignment horizontal="center"/>
    </xf>
    <xf numFmtId="0" fontId="69" fillId="0" borderId="0" xfId="567" applyFont="1" applyAlignment="1">
      <alignment horizontal="center"/>
    </xf>
    <xf numFmtId="0" fontId="91" fillId="0" borderId="0" xfId="571" applyFont="1" applyAlignment="1">
      <alignment horizontal="center"/>
    </xf>
    <xf numFmtId="0" fontId="79" fillId="0" borderId="0" xfId="404" applyFont="1" applyAlignment="1">
      <alignment horizontal="center"/>
    </xf>
    <xf numFmtId="0" fontId="91" fillId="0" borderId="0" xfId="404" applyFont="1" applyAlignment="1">
      <alignment horizontal="center"/>
    </xf>
    <xf numFmtId="0" fontId="69" fillId="0" borderId="0" xfId="404" applyFont="1" applyAlignment="1">
      <alignment horizontal="center"/>
    </xf>
    <xf numFmtId="0" fontId="79" fillId="0" borderId="0" xfId="572" applyFont="1" applyAlignment="1">
      <alignment horizontal="center"/>
    </xf>
    <xf numFmtId="0" fontId="91" fillId="0" borderId="0" xfId="572" applyFont="1" applyAlignment="1">
      <alignment horizontal="center"/>
    </xf>
    <xf numFmtId="0" fontId="69" fillId="0" borderId="0" xfId="572" applyFont="1" applyAlignment="1">
      <alignment horizontal="center"/>
    </xf>
    <xf numFmtId="0" fontId="121" fillId="0" borderId="147" xfId="5224" applyFont="1" applyBorder="1" applyAlignment="1">
      <alignment vertical="center"/>
    </xf>
    <xf numFmtId="0" fontId="121" fillId="0" borderId="0" xfId="5224" applyFont="1" applyAlignment="1">
      <alignment vertical="center"/>
    </xf>
    <xf numFmtId="0" fontId="48" fillId="0" borderId="41" xfId="402" applyFont="1" applyBorder="1" applyAlignment="1">
      <alignment horizontal="center" vertical="center"/>
    </xf>
    <xf numFmtId="0" fontId="48" fillId="0" borderId="5" xfId="402" applyFont="1" applyBorder="1" applyAlignment="1">
      <alignment horizontal="center" vertical="center"/>
    </xf>
    <xf numFmtId="0" fontId="48" fillId="0" borderId="32" xfId="402" applyFont="1" applyBorder="1" applyAlignment="1">
      <alignment horizontal="center" vertical="center"/>
    </xf>
    <xf numFmtId="0" fontId="48" fillId="0" borderId="1" xfId="402" applyFont="1" applyBorder="1" applyAlignment="1">
      <alignment horizontal="center" vertical="top"/>
    </xf>
    <xf numFmtId="0" fontId="48" fillId="0" borderId="3" xfId="402" applyFont="1" applyBorder="1" applyAlignment="1">
      <alignment horizontal="center" vertical="top"/>
    </xf>
    <xf numFmtId="0" fontId="48" fillId="0" borderId="6" xfId="402" applyFont="1" applyBorder="1" applyAlignment="1">
      <alignment horizontal="center" vertical="top"/>
    </xf>
    <xf numFmtId="0" fontId="48" fillId="0" borderId="127" xfId="402" applyFont="1" applyBorder="1" applyAlignment="1">
      <alignment horizontal="center" vertical="top"/>
    </xf>
    <xf numFmtId="0" fontId="48" fillId="0" borderId="130" xfId="402" applyFont="1" applyBorder="1" applyAlignment="1">
      <alignment horizontal="center" vertical="top"/>
    </xf>
    <xf numFmtId="0" fontId="48" fillId="0" borderId="131" xfId="402" applyFont="1" applyBorder="1" applyAlignment="1">
      <alignment horizontal="center" vertical="top"/>
    </xf>
    <xf numFmtId="0" fontId="44" fillId="0" borderId="13" xfId="569" applyFont="1" applyBorder="1" applyAlignment="1">
      <alignment horizontal="center" vertical="center"/>
    </xf>
    <xf numFmtId="0" fontId="44" fillId="0" borderId="30" xfId="569" applyFont="1" applyBorder="1" applyAlignment="1">
      <alignment horizontal="center" vertical="center"/>
    </xf>
    <xf numFmtId="0" fontId="44" fillId="0" borderId="18" xfId="569" applyFont="1" applyBorder="1" applyAlignment="1">
      <alignment horizontal="center" vertical="center"/>
    </xf>
    <xf numFmtId="0" fontId="44" fillId="0" borderId="15" xfId="569" applyFont="1" applyBorder="1" applyAlignment="1">
      <alignment horizontal="center" vertical="center"/>
    </xf>
    <xf numFmtId="0" fontId="44" fillId="0" borderId="0" xfId="569" applyFont="1" applyAlignment="1">
      <alignment horizontal="center" vertical="center"/>
    </xf>
    <xf numFmtId="0" fontId="44" fillId="0" borderId="129" xfId="569" applyFont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68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15" fontId="19" fillId="0" borderId="15" xfId="7" applyNumberFormat="1" applyFont="1" applyBorder="1" applyAlignment="1">
      <alignment horizontal="center" vertical="center"/>
    </xf>
    <xf numFmtId="15" fontId="19" fillId="0" borderId="0" xfId="7" applyNumberFormat="1" applyFont="1" applyAlignment="1">
      <alignment horizontal="center" vertical="center"/>
    </xf>
    <xf numFmtId="15" fontId="19" fillId="0" borderId="129" xfId="7" applyNumberFormat="1" applyFont="1" applyBorder="1" applyAlignment="1">
      <alignment horizontal="center" vertical="center"/>
    </xf>
    <xf numFmtId="0" fontId="76" fillId="0" borderId="0" xfId="402" applyFont="1" applyAlignment="1">
      <alignment horizontal="center"/>
    </xf>
    <xf numFmtId="0" fontId="66" fillId="0" borderId="0" xfId="402" applyFont="1" applyAlignment="1">
      <alignment horizontal="center"/>
    </xf>
    <xf numFmtId="0" fontId="77" fillId="0" borderId="0" xfId="402" applyFont="1" applyAlignment="1">
      <alignment horizontal="center"/>
    </xf>
    <xf numFmtId="14" fontId="48" fillId="0" borderId="102" xfId="402" applyNumberFormat="1" applyFont="1" applyBorder="1" applyAlignment="1">
      <alignment horizontal="center" vertical="center" wrapText="1"/>
    </xf>
    <xf numFmtId="14" fontId="48" fillId="0" borderId="58" xfId="409" applyNumberFormat="1" applyFont="1" applyBorder="1" applyAlignment="1">
      <alignment horizontal="left" vertical="center"/>
    </xf>
    <xf numFmtId="14" fontId="48" fillId="0" borderId="53" xfId="409" applyNumberFormat="1" applyFont="1" applyBorder="1" applyAlignment="1">
      <alignment horizontal="left" vertical="center"/>
    </xf>
    <xf numFmtId="14" fontId="48" fillId="0" borderId="37" xfId="409" applyNumberFormat="1" applyFont="1" applyBorder="1" applyAlignment="1">
      <alignment horizontal="left" vertical="center"/>
    </xf>
    <xf numFmtId="20" fontId="48" fillId="0" borderId="103" xfId="409" applyNumberFormat="1" applyFont="1" applyBorder="1" applyAlignment="1">
      <alignment horizontal="center" vertical="top" wrapText="1"/>
    </xf>
    <xf numFmtId="20" fontId="48" fillId="0" borderId="73" xfId="409" applyNumberFormat="1" applyFont="1" applyBorder="1" applyAlignment="1">
      <alignment horizontal="center" vertical="top" wrapText="1"/>
    </xf>
    <xf numFmtId="14" fontId="48" fillId="0" borderId="99" xfId="402" applyNumberFormat="1" applyFont="1" applyBorder="1" applyAlignment="1">
      <alignment horizontal="left" vertical="center"/>
    </xf>
    <xf numFmtId="14" fontId="48" fillId="0" borderId="7" xfId="402" applyNumberFormat="1" applyFont="1" applyBorder="1" applyAlignment="1">
      <alignment horizontal="left" vertical="center"/>
    </xf>
    <xf numFmtId="14" fontId="48" fillId="0" borderId="102" xfId="402" applyNumberFormat="1" applyFont="1" applyBorder="1" applyAlignment="1">
      <alignment horizontal="left" vertical="center"/>
    </xf>
    <xf numFmtId="14" fontId="19" fillId="0" borderId="5" xfId="402" applyNumberFormat="1" applyFont="1" applyBorder="1" applyAlignment="1">
      <alignment wrapText="1"/>
    </xf>
    <xf numFmtId="14" fontId="19" fillId="0" borderId="7" xfId="402" applyNumberFormat="1" applyFont="1" applyBorder="1" applyAlignment="1">
      <alignment wrapText="1"/>
    </xf>
    <xf numFmtId="14" fontId="19" fillId="0" borderId="99" xfId="402" applyNumberFormat="1" applyFont="1" applyBorder="1" applyAlignment="1">
      <alignment horizontal="left" vertical="center" wrapText="1"/>
    </xf>
    <xf numFmtId="14" fontId="19" fillId="0" borderId="7" xfId="402" applyNumberFormat="1" applyFont="1" applyBorder="1" applyAlignment="1">
      <alignment horizontal="left" vertical="center" wrapText="1"/>
    </xf>
    <xf numFmtId="0" fontId="44" fillId="0" borderId="99" xfId="402" applyFont="1" applyBorder="1" applyAlignment="1">
      <alignment vertical="top"/>
    </xf>
    <xf numFmtId="0" fontId="44" fillId="0" borderId="7" xfId="402" applyFont="1" applyBorder="1" applyAlignment="1">
      <alignment vertical="top"/>
    </xf>
    <xf numFmtId="14" fontId="48" fillId="0" borderId="76" xfId="409" applyNumberFormat="1" applyFont="1" applyBorder="1" applyAlignment="1">
      <alignment horizontal="left" vertical="center"/>
    </xf>
    <xf numFmtId="14" fontId="48" fillId="0" borderId="98" xfId="409" applyNumberFormat="1" applyFont="1" applyBorder="1" applyAlignment="1">
      <alignment horizontal="left" vertical="center"/>
    </xf>
    <xf numFmtId="0" fontId="44" fillId="0" borderId="103" xfId="402" applyFont="1" applyBorder="1" applyAlignment="1">
      <alignment horizontal="center"/>
    </xf>
    <xf numFmtId="0" fontId="44" fillId="0" borderId="43" xfId="402" applyFont="1" applyBorder="1" applyAlignment="1">
      <alignment horizontal="center"/>
    </xf>
    <xf numFmtId="14" fontId="48" fillId="0" borderId="101" xfId="409" applyNumberFormat="1" applyFont="1" applyBorder="1" applyAlignment="1">
      <alignment horizontal="left" vertical="center"/>
    </xf>
    <xf numFmtId="20" fontId="48" fillId="0" borderId="103" xfId="409" applyNumberFormat="1" applyFont="1" applyBorder="1" applyAlignment="1">
      <alignment horizontal="center"/>
    </xf>
    <xf numFmtId="20" fontId="48" fillId="0" borderId="73" xfId="409" applyNumberFormat="1" applyFont="1" applyBorder="1" applyAlignment="1">
      <alignment horizontal="center"/>
    </xf>
    <xf numFmtId="0" fontId="42" fillId="0" borderId="118" xfId="5224" applyFont="1" applyBorder="1" applyAlignment="1">
      <alignment horizontal="center" vertical="center" wrapText="1"/>
    </xf>
    <xf numFmtId="0" fontId="42" fillId="0" borderId="7" xfId="5224" applyFont="1" applyBorder="1" applyAlignment="1">
      <alignment horizontal="center" vertical="center" wrapText="1"/>
    </xf>
    <xf numFmtId="0" fontId="42" fillId="0" borderId="102" xfId="5224" applyFont="1" applyBorder="1" applyAlignment="1">
      <alignment horizontal="center" vertical="center" wrapText="1"/>
    </xf>
    <xf numFmtId="0" fontId="124" fillId="0" borderId="0" xfId="5224" applyFont="1" applyAlignment="1">
      <alignment horizontal="center" vertical="center" wrapText="1"/>
    </xf>
    <xf numFmtId="0" fontId="125" fillId="0" borderId="0" xfId="5224" applyFont="1" applyAlignment="1">
      <alignment horizontal="center" vertical="center"/>
    </xf>
    <xf numFmtId="0" fontId="126" fillId="0" borderId="0" xfId="5224" applyFont="1" applyAlignment="1">
      <alignment horizontal="center"/>
    </xf>
    <xf numFmtId="0" fontId="42" fillId="0" borderId="16" xfId="5224" applyFont="1" applyBorder="1" applyAlignment="1">
      <alignment horizontal="center" vertical="center" wrapText="1"/>
    </xf>
    <xf numFmtId="0" fontId="42" fillId="0" borderId="31" xfId="5224" applyFont="1" applyBorder="1" applyAlignment="1">
      <alignment horizontal="center" vertical="center" wrapText="1"/>
    </xf>
    <xf numFmtId="0" fontId="128" fillId="0" borderId="41" xfId="5224" applyFont="1" applyBorder="1" applyAlignment="1">
      <alignment horizontal="center" vertical="center" wrapText="1"/>
    </xf>
    <xf numFmtId="0" fontId="128" fillId="0" borderId="32" xfId="5224" applyFont="1" applyBorder="1" applyAlignment="1">
      <alignment horizontal="center" vertical="center" wrapText="1"/>
    </xf>
    <xf numFmtId="0" fontId="60" fillId="0" borderId="1" xfId="5224" applyFont="1" applyBorder="1" applyAlignment="1">
      <alignment horizontal="center" vertical="center" wrapText="1"/>
    </xf>
    <xf numFmtId="0" fontId="60" fillId="0" borderId="3" xfId="5224" applyFont="1" applyBorder="1" applyAlignment="1">
      <alignment horizontal="center" vertical="center" wrapText="1"/>
    </xf>
    <xf numFmtId="0" fontId="60" fillId="0" borderId="6" xfId="5224" applyFont="1" applyBorder="1" applyAlignment="1">
      <alignment horizontal="center" vertical="center" wrapText="1"/>
    </xf>
    <xf numFmtId="0" fontId="132" fillId="0" borderId="0" xfId="0" applyFont="1" applyAlignment="1">
      <alignment horizontal="center"/>
    </xf>
    <xf numFmtId="0" fontId="19" fillId="0" borderId="148" xfId="402" applyFont="1" applyBorder="1" applyAlignment="1">
      <alignment horizontal="center"/>
    </xf>
    <xf numFmtId="0" fontId="48" fillId="0" borderId="148" xfId="402" applyFont="1" applyBorder="1" applyAlignment="1">
      <alignment horizontal="center" vertical="top"/>
    </xf>
    <xf numFmtId="0" fontId="66" fillId="0" borderId="148" xfId="402" quotePrefix="1" applyFont="1" applyBorder="1" applyAlignment="1">
      <alignment horizontal="center" vertical="center" wrapText="1"/>
    </xf>
    <xf numFmtId="2" fontId="66" fillId="0" borderId="148" xfId="6" applyNumberFormat="1" applyFont="1" applyBorder="1" applyAlignment="1">
      <alignment horizontal="center" vertical="top"/>
    </xf>
  </cellXfs>
  <cellStyles count="522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" xfId="688" builtinId="27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0 2" xfId="1884" xr:uid="{00000000-0005-0000-0000-0000FC000000}"/>
    <cellStyle name="Calculation 10 2 2" xfId="3982" xr:uid="{91D08868-42CB-4D1B-9F25-6795A9B4ECB1}"/>
    <cellStyle name="Calculation 10 3" xfId="2588" xr:uid="{E45FCCE5-D2E1-4ACB-BB1A-BDC34F906538}"/>
    <cellStyle name="Calculation 11" xfId="265" xr:uid="{00000000-0005-0000-0000-0000FD000000}"/>
    <cellStyle name="Calculation 11 2" xfId="1885" xr:uid="{00000000-0005-0000-0000-0000FE000000}"/>
    <cellStyle name="Calculation 11 2 2" xfId="3983" xr:uid="{903038A2-9E5F-4C9A-8FD2-6BD120F667EC}"/>
    <cellStyle name="Calculation 11 3" xfId="2589" xr:uid="{F4201B41-E8B7-4551-A2EB-78BF12A8B750}"/>
    <cellStyle name="Calculation 2" xfId="266" xr:uid="{00000000-0005-0000-0000-0000FF000000}"/>
    <cellStyle name="Calculation 2 2" xfId="1886" xr:uid="{00000000-0005-0000-0000-000000010000}"/>
    <cellStyle name="Calculation 2 2 2" xfId="3984" xr:uid="{39A23B7D-2C47-492E-A9F5-7C5B27FB2EEB}"/>
    <cellStyle name="Calculation 2 3" xfId="2590" xr:uid="{4EFEAD25-E467-45BA-8E5A-86A51A23274B}"/>
    <cellStyle name="Calculation 3" xfId="267" xr:uid="{00000000-0005-0000-0000-000001010000}"/>
    <cellStyle name="Calculation 3 2" xfId="1887" xr:uid="{00000000-0005-0000-0000-000002010000}"/>
    <cellStyle name="Calculation 3 2 2" xfId="3985" xr:uid="{E7966D87-95A3-4AC4-B0E5-0411643D91AB}"/>
    <cellStyle name="Calculation 3 3" xfId="2591" xr:uid="{01AD499D-318F-448E-A87F-00C829644C58}"/>
    <cellStyle name="Calculation 4" xfId="268" xr:uid="{00000000-0005-0000-0000-000003010000}"/>
    <cellStyle name="Calculation 4 2" xfId="1888" xr:uid="{00000000-0005-0000-0000-000004010000}"/>
    <cellStyle name="Calculation 4 2 2" xfId="3986" xr:uid="{FFA3805F-8310-48C0-A342-B93C12630D08}"/>
    <cellStyle name="Calculation 4 3" xfId="2592" xr:uid="{C2081000-4AD8-45D8-A8CF-EB86855232E0}"/>
    <cellStyle name="Calculation 5" xfId="269" xr:uid="{00000000-0005-0000-0000-000005010000}"/>
    <cellStyle name="Calculation 5 2" xfId="1889" xr:uid="{00000000-0005-0000-0000-000006010000}"/>
    <cellStyle name="Calculation 5 2 2" xfId="3987" xr:uid="{2B2EA6E4-7E7D-4E8C-936D-4B8540EE1B79}"/>
    <cellStyle name="Calculation 5 3" xfId="2593" xr:uid="{558A0D2D-0141-4A8B-A1C9-FE54928F2ACC}"/>
    <cellStyle name="Calculation 6" xfId="270" xr:uid="{00000000-0005-0000-0000-000007010000}"/>
    <cellStyle name="Calculation 6 2" xfId="1890" xr:uid="{00000000-0005-0000-0000-000008010000}"/>
    <cellStyle name="Calculation 6 2 2" xfId="3988" xr:uid="{4CE6F98A-69AC-41F9-986F-9FF98046BAB7}"/>
    <cellStyle name="Calculation 6 3" xfId="2594" xr:uid="{6060B02D-2B38-4553-B235-FE616FD1A10F}"/>
    <cellStyle name="Calculation 7" xfId="271" xr:uid="{00000000-0005-0000-0000-000009010000}"/>
    <cellStyle name="Calculation 7 2" xfId="1891" xr:uid="{00000000-0005-0000-0000-00000A010000}"/>
    <cellStyle name="Calculation 7 2 2" xfId="3989" xr:uid="{36A02AC7-DDE7-44D1-B589-8BF34FC84020}"/>
    <cellStyle name="Calculation 7 3" xfId="2595" xr:uid="{6B8D0318-9FBA-4BBD-AAB7-FE6BDC0C31B1}"/>
    <cellStyle name="Calculation 8" xfId="272" xr:uid="{00000000-0005-0000-0000-00000B010000}"/>
    <cellStyle name="Calculation 8 2" xfId="1892" xr:uid="{00000000-0005-0000-0000-00000C010000}"/>
    <cellStyle name="Calculation 8 2 2" xfId="3990" xr:uid="{782C5A30-BED9-4022-9FDE-0E5C87D3C67D}"/>
    <cellStyle name="Calculation 8 3" xfId="2596" xr:uid="{996F3AC1-BB34-46F2-B91D-F94506CF3C17}"/>
    <cellStyle name="Calculation 9" xfId="273" xr:uid="{00000000-0005-0000-0000-00000D010000}"/>
    <cellStyle name="Calculation 9 2" xfId="1893" xr:uid="{00000000-0005-0000-0000-00000E010000}"/>
    <cellStyle name="Calculation 9 2 2" xfId="3991" xr:uid="{9E338C8A-C2BE-489D-9755-9FAE4AEAE4A8}"/>
    <cellStyle name="Calculation 9 3" xfId="2597" xr:uid="{503EE90B-641D-4483-85FD-8934113434D7}"/>
    <cellStyle name="Check Cell 10" xfId="274" xr:uid="{00000000-0005-0000-0000-00000F010000}"/>
    <cellStyle name="Check Cell 11" xfId="275" xr:uid="{00000000-0005-0000-0000-000010010000}"/>
    <cellStyle name="Check Cell 2" xfId="276" xr:uid="{00000000-0005-0000-0000-000011010000}"/>
    <cellStyle name="Check Cell 3" xfId="277" xr:uid="{00000000-0005-0000-0000-000012010000}"/>
    <cellStyle name="Check Cell 4" xfId="278" xr:uid="{00000000-0005-0000-0000-000013010000}"/>
    <cellStyle name="Check Cell 5" xfId="279" xr:uid="{00000000-0005-0000-0000-000014010000}"/>
    <cellStyle name="Check Cell 6" xfId="280" xr:uid="{00000000-0005-0000-0000-000015010000}"/>
    <cellStyle name="Check Cell 7" xfId="281" xr:uid="{00000000-0005-0000-0000-000016010000}"/>
    <cellStyle name="Check Cell 8" xfId="282" xr:uid="{00000000-0005-0000-0000-000017010000}"/>
    <cellStyle name="Check Cell 9" xfId="283" xr:uid="{00000000-0005-0000-0000-000018010000}"/>
    <cellStyle name="Comma" xfId="1" xr:uid="{00000000-0005-0000-0000-000019010000}"/>
    <cellStyle name="Comma [0]" xfId="1243" xr:uid="{00000000-0005-0000-0000-00001A010000}"/>
    <cellStyle name="Comma [0] 2" xfId="1238" xr:uid="{00000000-0005-0000-0000-00001B010000}"/>
    <cellStyle name="Comma [0] 2 2" xfId="1867" xr:uid="{00000000-0005-0000-0000-00001C010000}"/>
    <cellStyle name="Comma [0] 2 2 2" xfId="2527" xr:uid="{00000000-0005-0000-0000-00001D010000}"/>
    <cellStyle name="Comma [0] 2 2 2 2" xfId="4609" xr:uid="{941DCEE5-4ECB-4F2E-A91A-CCBEB2CFA886}"/>
    <cellStyle name="Comma [0] 2 2 3" xfId="3975" xr:uid="{55460E6D-0716-44FD-B4E6-B6026CC4722B}"/>
    <cellStyle name="Comma [0] 2 2 4" xfId="5216" xr:uid="{9AE91FA8-FFB9-410D-8341-26143C909128}"/>
    <cellStyle name="Comma [0] 2 3" xfId="2240" xr:uid="{00000000-0005-0000-0000-00001E010000}"/>
    <cellStyle name="Comma [0] 2 3 2" xfId="4327" xr:uid="{429FD030-4764-45D5-9D61-6C8D419B029E}"/>
    <cellStyle name="Comma [0] 2 4" xfId="3351" xr:uid="{C1AF2B04-F22F-4DAE-971C-6E242C24B81B}"/>
    <cellStyle name="Comma [0] 2 5" xfId="4934" xr:uid="{C94F00D3-2D5C-44F1-92BE-30C53002F404}"/>
    <cellStyle name="Comma [0] 3" xfId="1870" xr:uid="{00000000-0005-0000-0000-00001F010000}"/>
    <cellStyle name="Comma [0] 3 2" xfId="2530" xr:uid="{00000000-0005-0000-0000-000020010000}"/>
    <cellStyle name="Comma [0] 3 2 2" xfId="4612" xr:uid="{5E9D6842-EAEE-4B97-8943-18F6C21304A8}"/>
    <cellStyle name="Comma [0] 3 3" xfId="3978" xr:uid="{509E2414-ED15-4065-B2F0-315905AB22EC}"/>
    <cellStyle name="Comma [0] 3 4" xfId="5219" xr:uid="{67DE0A87-A9B6-4657-B7FA-3D166F32DB55}"/>
    <cellStyle name="Comma [0] 4" xfId="2243" xr:uid="{00000000-0005-0000-0000-000021010000}"/>
    <cellStyle name="Comma [0] 4 2" xfId="4330" xr:uid="{9D7C1903-0899-4537-BFCB-1B16601B2C54}"/>
    <cellStyle name="Comma [0] 5" xfId="3354" xr:uid="{56974A78-8D68-4086-9D22-5CC55226F201}"/>
    <cellStyle name="Comma [0] 6" xfId="4937" xr:uid="{CDCA8636-400A-4860-9554-6EB8E2C168D2}"/>
    <cellStyle name="Comma 2" xfId="1218" xr:uid="{00000000-0005-0000-0000-000022010000}"/>
    <cellStyle name="Comma 2 2" xfId="1849" xr:uid="{00000000-0005-0000-0000-000023010000}"/>
    <cellStyle name="Comma 2 2 2" xfId="2509" xr:uid="{00000000-0005-0000-0000-000024010000}"/>
    <cellStyle name="Comma 2 2 2 2" xfId="4591" xr:uid="{31F7B49E-63DD-4FEC-A02C-4FBCEFB614F0}"/>
    <cellStyle name="Comma 2 2 3" xfId="3957" xr:uid="{B309CA43-15F0-4A3F-91F6-5FF3A77428C7}"/>
    <cellStyle name="Comma 2 2 4" xfId="5198" xr:uid="{6932250D-3674-45A1-AE41-EA403138B0B3}"/>
    <cellStyle name="Comma 2 3" xfId="2222" xr:uid="{00000000-0005-0000-0000-000025010000}"/>
    <cellStyle name="Comma 2 3 2" xfId="4309" xr:uid="{85E6E1FB-240A-47B1-9B78-48DA9319C5D4}"/>
    <cellStyle name="Comma 2 4" xfId="3333" xr:uid="{DA5B1681-F337-4484-89AB-2E106CEE6840}"/>
    <cellStyle name="Comma 2 5" xfId="4916" xr:uid="{4CF8224E-288F-433E-A022-AB6E4B98B1E2}"/>
    <cellStyle name="Comma 3" xfId="1244" xr:uid="{00000000-0005-0000-0000-000026010000}"/>
    <cellStyle name="Comma 4" xfId="1282" xr:uid="{00000000-0005-0000-0000-000027010000}"/>
    <cellStyle name="Comma 5" xfId="1246" xr:uid="{00000000-0005-0000-0000-000028010000}"/>
    <cellStyle name="Explanatory Text 10" xfId="284" xr:uid="{00000000-0005-0000-0000-000029010000}"/>
    <cellStyle name="Explanatory Text 11" xfId="285" xr:uid="{00000000-0005-0000-0000-00002A010000}"/>
    <cellStyle name="Explanatory Text 2" xfId="286" xr:uid="{00000000-0005-0000-0000-00002B010000}"/>
    <cellStyle name="Explanatory Text 3" xfId="287" xr:uid="{00000000-0005-0000-0000-00002C010000}"/>
    <cellStyle name="Explanatory Text 4" xfId="288" xr:uid="{00000000-0005-0000-0000-00002D010000}"/>
    <cellStyle name="Explanatory Text 5" xfId="289" xr:uid="{00000000-0005-0000-0000-00002E010000}"/>
    <cellStyle name="Explanatory Text 6" xfId="290" xr:uid="{00000000-0005-0000-0000-00002F010000}"/>
    <cellStyle name="Explanatory Text 7" xfId="291" xr:uid="{00000000-0005-0000-0000-000030010000}"/>
    <cellStyle name="Explanatory Text 8" xfId="292" xr:uid="{00000000-0005-0000-0000-000031010000}"/>
    <cellStyle name="Explanatory Text 9" xfId="293" xr:uid="{00000000-0005-0000-0000-000032010000}"/>
    <cellStyle name="Good 10" xfId="294" xr:uid="{00000000-0005-0000-0000-000033010000}"/>
    <cellStyle name="Good 11" xfId="295" xr:uid="{00000000-0005-0000-0000-000034010000}"/>
    <cellStyle name="Good 2" xfId="296" xr:uid="{00000000-0005-0000-0000-000035010000}"/>
    <cellStyle name="Good 3" xfId="297" xr:uid="{00000000-0005-0000-0000-000036010000}"/>
    <cellStyle name="Good 4" xfId="298" xr:uid="{00000000-0005-0000-0000-000037010000}"/>
    <cellStyle name="Good 5" xfId="299" xr:uid="{00000000-0005-0000-0000-000038010000}"/>
    <cellStyle name="Good 6" xfId="300" xr:uid="{00000000-0005-0000-0000-000039010000}"/>
    <cellStyle name="Good 7" xfId="301" xr:uid="{00000000-0005-0000-0000-00003A010000}"/>
    <cellStyle name="Good 8" xfId="302" xr:uid="{00000000-0005-0000-0000-00003B010000}"/>
    <cellStyle name="Good 9" xfId="303" xr:uid="{00000000-0005-0000-0000-00003C010000}"/>
    <cellStyle name="Heading 1 10" xfId="304" xr:uid="{00000000-0005-0000-0000-00003D010000}"/>
    <cellStyle name="Heading 1 11" xfId="305" xr:uid="{00000000-0005-0000-0000-00003E010000}"/>
    <cellStyle name="Heading 1 2" xfId="306" xr:uid="{00000000-0005-0000-0000-00003F010000}"/>
    <cellStyle name="Heading 1 3" xfId="307" xr:uid="{00000000-0005-0000-0000-000040010000}"/>
    <cellStyle name="Heading 1 4" xfId="308" xr:uid="{00000000-0005-0000-0000-000041010000}"/>
    <cellStyle name="Heading 1 5" xfId="309" xr:uid="{00000000-0005-0000-0000-000042010000}"/>
    <cellStyle name="Heading 1 6" xfId="310" xr:uid="{00000000-0005-0000-0000-000043010000}"/>
    <cellStyle name="Heading 1 7" xfId="311" xr:uid="{00000000-0005-0000-0000-000044010000}"/>
    <cellStyle name="Heading 1 8" xfId="312" xr:uid="{00000000-0005-0000-0000-000045010000}"/>
    <cellStyle name="Heading 1 9" xfId="313" xr:uid="{00000000-0005-0000-0000-000046010000}"/>
    <cellStyle name="Heading 2 10" xfId="314" xr:uid="{00000000-0005-0000-0000-000047010000}"/>
    <cellStyle name="Heading 2 11" xfId="315" xr:uid="{00000000-0005-0000-0000-000048010000}"/>
    <cellStyle name="Heading 2 2" xfId="316" xr:uid="{00000000-0005-0000-0000-000049010000}"/>
    <cellStyle name="Heading 2 3" xfId="317" xr:uid="{00000000-0005-0000-0000-00004A010000}"/>
    <cellStyle name="Heading 2 4" xfId="318" xr:uid="{00000000-0005-0000-0000-00004B010000}"/>
    <cellStyle name="Heading 2 5" xfId="319" xr:uid="{00000000-0005-0000-0000-00004C010000}"/>
    <cellStyle name="Heading 2 6" xfId="320" xr:uid="{00000000-0005-0000-0000-00004D010000}"/>
    <cellStyle name="Heading 2 7" xfId="321" xr:uid="{00000000-0005-0000-0000-00004E010000}"/>
    <cellStyle name="Heading 2 8" xfId="322" xr:uid="{00000000-0005-0000-0000-00004F010000}"/>
    <cellStyle name="Heading 2 9" xfId="323" xr:uid="{00000000-0005-0000-0000-000050010000}"/>
    <cellStyle name="Heading 3 10" xfId="324" xr:uid="{00000000-0005-0000-0000-000051010000}"/>
    <cellStyle name="Heading 3 10 2" xfId="325" xr:uid="{00000000-0005-0000-0000-000052010000}"/>
    <cellStyle name="Heading 3 10 2 2" xfId="615" xr:uid="{00000000-0005-0000-0000-000053010000}"/>
    <cellStyle name="Heading 3 10 2 2 10" xfId="2731" xr:uid="{D76E9210-A35B-487B-B264-4C32AC7E3826}"/>
    <cellStyle name="Heading 3 10 2 2 2" xfId="800" xr:uid="{00000000-0005-0000-0000-000054010000}"/>
    <cellStyle name="Heading 3 10 2 2 2 2" xfId="1469" xr:uid="{00000000-0005-0000-0000-000055010000}"/>
    <cellStyle name="Heading 3 10 2 2 2 2 2" xfId="3577" xr:uid="{5EA0E2DE-9EE3-486C-89F8-FFC33EDCA522}"/>
    <cellStyle name="Heading 3 10 2 2 2 3" xfId="2915" xr:uid="{2C840976-A6E8-4C71-9425-1F5516A4CE90}"/>
    <cellStyle name="Heading 3 10 2 2 3" xfId="879" xr:uid="{00000000-0005-0000-0000-000056010000}"/>
    <cellStyle name="Heading 3 10 2 2 3 2" xfId="1548" xr:uid="{00000000-0005-0000-0000-000057010000}"/>
    <cellStyle name="Heading 3 10 2 2 3 2 2" xfId="3656" xr:uid="{BCD06319-A9FB-460C-BE63-ACE6B4098FD3}"/>
    <cellStyle name="Heading 3 10 2 2 3 3" xfId="2994" xr:uid="{3138D1F9-CCD4-4272-B1C5-C92C623A723D}"/>
    <cellStyle name="Heading 3 10 2 2 4" xfId="709" xr:uid="{00000000-0005-0000-0000-000058010000}"/>
    <cellStyle name="Heading 3 10 2 2 4 2" xfId="1378" xr:uid="{00000000-0005-0000-0000-000059010000}"/>
    <cellStyle name="Heading 3 10 2 2 4 2 2" xfId="3486" xr:uid="{671A2C10-35D9-429F-900D-D3EEC26CF5C3}"/>
    <cellStyle name="Heading 3 10 2 2 4 3" xfId="2824" xr:uid="{1402348A-40A7-493A-BC55-22D067324968}"/>
    <cellStyle name="Heading 3 10 2 2 5" xfId="776" xr:uid="{00000000-0005-0000-0000-00005A010000}"/>
    <cellStyle name="Heading 3 10 2 2 5 2" xfId="1445" xr:uid="{00000000-0005-0000-0000-00005B010000}"/>
    <cellStyle name="Heading 3 10 2 2 5 2 2" xfId="3553" xr:uid="{D6E49BF9-6250-4124-B5CD-2DA410DE6C1E}"/>
    <cellStyle name="Heading 3 10 2 2 5 3" xfId="2891" xr:uid="{56459959-8FD5-4F73-9B9D-5342FBC26BA1}"/>
    <cellStyle name="Heading 3 10 2 2 6" xfId="949" xr:uid="{00000000-0005-0000-0000-00005C010000}"/>
    <cellStyle name="Heading 3 10 2 2 6 2" xfId="1618" xr:uid="{00000000-0005-0000-0000-00005D010000}"/>
    <cellStyle name="Heading 3 10 2 2 6 2 2" xfId="3726" xr:uid="{354959E1-58B3-406F-BE42-E23B2773BDA1}"/>
    <cellStyle name="Heading 3 10 2 2 6 3" xfId="3064" xr:uid="{F86D69A4-9A82-435A-A69C-EA123CA43731}"/>
    <cellStyle name="Heading 3 10 2 2 7" xfId="1098" xr:uid="{00000000-0005-0000-0000-00005E010000}"/>
    <cellStyle name="Heading 3 10 2 2 7 2" xfId="1767" xr:uid="{00000000-0005-0000-0000-00005F010000}"/>
    <cellStyle name="Heading 3 10 2 2 7 2 2" xfId="3875" xr:uid="{89CAE64A-75F1-4D04-AEF2-15FF19B9F84E}"/>
    <cellStyle name="Heading 3 10 2 2 7 3" xfId="3213" xr:uid="{8C481CF0-9326-405E-8226-973DFFD46511}"/>
    <cellStyle name="Heading 3 10 2 2 8" xfId="992" xr:uid="{00000000-0005-0000-0000-000060010000}"/>
    <cellStyle name="Heading 3 10 2 2 8 2" xfId="1661" xr:uid="{00000000-0005-0000-0000-000061010000}"/>
    <cellStyle name="Heading 3 10 2 2 8 2 2" xfId="3769" xr:uid="{4EE6D5C4-D861-4880-A351-0F35CEA9DFEA}"/>
    <cellStyle name="Heading 3 10 2 2 8 3" xfId="3107" xr:uid="{B047E212-C1D1-41A6-9711-0DC98C732100}"/>
    <cellStyle name="Heading 3 10 2 2 9" xfId="1180" xr:uid="{00000000-0005-0000-0000-000062010000}"/>
    <cellStyle name="Heading 3 10 2 2 9 2" xfId="3295" xr:uid="{6710C34B-8778-4111-B66A-B28C441FE47C}"/>
    <cellStyle name="Heading 3 10 2 3" xfId="791" xr:uid="{00000000-0005-0000-0000-000063010000}"/>
    <cellStyle name="Heading 3 10 2 3 2" xfId="1460" xr:uid="{00000000-0005-0000-0000-000064010000}"/>
    <cellStyle name="Heading 3 10 2 3 2 2" xfId="3568" xr:uid="{F723EEB7-B56E-4CE7-A0B5-A9C18C3D8EAD}"/>
    <cellStyle name="Heading 3 10 2 3 3" xfId="2906" xr:uid="{094B0D2A-319D-421C-A5EB-540424BC3BF5}"/>
    <cellStyle name="Heading 3 10 2 4" xfId="1178" xr:uid="{00000000-0005-0000-0000-000065010000}"/>
    <cellStyle name="Heading 3 10 2 4 2" xfId="1847" xr:uid="{00000000-0005-0000-0000-000066010000}"/>
    <cellStyle name="Heading 3 10 2 4 2 2" xfId="3955" xr:uid="{E9087FB2-D0F9-4EF9-9431-C5A7215C928E}"/>
    <cellStyle name="Heading 3 10 2 4 3" xfId="3293" xr:uid="{009BE8AD-46DB-4BDD-80B4-44EDB6BCD709}"/>
    <cellStyle name="Heading 3 10 2 5" xfId="2543" xr:uid="{00000000-0005-0000-0000-000067010000}"/>
    <cellStyle name="Heading 3 10 3" xfId="614" xr:uid="{00000000-0005-0000-0000-000068010000}"/>
    <cellStyle name="Heading 3 10 3 10" xfId="2730" xr:uid="{F7EFA102-C07F-4806-A822-82C60876ECB5}"/>
    <cellStyle name="Heading 3 10 3 2" xfId="799" xr:uid="{00000000-0005-0000-0000-000069010000}"/>
    <cellStyle name="Heading 3 10 3 2 2" xfId="1468" xr:uid="{00000000-0005-0000-0000-00006A010000}"/>
    <cellStyle name="Heading 3 10 3 2 2 2" xfId="3576" xr:uid="{A3615CDC-A53C-4ACE-AD76-26CC2E00D6DB}"/>
    <cellStyle name="Heading 3 10 3 2 3" xfId="2914" xr:uid="{1A2A683F-3A60-4680-8027-5869A05F25F6}"/>
    <cellStyle name="Heading 3 10 3 3" xfId="878" xr:uid="{00000000-0005-0000-0000-00006B010000}"/>
    <cellStyle name="Heading 3 10 3 3 2" xfId="1547" xr:uid="{00000000-0005-0000-0000-00006C010000}"/>
    <cellStyle name="Heading 3 10 3 3 2 2" xfId="3655" xr:uid="{B94AB49A-AE07-444B-A244-5FC151756047}"/>
    <cellStyle name="Heading 3 10 3 3 3" xfId="2993" xr:uid="{5621925A-9B84-4503-8D5E-2E45F18BC2C0}"/>
    <cellStyle name="Heading 3 10 3 4" xfId="917" xr:uid="{00000000-0005-0000-0000-00006D010000}"/>
    <cellStyle name="Heading 3 10 3 4 2" xfId="1586" xr:uid="{00000000-0005-0000-0000-00006E010000}"/>
    <cellStyle name="Heading 3 10 3 4 2 2" xfId="3694" xr:uid="{1E109BAE-78EA-44F8-B772-55277710F029}"/>
    <cellStyle name="Heading 3 10 3 4 3" xfId="3032" xr:uid="{0BC4A6EC-4C21-4942-8D96-1ED2952B5933}"/>
    <cellStyle name="Heading 3 10 3 5" xfId="775" xr:uid="{00000000-0005-0000-0000-00006F010000}"/>
    <cellStyle name="Heading 3 10 3 5 2" xfId="1444" xr:uid="{00000000-0005-0000-0000-000070010000}"/>
    <cellStyle name="Heading 3 10 3 5 2 2" xfId="3552" xr:uid="{7BB340A9-3C02-4B53-BC88-7694E6047FE5}"/>
    <cellStyle name="Heading 3 10 3 5 3" xfId="2890" xr:uid="{196D3149-4A5B-4479-B0F7-BAAE4E20183B}"/>
    <cellStyle name="Heading 3 10 3 6" xfId="950" xr:uid="{00000000-0005-0000-0000-000071010000}"/>
    <cellStyle name="Heading 3 10 3 6 2" xfId="1619" xr:uid="{00000000-0005-0000-0000-000072010000}"/>
    <cellStyle name="Heading 3 10 3 6 2 2" xfId="3727" xr:uid="{D23AA542-3D5F-4D86-A082-607CBC9ED3FD}"/>
    <cellStyle name="Heading 3 10 3 6 3" xfId="3065" xr:uid="{6A3CA1F6-7D20-486B-866F-3D4780F74CC6}"/>
    <cellStyle name="Heading 3 10 3 7" xfId="1097" xr:uid="{00000000-0005-0000-0000-000073010000}"/>
    <cellStyle name="Heading 3 10 3 7 2" xfId="1766" xr:uid="{00000000-0005-0000-0000-000074010000}"/>
    <cellStyle name="Heading 3 10 3 7 2 2" xfId="3874" xr:uid="{0A648AE2-FB44-4E6C-A189-35072BA63BC9}"/>
    <cellStyle name="Heading 3 10 3 7 3" xfId="3212" xr:uid="{4B733DB7-44A0-4258-A143-28235A9E6D9C}"/>
    <cellStyle name="Heading 3 10 3 8" xfId="991" xr:uid="{00000000-0005-0000-0000-000075010000}"/>
    <cellStyle name="Heading 3 10 3 8 2" xfId="1660" xr:uid="{00000000-0005-0000-0000-000076010000}"/>
    <cellStyle name="Heading 3 10 3 8 2 2" xfId="3768" xr:uid="{E9BC8038-1839-44DE-8C65-36CF61AC78EE}"/>
    <cellStyle name="Heading 3 10 3 8 3" xfId="3106" xr:uid="{2F7FA808-3E09-4403-9F8A-1C372A464800}"/>
    <cellStyle name="Heading 3 10 3 9" xfId="1179" xr:uid="{00000000-0005-0000-0000-000077010000}"/>
    <cellStyle name="Heading 3 10 3 9 2" xfId="3294" xr:uid="{85DB00FE-9F15-4F0D-995C-9C6A83F3822B}"/>
    <cellStyle name="Heading 3 10 4" xfId="713" xr:uid="{00000000-0005-0000-0000-000078010000}"/>
    <cellStyle name="Heading 3 10 4 2" xfId="1382" xr:uid="{00000000-0005-0000-0000-000079010000}"/>
    <cellStyle name="Heading 3 10 4 2 2" xfId="3490" xr:uid="{ECCED82F-88E4-41B9-B2D3-77D8B5516714}"/>
    <cellStyle name="Heading 3 10 4 3" xfId="2828" xr:uid="{0392A4CE-DA90-4E88-8AB7-2C5AACB8D3EA}"/>
    <cellStyle name="Heading 3 10 5" xfId="1175" xr:uid="{00000000-0005-0000-0000-00007A010000}"/>
    <cellStyle name="Heading 3 10 5 2" xfId="1844" xr:uid="{00000000-0005-0000-0000-00007B010000}"/>
    <cellStyle name="Heading 3 10 5 2 2" xfId="3952" xr:uid="{C8750FD3-7C9C-4C76-A056-642D42B68A88}"/>
    <cellStyle name="Heading 3 10 5 3" xfId="3290" xr:uid="{84A2258C-5F78-4D29-B9AE-88EE52A48E62}"/>
    <cellStyle name="Heading 3 10 6" xfId="1894" xr:uid="{00000000-0005-0000-0000-00007C010000}"/>
    <cellStyle name="Heading 3 11" xfId="326" xr:uid="{00000000-0005-0000-0000-00007D010000}"/>
    <cellStyle name="Heading 3 11 2" xfId="327" xr:uid="{00000000-0005-0000-0000-00007E010000}"/>
    <cellStyle name="Heading 3 11 2 2" xfId="617" xr:uid="{00000000-0005-0000-0000-00007F010000}"/>
    <cellStyle name="Heading 3 11 2 2 10" xfId="2733" xr:uid="{9D3BCB81-C98B-48B6-A8F1-97DE03530BCF}"/>
    <cellStyle name="Heading 3 11 2 2 2" xfId="802" xr:uid="{00000000-0005-0000-0000-000080010000}"/>
    <cellStyle name="Heading 3 11 2 2 2 2" xfId="1471" xr:uid="{00000000-0005-0000-0000-000081010000}"/>
    <cellStyle name="Heading 3 11 2 2 2 2 2" xfId="3579" xr:uid="{9DA780A0-983E-47D3-971E-30D3496E1451}"/>
    <cellStyle name="Heading 3 11 2 2 2 3" xfId="2917" xr:uid="{7FA9BE97-8200-49AC-98BE-16D43B6C226B}"/>
    <cellStyle name="Heading 3 11 2 2 3" xfId="881" xr:uid="{00000000-0005-0000-0000-000082010000}"/>
    <cellStyle name="Heading 3 11 2 2 3 2" xfId="1550" xr:uid="{00000000-0005-0000-0000-000083010000}"/>
    <cellStyle name="Heading 3 11 2 2 3 2 2" xfId="3658" xr:uid="{42EFE58D-7731-40B5-963A-D9952260F291}"/>
    <cellStyle name="Heading 3 11 2 2 3 3" xfId="2996" xr:uid="{38F2C0C8-BA00-499A-B572-9159076EE777}"/>
    <cellStyle name="Heading 3 11 2 2 4" xfId="919" xr:uid="{00000000-0005-0000-0000-000084010000}"/>
    <cellStyle name="Heading 3 11 2 2 4 2" xfId="1588" xr:uid="{00000000-0005-0000-0000-000085010000}"/>
    <cellStyle name="Heading 3 11 2 2 4 2 2" xfId="3696" xr:uid="{EACC2B78-40BD-4BB3-B948-2874BBD68B09}"/>
    <cellStyle name="Heading 3 11 2 2 4 3" xfId="3034" xr:uid="{389A6777-CFB5-44C4-A695-8B21FEE145B4}"/>
    <cellStyle name="Heading 3 11 2 2 5" xfId="778" xr:uid="{00000000-0005-0000-0000-000086010000}"/>
    <cellStyle name="Heading 3 11 2 2 5 2" xfId="1447" xr:uid="{00000000-0005-0000-0000-000087010000}"/>
    <cellStyle name="Heading 3 11 2 2 5 2 2" xfId="3555" xr:uid="{6028275B-2334-4252-806D-1FBD9769F2AE}"/>
    <cellStyle name="Heading 3 11 2 2 5 3" xfId="2893" xr:uid="{F228C835-24AF-41F5-A0D6-38EFECEA9D27}"/>
    <cellStyle name="Heading 3 11 2 2 6" xfId="732" xr:uid="{00000000-0005-0000-0000-000088010000}"/>
    <cellStyle name="Heading 3 11 2 2 6 2" xfId="1401" xr:uid="{00000000-0005-0000-0000-000089010000}"/>
    <cellStyle name="Heading 3 11 2 2 6 2 2" xfId="3509" xr:uid="{E0028055-5603-48D6-BD98-0DDCC57ABFEC}"/>
    <cellStyle name="Heading 3 11 2 2 6 3" xfId="2847" xr:uid="{EFEB84E6-0F7A-4D88-89BE-5309F9C84615}"/>
    <cellStyle name="Heading 3 11 2 2 7" xfId="1100" xr:uid="{00000000-0005-0000-0000-00008A010000}"/>
    <cellStyle name="Heading 3 11 2 2 7 2" xfId="1769" xr:uid="{00000000-0005-0000-0000-00008B010000}"/>
    <cellStyle name="Heading 3 11 2 2 7 2 2" xfId="3877" xr:uid="{8B92DCFC-CAAD-4997-B412-10B8E56BBC85}"/>
    <cellStyle name="Heading 3 11 2 2 7 3" xfId="3215" xr:uid="{31611A39-D994-4A56-99D9-CE161F6F2C95}"/>
    <cellStyle name="Heading 3 11 2 2 8" xfId="1060" xr:uid="{00000000-0005-0000-0000-00008C010000}"/>
    <cellStyle name="Heading 3 11 2 2 8 2" xfId="1729" xr:uid="{00000000-0005-0000-0000-00008D010000}"/>
    <cellStyle name="Heading 3 11 2 2 8 2 2" xfId="3837" xr:uid="{CE3EF3B3-B967-4FAC-851D-DDA33BC2808A}"/>
    <cellStyle name="Heading 3 11 2 2 8 3" xfId="3175" xr:uid="{8A08820B-F851-4C6E-A02A-127DF15DD694}"/>
    <cellStyle name="Heading 3 11 2 2 9" xfId="1182" xr:uid="{00000000-0005-0000-0000-00008E010000}"/>
    <cellStyle name="Heading 3 11 2 2 9 2" xfId="3297" xr:uid="{3515CAE6-7017-4D85-8A42-2C6D6EAE4EC8}"/>
    <cellStyle name="Heading 3 11 2 3" xfId="712" xr:uid="{00000000-0005-0000-0000-00008F010000}"/>
    <cellStyle name="Heading 3 11 2 3 2" xfId="1381" xr:uid="{00000000-0005-0000-0000-000090010000}"/>
    <cellStyle name="Heading 3 11 2 3 2 2" xfId="3489" xr:uid="{1B431AC9-4A2D-41A3-97D3-21971B544E14}"/>
    <cellStyle name="Heading 3 11 2 3 3" xfId="2827" xr:uid="{0B9B843B-2F02-4AF3-A861-7059F6E415D1}"/>
    <cellStyle name="Heading 3 11 2 4" xfId="1176" xr:uid="{00000000-0005-0000-0000-000091010000}"/>
    <cellStyle name="Heading 3 11 2 4 2" xfId="1845" xr:uid="{00000000-0005-0000-0000-000092010000}"/>
    <cellStyle name="Heading 3 11 2 4 2 2" xfId="3953" xr:uid="{B254453E-C4EF-4349-8FDF-97B6A9AEAD67}"/>
    <cellStyle name="Heading 3 11 2 4 3" xfId="3291" xr:uid="{7B10BA38-239D-42B1-A665-7EF936CC7D10}"/>
    <cellStyle name="Heading 3 11 2 5" xfId="2537" xr:uid="{00000000-0005-0000-0000-000093010000}"/>
    <cellStyle name="Heading 3 11 3" xfId="616" xr:uid="{00000000-0005-0000-0000-000094010000}"/>
    <cellStyle name="Heading 3 11 3 10" xfId="2732" xr:uid="{54ED1C77-D7A6-4F84-AA7A-D9AEFA5256EE}"/>
    <cellStyle name="Heading 3 11 3 2" xfId="801" xr:uid="{00000000-0005-0000-0000-000095010000}"/>
    <cellStyle name="Heading 3 11 3 2 2" xfId="1470" xr:uid="{00000000-0005-0000-0000-000096010000}"/>
    <cellStyle name="Heading 3 11 3 2 2 2" xfId="3578" xr:uid="{889668D7-00B6-4346-B80E-C863CEE02E2B}"/>
    <cellStyle name="Heading 3 11 3 2 3" xfId="2916" xr:uid="{2B5A57F5-27F2-4004-ADDA-F93B546A8B6E}"/>
    <cellStyle name="Heading 3 11 3 3" xfId="880" xr:uid="{00000000-0005-0000-0000-000097010000}"/>
    <cellStyle name="Heading 3 11 3 3 2" xfId="1549" xr:uid="{00000000-0005-0000-0000-000098010000}"/>
    <cellStyle name="Heading 3 11 3 3 2 2" xfId="3657" xr:uid="{BD8AC496-9C50-48AA-B869-267BB0EC630D}"/>
    <cellStyle name="Heading 3 11 3 3 3" xfId="2995" xr:uid="{F89EB32C-41F8-441B-A193-1D790192956D}"/>
    <cellStyle name="Heading 3 11 3 4" xfId="708" xr:uid="{00000000-0005-0000-0000-000099010000}"/>
    <cellStyle name="Heading 3 11 3 4 2" xfId="1377" xr:uid="{00000000-0005-0000-0000-00009A010000}"/>
    <cellStyle name="Heading 3 11 3 4 2 2" xfId="3485" xr:uid="{03C8BF00-B1A5-466B-AE1D-038FAC6A6B73}"/>
    <cellStyle name="Heading 3 11 3 4 3" xfId="2823" xr:uid="{2CB8B80D-7200-49F5-A0A9-5BE9E257DF85}"/>
    <cellStyle name="Heading 3 11 3 5" xfId="777" xr:uid="{00000000-0005-0000-0000-00009B010000}"/>
    <cellStyle name="Heading 3 11 3 5 2" xfId="1446" xr:uid="{00000000-0005-0000-0000-00009C010000}"/>
    <cellStyle name="Heading 3 11 3 5 2 2" xfId="3554" xr:uid="{927E1C36-3253-4DFA-AC39-DFB22DCED7BD}"/>
    <cellStyle name="Heading 3 11 3 5 3" xfId="2892" xr:uid="{F09EFFDC-4BD0-455D-805C-73C2C5BF69E0}"/>
    <cellStyle name="Heading 3 11 3 6" xfId="689" xr:uid="{00000000-0005-0000-0000-00009D010000}"/>
    <cellStyle name="Heading 3 11 3 6 2" xfId="1358" xr:uid="{00000000-0005-0000-0000-00009E010000}"/>
    <cellStyle name="Heading 3 11 3 6 2 2" xfId="3466" xr:uid="{63921FBC-520E-4C85-A79F-EEBB4C81D95A}"/>
    <cellStyle name="Heading 3 11 3 6 3" xfId="2804" xr:uid="{6D748FFF-34C3-41EB-9216-985209552483}"/>
    <cellStyle name="Heading 3 11 3 7" xfId="1099" xr:uid="{00000000-0005-0000-0000-00009F010000}"/>
    <cellStyle name="Heading 3 11 3 7 2" xfId="1768" xr:uid="{00000000-0005-0000-0000-0000A0010000}"/>
    <cellStyle name="Heading 3 11 3 7 2 2" xfId="3876" xr:uid="{DD57336F-709B-4924-8763-AE769BD7693C}"/>
    <cellStyle name="Heading 3 11 3 7 3" xfId="3214" xr:uid="{F11BB0D4-4D86-4B08-BDED-D15BB8F544A7}"/>
    <cellStyle name="Heading 3 11 3 8" xfId="993" xr:uid="{00000000-0005-0000-0000-0000A1010000}"/>
    <cellStyle name="Heading 3 11 3 8 2" xfId="1662" xr:uid="{00000000-0005-0000-0000-0000A2010000}"/>
    <cellStyle name="Heading 3 11 3 8 2 2" xfId="3770" xr:uid="{DA77A45F-281C-4BC9-BC88-78D4175CFBC2}"/>
    <cellStyle name="Heading 3 11 3 8 3" xfId="3108" xr:uid="{ECAE941C-CBC9-42D8-9CB5-7EB30236458E}"/>
    <cellStyle name="Heading 3 11 3 9" xfId="1181" xr:uid="{00000000-0005-0000-0000-0000A3010000}"/>
    <cellStyle name="Heading 3 11 3 9 2" xfId="3296" xr:uid="{2428CB05-EC17-486D-BE02-58B9BF1B71E3}"/>
    <cellStyle name="Heading 3 11 4" xfId="717" xr:uid="{00000000-0005-0000-0000-0000A4010000}"/>
    <cellStyle name="Heading 3 11 4 2" xfId="1386" xr:uid="{00000000-0005-0000-0000-0000A5010000}"/>
    <cellStyle name="Heading 3 11 4 2 2" xfId="3494" xr:uid="{5C273C57-A6FF-4691-80BD-8822C5900BAE}"/>
    <cellStyle name="Heading 3 11 4 3" xfId="2832" xr:uid="{FBD8DB46-086A-42A8-9580-9B4CCEDC385B}"/>
    <cellStyle name="Heading 3 11 5" xfId="997" xr:uid="{00000000-0005-0000-0000-0000A6010000}"/>
    <cellStyle name="Heading 3 11 5 2" xfId="1666" xr:uid="{00000000-0005-0000-0000-0000A7010000}"/>
    <cellStyle name="Heading 3 11 5 2 2" xfId="3774" xr:uid="{9BC578EC-8FB0-48A5-878E-3EFCF4C6BC6C}"/>
    <cellStyle name="Heading 3 11 5 3" xfId="3112" xr:uid="{0B21EAC5-F173-4252-BBA3-D17789B1B4B1}"/>
    <cellStyle name="Heading 3 11 6" xfId="2356" xr:uid="{00000000-0005-0000-0000-0000A8010000}"/>
    <cellStyle name="Heading 3 2" xfId="328" xr:uid="{00000000-0005-0000-0000-0000A9010000}"/>
    <cellStyle name="Heading 3 2 10" xfId="329" xr:uid="{00000000-0005-0000-0000-0000AA010000}"/>
    <cellStyle name="Heading 3 2 10 2" xfId="330" xr:uid="{00000000-0005-0000-0000-0000AB010000}"/>
    <cellStyle name="Heading 3 2 10 2 2" xfId="620" xr:uid="{00000000-0005-0000-0000-0000AC010000}"/>
    <cellStyle name="Heading 3 2 10 2 2 10" xfId="2736" xr:uid="{6765EB56-21C1-46C5-B8E6-201D304E29EF}"/>
    <cellStyle name="Heading 3 2 10 2 2 2" xfId="805" xr:uid="{00000000-0005-0000-0000-0000AD010000}"/>
    <cellStyle name="Heading 3 2 10 2 2 2 2" xfId="1474" xr:uid="{00000000-0005-0000-0000-0000AE010000}"/>
    <cellStyle name="Heading 3 2 10 2 2 2 2 2" xfId="3582" xr:uid="{19D3F7CB-814D-4226-80A6-1848B1E23D9E}"/>
    <cellStyle name="Heading 3 2 10 2 2 2 3" xfId="2920" xr:uid="{41F55927-B506-4D3B-AEB3-B1B933864BF1}"/>
    <cellStyle name="Heading 3 2 10 2 2 3" xfId="884" xr:uid="{00000000-0005-0000-0000-0000AF010000}"/>
    <cellStyle name="Heading 3 2 10 2 2 3 2" xfId="1553" xr:uid="{00000000-0005-0000-0000-0000B0010000}"/>
    <cellStyle name="Heading 3 2 10 2 2 3 2 2" xfId="3661" xr:uid="{4435F285-B5D6-4009-B8CD-56075EB4C165}"/>
    <cellStyle name="Heading 3 2 10 2 2 3 3" xfId="2999" xr:uid="{A625A2AD-AC9B-4779-AFAE-60576000FC4D}"/>
    <cellStyle name="Heading 3 2 10 2 2 4" xfId="706" xr:uid="{00000000-0005-0000-0000-0000B1010000}"/>
    <cellStyle name="Heading 3 2 10 2 2 4 2" xfId="1375" xr:uid="{00000000-0005-0000-0000-0000B2010000}"/>
    <cellStyle name="Heading 3 2 10 2 2 4 2 2" xfId="3483" xr:uid="{E5363CDA-9577-469E-BC20-BE35C87AD966}"/>
    <cellStyle name="Heading 3 2 10 2 2 4 3" xfId="2821" xr:uid="{F64C2AF3-2817-46D9-8E88-FDC486334EF2}"/>
    <cellStyle name="Heading 3 2 10 2 2 5" xfId="781" xr:uid="{00000000-0005-0000-0000-0000B3010000}"/>
    <cellStyle name="Heading 3 2 10 2 2 5 2" xfId="1450" xr:uid="{00000000-0005-0000-0000-0000B4010000}"/>
    <cellStyle name="Heading 3 2 10 2 2 5 2 2" xfId="3558" xr:uid="{26A41193-C6FA-450C-99FF-B38BC5344817}"/>
    <cellStyle name="Heading 3 2 10 2 2 5 3" xfId="2896" xr:uid="{E18E84EF-28B9-42CA-B760-7722DF11614C}"/>
    <cellStyle name="Heading 3 2 10 2 2 6" xfId="733" xr:uid="{00000000-0005-0000-0000-0000B5010000}"/>
    <cellStyle name="Heading 3 2 10 2 2 6 2" xfId="1402" xr:uid="{00000000-0005-0000-0000-0000B6010000}"/>
    <cellStyle name="Heading 3 2 10 2 2 6 2 2" xfId="3510" xr:uid="{002D1CF6-68C1-40F4-A575-30E5411473F6}"/>
    <cellStyle name="Heading 3 2 10 2 2 6 3" xfId="2848" xr:uid="{BDD38D76-4532-4593-9162-22B4D54669C9}"/>
    <cellStyle name="Heading 3 2 10 2 2 7" xfId="1103" xr:uid="{00000000-0005-0000-0000-0000B7010000}"/>
    <cellStyle name="Heading 3 2 10 2 2 7 2" xfId="1772" xr:uid="{00000000-0005-0000-0000-0000B8010000}"/>
    <cellStyle name="Heading 3 2 10 2 2 7 2 2" xfId="3880" xr:uid="{5D57CC23-EC1B-4AE5-9A01-6DB0939E550F}"/>
    <cellStyle name="Heading 3 2 10 2 2 7 3" xfId="3218" xr:uid="{9A689F0A-8E78-46F1-9333-BE98C932DAD5}"/>
    <cellStyle name="Heading 3 2 10 2 2 8" xfId="1063" xr:uid="{00000000-0005-0000-0000-0000B9010000}"/>
    <cellStyle name="Heading 3 2 10 2 2 8 2" xfId="1732" xr:uid="{00000000-0005-0000-0000-0000BA010000}"/>
    <cellStyle name="Heading 3 2 10 2 2 8 2 2" xfId="3840" xr:uid="{2734F44E-47F9-4130-8350-027F40388698}"/>
    <cellStyle name="Heading 3 2 10 2 2 8 3" xfId="3178" xr:uid="{26C15E7C-70F0-401B-AA8B-777691342CE4}"/>
    <cellStyle name="Heading 3 2 10 2 2 9" xfId="1185" xr:uid="{00000000-0005-0000-0000-0000BB010000}"/>
    <cellStyle name="Heading 3 2 10 2 2 9 2" xfId="3300" xr:uid="{AEBF4237-FD6C-4221-84D8-ED4CE71DB132}"/>
    <cellStyle name="Heading 3 2 10 2 3" xfId="936" xr:uid="{00000000-0005-0000-0000-0000BC010000}"/>
    <cellStyle name="Heading 3 2 10 2 3 2" xfId="1605" xr:uid="{00000000-0005-0000-0000-0000BD010000}"/>
    <cellStyle name="Heading 3 2 10 2 3 2 2" xfId="3713" xr:uid="{18935AC8-7804-49A1-94F0-55A489D3F710}"/>
    <cellStyle name="Heading 3 2 10 2 3 3" xfId="3051" xr:uid="{AC1F5768-51F8-4E06-844B-CDD2C9137D44}"/>
    <cellStyle name="Heading 3 2 10 2 4" xfId="999" xr:uid="{00000000-0005-0000-0000-0000BE010000}"/>
    <cellStyle name="Heading 3 2 10 2 4 2" xfId="1668" xr:uid="{00000000-0005-0000-0000-0000BF010000}"/>
    <cellStyle name="Heading 3 2 10 2 4 2 2" xfId="3776" xr:uid="{04D3951A-E606-4495-8DD4-CCDDB16785E4}"/>
    <cellStyle name="Heading 3 2 10 2 4 3" xfId="3114" xr:uid="{2C0A2320-C1BF-4CA4-98A3-7C0FD469AF39}"/>
    <cellStyle name="Heading 3 2 10 2 5" xfId="1879" xr:uid="{00000000-0005-0000-0000-0000C0010000}"/>
    <cellStyle name="Heading 3 2 10 3" xfId="619" xr:uid="{00000000-0005-0000-0000-0000C1010000}"/>
    <cellStyle name="Heading 3 2 10 3 10" xfId="2735" xr:uid="{4BDCBA0E-EC0C-45F6-9094-6C00CC1D8454}"/>
    <cellStyle name="Heading 3 2 10 3 2" xfId="804" xr:uid="{00000000-0005-0000-0000-0000C2010000}"/>
    <cellStyle name="Heading 3 2 10 3 2 2" xfId="1473" xr:uid="{00000000-0005-0000-0000-0000C3010000}"/>
    <cellStyle name="Heading 3 2 10 3 2 2 2" xfId="3581" xr:uid="{73B49EA2-C289-4549-944E-80A2475270E2}"/>
    <cellStyle name="Heading 3 2 10 3 2 3" xfId="2919" xr:uid="{2721FF01-B484-4529-A679-F53214F75439}"/>
    <cellStyle name="Heading 3 2 10 3 3" xfId="883" xr:uid="{00000000-0005-0000-0000-0000C4010000}"/>
    <cellStyle name="Heading 3 2 10 3 3 2" xfId="1552" xr:uid="{00000000-0005-0000-0000-0000C5010000}"/>
    <cellStyle name="Heading 3 2 10 3 3 2 2" xfId="3660" xr:uid="{622D944A-6A60-4E2C-8170-FF50656DB2A1}"/>
    <cellStyle name="Heading 3 2 10 3 3 3" xfId="2998" xr:uid="{C8AE3E97-D0C8-4877-99F1-6D8EB60E179F}"/>
    <cellStyle name="Heading 3 2 10 3 4" xfId="707" xr:uid="{00000000-0005-0000-0000-0000C6010000}"/>
    <cellStyle name="Heading 3 2 10 3 4 2" xfId="1376" xr:uid="{00000000-0005-0000-0000-0000C7010000}"/>
    <cellStyle name="Heading 3 2 10 3 4 2 2" xfId="3484" xr:uid="{71F8D571-9AD2-4A3E-8B74-8BB2996B35B8}"/>
    <cellStyle name="Heading 3 2 10 3 4 3" xfId="2822" xr:uid="{21845CF6-20FA-4C1D-A7E2-0E755462AD2C}"/>
    <cellStyle name="Heading 3 2 10 3 5" xfId="780" xr:uid="{00000000-0005-0000-0000-0000C8010000}"/>
    <cellStyle name="Heading 3 2 10 3 5 2" xfId="1449" xr:uid="{00000000-0005-0000-0000-0000C9010000}"/>
    <cellStyle name="Heading 3 2 10 3 5 2 2" xfId="3557" xr:uid="{A7017E78-020A-4EF1-B1F4-56A6E277511B}"/>
    <cellStyle name="Heading 3 2 10 3 5 3" xfId="2895" xr:uid="{5C0EF0E4-FE9E-4E41-9173-2DA491616835}"/>
    <cellStyle name="Heading 3 2 10 3 6" xfId="951" xr:uid="{00000000-0005-0000-0000-0000CA010000}"/>
    <cellStyle name="Heading 3 2 10 3 6 2" xfId="1620" xr:uid="{00000000-0005-0000-0000-0000CB010000}"/>
    <cellStyle name="Heading 3 2 10 3 6 2 2" xfId="3728" xr:uid="{45776D31-5CF9-4F78-ACE9-21B5959CA6CC}"/>
    <cellStyle name="Heading 3 2 10 3 6 3" xfId="3066" xr:uid="{6CC20166-44A9-4187-BFB5-08BE99792A81}"/>
    <cellStyle name="Heading 3 2 10 3 7" xfId="1102" xr:uid="{00000000-0005-0000-0000-0000CC010000}"/>
    <cellStyle name="Heading 3 2 10 3 7 2" xfId="1771" xr:uid="{00000000-0005-0000-0000-0000CD010000}"/>
    <cellStyle name="Heading 3 2 10 3 7 2 2" xfId="3879" xr:uid="{5345E063-B55D-4F09-81C6-9D4BF33C1D93}"/>
    <cellStyle name="Heading 3 2 10 3 7 3" xfId="3217" xr:uid="{FB4EAB23-8361-4E35-9A4D-C508701E30B5}"/>
    <cellStyle name="Heading 3 2 10 3 8" xfId="1062" xr:uid="{00000000-0005-0000-0000-0000CE010000}"/>
    <cellStyle name="Heading 3 2 10 3 8 2" xfId="1731" xr:uid="{00000000-0005-0000-0000-0000CF010000}"/>
    <cellStyle name="Heading 3 2 10 3 8 2 2" xfId="3839" xr:uid="{260186F1-0EFD-48E3-8CBF-DEE126A819FB}"/>
    <cellStyle name="Heading 3 2 10 3 8 3" xfId="3177" xr:uid="{798942FE-84C1-475C-AC06-175AEBAE641C}"/>
    <cellStyle name="Heading 3 2 10 3 9" xfId="1184" xr:uid="{00000000-0005-0000-0000-0000D0010000}"/>
    <cellStyle name="Heading 3 2 10 3 9 2" xfId="3299" xr:uid="{0D11FF44-B97A-44F4-967C-C15013CCF14C}"/>
    <cellStyle name="Heading 3 2 10 4" xfId="718" xr:uid="{00000000-0005-0000-0000-0000D1010000}"/>
    <cellStyle name="Heading 3 2 10 4 2" xfId="1387" xr:uid="{00000000-0005-0000-0000-0000D2010000}"/>
    <cellStyle name="Heading 3 2 10 4 2 2" xfId="3495" xr:uid="{48A3AF32-A34D-4EC1-B7BF-B3953885D8C8}"/>
    <cellStyle name="Heading 3 2 10 4 3" xfId="2833" xr:uid="{52B5F7A0-7696-4794-866A-21D208FB10B4}"/>
    <cellStyle name="Heading 3 2 10 5" xfId="998" xr:uid="{00000000-0005-0000-0000-0000D3010000}"/>
    <cellStyle name="Heading 3 2 10 5 2" xfId="1667" xr:uid="{00000000-0005-0000-0000-0000D4010000}"/>
    <cellStyle name="Heading 3 2 10 5 2 2" xfId="3775" xr:uid="{B5F12822-2EC3-4D19-B1CC-11920A16DBD1}"/>
    <cellStyle name="Heading 3 2 10 5 3" xfId="3113" xr:uid="{82E3219A-5A63-4003-B7CB-637F6C2297E5}"/>
    <cellStyle name="Heading 3 2 10 6" xfId="1876" xr:uid="{00000000-0005-0000-0000-0000D5010000}"/>
    <cellStyle name="Heading 3 2 11" xfId="331" xr:uid="{00000000-0005-0000-0000-0000D6010000}"/>
    <cellStyle name="Heading 3 2 11 2" xfId="621" xr:uid="{00000000-0005-0000-0000-0000D7010000}"/>
    <cellStyle name="Heading 3 2 11 2 10" xfId="2737" xr:uid="{3BABEF7A-F04A-4B9D-80B0-86E5E4148231}"/>
    <cellStyle name="Heading 3 2 11 2 2" xfId="806" xr:uid="{00000000-0005-0000-0000-0000D8010000}"/>
    <cellStyle name="Heading 3 2 11 2 2 2" xfId="1475" xr:uid="{00000000-0005-0000-0000-0000D9010000}"/>
    <cellStyle name="Heading 3 2 11 2 2 2 2" xfId="3583" xr:uid="{5CAA6BCB-05FD-4665-B326-720C7AD1F5BC}"/>
    <cellStyle name="Heading 3 2 11 2 2 3" xfId="2921" xr:uid="{F77DC9A7-EFE4-4720-9703-171EB90436FD}"/>
    <cellStyle name="Heading 3 2 11 2 3" xfId="885" xr:uid="{00000000-0005-0000-0000-0000DA010000}"/>
    <cellStyle name="Heading 3 2 11 2 3 2" xfId="1554" xr:uid="{00000000-0005-0000-0000-0000DB010000}"/>
    <cellStyle name="Heading 3 2 11 2 3 2 2" xfId="3662" xr:uid="{DCF27351-A729-437B-9ACA-67C2B49A6C03}"/>
    <cellStyle name="Heading 3 2 11 2 3 3" xfId="3000" xr:uid="{0A34FB13-F139-4AB6-AC25-6054134782ED}"/>
    <cellStyle name="Heading 3 2 11 2 4" xfId="921" xr:uid="{00000000-0005-0000-0000-0000DC010000}"/>
    <cellStyle name="Heading 3 2 11 2 4 2" xfId="1590" xr:uid="{00000000-0005-0000-0000-0000DD010000}"/>
    <cellStyle name="Heading 3 2 11 2 4 2 2" xfId="3698" xr:uid="{902CF517-8B51-42B6-8405-2EFEAE6762E1}"/>
    <cellStyle name="Heading 3 2 11 2 4 3" xfId="3036" xr:uid="{BDBCBF91-CD66-4474-B944-437819C0D410}"/>
    <cellStyle name="Heading 3 2 11 2 5" xfId="782" xr:uid="{00000000-0005-0000-0000-0000DE010000}"/>
    <cellStyle name="Heading 3 2 11 2 5 2" xfId="1451" xr:uid="{00000000-0005-0000-0000-0000DF010000}"/>
    <cellStyle name="Heading 3 2 11 2 5 2 2" xfId="3559" xr:uid="{AD2A268F-33B3-47DF-A066-74358EEA1AFF}"/>
    <cellStyle name="Heading 3 2 11 2 5 3" xfId="2897" xr:uid="{0973BCED-43F5-44BF-B75D-17370B860B0F}"/>
    <cellStyle name="Heading 3 2 11 2 6" xfId="734" xr:uid="{00000000-0005-0000-0000-0000E0010000}"/>
    <cellStyle name="Heading 3 2 11 2 6 2" xfId="1403" xr:uid="{00000000-0005-0000-0000-0000E1010000}"/>
    <cellStyle name="Heading 3 2 11 2 6 2 2" xfId="3511" xr:uid="{CF666302-CE3E-4BC4-92B9-C568E01876BA}"/>
    <cellStyle name="Heading 3 2 11 2 6 3" xfId="2849" xr:uid="{32EA887E-CD4D-4280-BC3D-8A8FA2F78709}"/>
    <cellStyle name="Heading 3 2 11 2 7" xfId="1104" xr:uid="{00000000-0005-0000-0000-0000E2010000}"/>
    <cellStyle name="Heading 3 2 11 2 7 2" xfId="1773" xr:uid="{00000000-0005-0000-0000-0000E3010000}"/>
    <cellStyle name="Heading 3 2 11 2 7 2 2" xfId="3881" xr:uid="{5972A799-CB66-4A63-8C0E-CBF3991537BC}"/>
    <cellStyle name="Heading 3 2 11 2 7 3" xfId="3219" xr:uid="{F86DF143-6EFF-4DA2-BEEF-67E41E001CE7}"/>
    <cellStyle name="Heading 3 2 11 2 8" xfId="1064" xr:uid="{00000000-0005-0000-0000-0000E4010000}"/>
    <cellStyle name="Heading 3 2 11 2 8 2" xfId="1733" xr:uid="{00000000-0005-0000-0000-0000E5010000}"/>
    <cellStyle name="Heading 3 2 11 2 8 2 2" xfId="3841" xr:uid="{F23F88E0-BA59-433F-ACF0-E9B4DEDF5198}"/>
    <cellStyle name="Heading 3 2 11 2 8 3" xfId="3179" xr:uid="{82625207-600E-4B3E-A26F-C89971B27CE1}"/>
    <cellStyle name="Heading 3 2 11 2 9" xfId="1186" xr:uid="{00000000-0005-0000-0000-0000E6010000}"/>
    <cellStyle name="Heading 3 2 11 2 9 2" xfId="3301" xr:uid="{E66C5B9C-BF4D-4C94-AEDA-C50C39530AFE}"/>
    <cellStyle name="Heading 3 2 11 3" xfId="935" xr:uid="{00000000-0005-0000-0000-0000E7010000}"/>
    <cellStyle name="Heading 3 2 11 3 2" xfId="1604" xr:uid="{00000000-0005-0000-0000-0000E8010000}"/>
    <cellStyle name="Heading 3 2 11 3 2 2" xfId="3712" xr:uid="{F1B1B653-7B4D-423A-8D9F-095749377DAA}"/>
    <cellStyle name="Heading 3 2 11 3 3" xfId="3050" xr:uid="{D985111E-841C-429C-880B-03BCBB8E4B3E}"/>
    <cellStyle name="Heading 3 2 11 4" xfId="1000" xr:uid="{00000000-0005-0000-0000-0000E9010000}"/>
    <cellStyle name="Heading 3 2 11 4 2" xfId="1669" xr:uid="{00000000-0005-0000-0000-0000EA010000}"/>
    <cellStyle name="Heading 3 2 11 4 2 2" xfId="3777" xr:uid="{3BC25E3F-9E3F-414A-91A8-44075864D0E6}"/>
    <cellStyle name="Heading 3 2 11 4 3" xfId="3115" xr:uid="{D3F428BF-F002-407D-93BA-C02ED1F51CA2}"/>
    <cellStyle name="Heading 3 2 11 5" xfId="1880" xr:uid="{00000000-0005-0000-0000-0000EB010000}"/>
    <cellStyle name="Heading 3 2 12" xfId="618" xr:uid="{00000000-0005-0000-0000-0000EC010000}"/>
    <cellStyle name="Heading 3 2 12 10" xfId="2734" xr:uid="{32F61389-B22D-4898-8446-608CFFFDE533}"/>
    <cellStyle name="Heading 3 2 12 2" xfId="803" xr:uid="{00000000-0005-0000-0000-0000ED010000}"/>
    <cellStyle name="Heading 3 2 12 2 2" xfId="1472" xr:uid="{00000000-0005-0000-0000-0000EE010000}"/>
    <cellStyle name="Heading 3 2 12 2 2 2" xfId="3580" xr:uid="{CBA30961-BEDB-4515-9ADF-6529713B01C6}"/>
    <cellStyle name="Heading 3 2 12 2 3" xfId="2918" xr:uid="{EB169B3F-58C4-4240-BAB4-F4F9B2816807}"/>
    <cellStyle name="Heading 3 2 12 3" xfId="882" xr:uid="{00000000-0005-0000-0000-0000EF010000}"/>
    <cellStyle name="Heading 3 2 12 3 2" xfId="1551" xr:uid="{00000000-0005-0000-0000-0000F0010000}"/>
    <cellStyle name="Heading 3 2 12 3 2 2" xfId="3659" xr:uid="{11317776-5D79-4DD1-B2EF-261D84DCA30B}"/>
    <cellStyle name="Heading 3 2 12 3 3" xfId="2997" xr:uid="{B74FFFC1-02DF-4F2A-956F-B1E1002784F3}"/>
    <cellStyle name="Heading 3 2 12 4" xfId="918" xr:uid="{00000000-0005-0000-0000-0000F1010000}"/>
    <cellStyle name="Heading 3 2 12 4 2" xfId="1587" xr:uid="{00000000-0005-0000-0000-0000F2010000}"/>
    <cellStyle name="Heading 3 2 12 4 2 2" xfId="3695" xr:uid="{5962633D-CA9F-41F5-B476-D1BDA97BD9C1}"/>
    <cellStyle name="Heading 3 2 12 4 3" xfId="3033" xr:uid="{14FE89E3-46CB-40B7-8582-2BAB376D595D}"/>
    <cellStyle name="Heading 3 2 12 5" xfId="779" xr:uid="{00000000-0005-0000-0000-0000F3010000}"/>
    <cellStyle name="Heading 3 2 12 5 2" xfId="1448" xr:uid="{00000000-0005-0000-0000-0000F4010000}"/>
    <cellStyle name="Heading 3 2 12 5 2 2" xfId="3556" xr:uid="{159D0CCF-CFC7-441A-97D3-8C86DB4E8BDC}"/>
    <cellStyle name="Heading 3 2 12 5 3" xfId="2894" xr:uid="{F274F338-0D09-4847-8CB7-DAB048B2E479}"/>
    <cellStyle name="Heading 3 2 12 6" xfId="952" xr:uid="{00000000-0005-0000-0000-0000F5010000}"/>
    <cellStyle name="Heading 3 2 12 6 2" xfId="1621" xr:uid="{00000000-0005-0000-0000-0000F6010000}"/>
    <cellStyle name="Heading 3 2 12 6 2 2" xfId="3729" xr:uid="{EF6058D4-C5AA-47F1-993F-5E2690D2D88E}"/>
    <cellStyle name="Heading 3 2 12 6 3" xfId="3067" xr:uid="{D424D9E4-ED4E-444A-B9C8-215E9E9EDA3F}"/>
    <cellStyle name="Heading 3 2 12 7" xfId="1101" xr:uid="{00000000-0005-0000-0000-0000F7010000}"/>
    <cellStyle name="Heading 3 2 12 7 2" xfId="1770" xr:uid="{00000000-0005-0000-0000-0000F8010000}"/>
    <cellStyle name="Heading 3 2 12 7 2 2" xfId="3878" xr:uid="{49AC59D5-3E56-44A4-B65C-8C20A7CFD5B9}"/>
    <cellStyle name="Heading 3 2 12 7 3" xfId="3216" xr:uid="{9E90CCAC-527B-47DA-B4AF-A6C483310EC3}"/>
    <cellStyle name="Heading 3 2 12 8" xfId="1061" xr:uid="{00000000-0005-0000-0000-0000F9010000}"/>
    <cellStyle name="Heading 3 2 12 8 2" xfId="1730" xr:uid="{00000000-0005-0000-0000-0000FA010000}"/>
    <cellStyle name="Heading 3 2 12 8 2 2" xfId="3838" xr:uid="{DBD37A21-4225-4B67-BFB2-6686E5723AE4}"/>
    <cellStyle name="Heading 3 2 12 8 3" xfId="3176" xr:uid="{2D139988-A53D-45FD-B970-438427AE2CF0}"/>
    <cellStyle name="Heading 3 2 12 9" xfId="1183" xr:uid="{00000000-0005-0000-0000-0000FB010000}"/>
    <cellStyle name="Heading 3 2 12 9 2" xfId="3298" xr:uid="{DA40ED8D-7A34-4B19-8637-2FCC3EF13D5A}"/>
    <cellStyle name="Heading 3 2 13" xfId="916" xr:uid="{00000000-0005-0000-0000-0000FC010000}"/>
    <cellStyle name="Heading 3 2 13 2" xfId="1585" xr:uid="{00000000-0005-0000-0000-0000FD010000}"/>
    <cellStyle name="Heading 3 2 13 2 2" xfId="3693" xr:uid="{27BA9305-5C1E-4334-A6B9-D2FC7B97546C}"/>
    <cellStyle name="Heading 3 2 13 3" xfId="3031" xr:uid="{D392E64B-D3D4-4A35-A7A5-92D1DD12CFBE}"/>
    <cellStyle name="Heading 3 2 14" xfId="1177" xr:uid="{00000000-0005-0000-0000-0000FE010000}"/>
    <cellStyle name="Heading 3 2 14 2" xfId="1846" xr:uid="{00000000-0005-0000-0000-0000FF010000}"/>
    <cellStyle name="Heading 3 2 14 2 2" xfId="3954" xr:uid="{A265EB4B-3731-4583-B9D9-44E4410F72DC}"/>
    <cellStyle name="Heading 3 2 14 3" xfId="3292" xr:uid="{AEF10718-7316-4E85-B4E4-74A9B5CD8BFE}"/>
    <cellStyle name="Heading 3 2 15" xfId="2179" xr:uid="{00000000-0005-0000-0000-000000020000}"/>
    <cellStyle name="Heading 3 2 2" xfId="332" xr:uid="{00000000-0005-0000-0000-000001020000}"/>
    <cellStyle name="Heading 3 2 2 2" xfId="333" xr:uid="{00000000-0005-0000-0000-000002020000}"/>
    <cellStyle name="Heading 3 2 2 2 2" xfId="623" xr:uid="{00000000-0005-0000-0000-000003020000}"/>
    <cellStyle name="Heading 3 2 2 2 2 10" xfId="2739" xr:uid="{B37B8A5A-FBE3-41B7-B21A-95A9744EFC8A}"/>
    <cellStyle name="Heading 3 2 2 2 2 2" xfId="808" xr:uid="{00000000-0005-0000-0000-000004020000}"/>
    <cellStyle name="Heading 3 2 2 2 2 2 2" xfId="1477" xr:uid="{00000000-0005-0000-0000-000005020000}"/>
    <cellStyle name="Heading 3 2 2 2 2 2 2 2" xfId="3585" xr:uid="{727A00D8-C1E3-4764-97C4-89A45C2A7BDB}"/>
    <cellStyle name="Heading 3 2 2 2 2 2 3" xfId="2923" xr:uid="{2B18EA13-0228-4CB7-923C-BF81D22985DA}"/>
    <cellStyle name="Heading 3 2 2 2 2 3" xfId="887" xr:uid="{00000000-0005-0000-0000-000006020000}"/>
    <cellStyle name="Heading 3 2 2 2 2 3 2" xfId="1556" xr:uid="{00000000-0005-0000-0000-000007020000}"/>
    <cellStyle name="Heading 3 2 2 2 2 3 2 2" xfId="3664" xr:uid="{C76019EB-A0DA-44F2-A0FA-18BFD7EB03E9}"/>
    <cellStyle name="Heading 3 2 2 2 2 3 3" xfId="3002" xr:uid="{A1F582BB-7DEA-4833-85B1-ABDD82E3411E}"/>
    <cellStyle name="Heading 3 2 2 2 2 4" xfId="705" xr:uid="{00000000-0005-0000-0000-000008020000}"/>
    <cellStyle name="Heading 3 2 2 2 2 4 2" xfId="1374" xr:uid="{00000000-0005-0000-0000-000009020000}"/>
    <cellStyle name="Heading 3 2 2 2 2 4 2 2" xfId="3482" xr:uid="{134B68A8-9BA1-497B-8037-B7FC60924214}"/>
    <cellStyle name="Heading 3 2 2 2 2 4 3" xfId="2820" xr:uid="{87861600-23DE-41EB-99D1-7A2DF923055C}"/>
    <cellStyle name="Heading 3 2 2 2 2 5" xfId="784" xr:uid="{00000000-0005-0000-0000-00000A020000}"/>
    <cellStyle name="Heading 3 2 2 2 2 5 2" xfId="1453" xr:uid="{00000000-0005-0000-0000-00000B020000}"/>
    <cellStyle name="Heading 3 2 2 2 2 5 2 2" xfId="3561" xr:uid="{D046DAF1-F223-49EA-B346-A91A94B8875E}"/>
    <cellStyle name="Heading 3 2 2 2 2 5 3" xfId="2899" xr:uid="{85E3DD28-4A28-4C41-BBFE-7CDC4FE2041A}"/>
    <cellStyle name="Heading 3 2 2 2 2 6" xfId="953" xr:uid="{00000000-0005-0000-0000-00000C020000}"/>
    <cellStyle name="Heading 3 2 2 2 2 6 2" xfId="1622" xr:uid="{00000000-0005-0000-0000-00000D020000}"/>
    <cellStyle name="Heading 3 2 2 2 2 6 2 2" xfId="3730" xr:uid="{0B13037B-B981-4D86-BEA0-A3B479FB5E7C}"/>
    <cellStyle name="Heading 3 2 2 2 2 6 3" xfId="3068" xr:uid="{3413EDC0-E4F7-4A33-B0CA-F687649AD17C}"/>
    <cellStyle name="Heading 3 2 2 2 2 7" xfId="1106" xr:uid="{00000000-0005-0000-0000-00000E020000}"/>
    <cellStyle name="Heading 3 2 2 2 2 7 2" xfId="1775" xr:uid="{00000000-0005-0000-0000-00000F020000}"/>
    <cellStyle name="Heading 3 2 2 2 2 7 2 2" xfId="3883" xr:uid="{1F6A1720-8A11-48E8-A9E9-4E57A7A72E21}"/>
    <cellStyle name="Heading 3 2 2 2 2 7 3" xfId="3221" xr:uid="{6B7BD364-ED4C-43D4-8E9B-021F78EEE896}"/>
    <cellStyle name="Heading 3 2 2 2 2 8" xfId="1066" xr:uid="{00000000-0005-0000-0000-000010020000}"/>
    <cellStyle name="Heading 3 2 2 2 2 8 2" xfId="1735" xr:uid="{00000000-0005-0000-0000-000011020000}"/>
    <cellStyle name="Heading 3 2 2 2 2 8 2 2" xfId="3843" xr:uid="{23724167-D1B7-4577-B506-56FE8D659EBE}"/>
    <cellStyle name="Heading 3 2 2 2 2 8 3" xfId="3181" xr:uid="{0B881D49-0919-4F3F-9247-61D94997FC31}"/>
    <cellStyle name="Heading 3 2 2 2 2 9" xfId="1188" xr:uid="{00000000-0005-0000-0000-000012020000}"/>
    <cellStyle name="Heading 3 2 2 2 2 9 2" xfId="3303" xr:uid="{CF528ADF-34BB-44DE-8E5D-A29014B96D11}"/>
    <cellStyle name="Heading 3 2 2 2 3" xfId="714" xr:uid="{00000000-0005-0000-0000-000013020000}"/>
    <cellStyle name="Heading 3 2 2 2 3 2" xfId="1383" xr:uid="{00000000-0005-0000-0000-000014020000}"/>
    <cellStyle name="Heading 3 2 2 2 3 2 2" xfId="3491" xr:uid="{505C1B27-74D8-4D37-B599-50A9A7287BA8}"/>
    <cellStyle name="Heading 3 2 2 2 3 3" xfId="2829" xr:uid="{37AE2BAA-BF0F-4842-ADD4-FCF3AABCBC38}"/>
    <cellStyle name="Heading 3 2 2 2 4" xfId="1174" xr:uid="{00000000-0005-0000-0000-000015020000}"/>
    <cellStyle name="Heading 3 2 2 2 4 2" xfId="1843" xr:uid="{00000000-0005-0000-0000-000016020000}"/>
    <cellStyle name="Heading 3 2 2 2 4 2 2" xfId="3951" xr:uid="{6CB34AAC-50EC-4992-BB44-5B41EAE26F2D}"/>
    <cellStyle name="Heading 3 2 2 2 4 3" xfId="3289" xr:uid="{28E9D347-4662-4495-8AD2-E9FF2B95DDFB}"/>
    <cellStyle name="Heading 3 2 2 2 5" xfId="2542" xr:uid="{00000000-0005-0000-0000-000017020000}"/>
    <cellStyle name="Heading 3 2 2 3" xfId="622" xr:uid="{00000000-0005-0000-0000-000018020000}"/>
    <cellStyle name="Heading 3 2 2 3 10" xfId="2738" xr:uid="{59ABE5AF-56A9-49DB-B732-1DE37FAB7B31}"/>
    <cellStyle name="Heading 3 2 2 3 2" xfId="807" xr:uid="{00000000-0005-0000-0000-000019020000}"/>
    <cellStyle name="Heading 3 2 2 3 2 2" xfId="1476" xr:uid="{00000000-0005-0000-0000-00001A020000}"/>
    <cellStyle name="Heading 3 2 2 3 2 2 2" xfId="3584" xr:uid="{C965A453-ED8F-4A8E-9E4F-D1220FC7C513}"/>
    <cellStyle name="Heading 3 2 2 3 2 3" xfId="2922" xr:uid="{92759589-027A-4329-98FD-47D838437F25}"/>
    <cellStyle name="Heading 3 2 2 3 3" xfId="886" xr:uid="{00000000-0005-0000-0000-00001B020000}"/>
    <cellStyle name="Heading 3 2 2 3 3 2" xfId="1555" xr:uid="{00000000-0005-0000-0000-00001C020000}"/>
    <cellStyle name="Heading 3 2 2 3 3 2 2" xfId="3663" xr:uid="{80DCB0B5-DDE1-4F8D-9C60-F59F00CAC2C4}"/>
    <cellStyle name="Heading 3 2 2 3 3 3" xfId="3001" xr:uid="{6A845935-B692-4ACF-B5B8-08814A6F6370}"/>
    <cellStyle name="Heading 3 2 2 3 4" xfId="920" xr:uid="{00000000-0005-0000-0000-00001D020000}"/>
    <cellStyle name="Heading 3 2 2 3 4 2" xfId="1589" xr:uid="{00000000-0005-0000-0000-00001E020000}"/>
    <cellStyle name="Heading 3 2 2 3 4 2 2" xfId="3697" xr:uid="{7984A87D-5CE8-4BF4-A014-1A34E4618B10}"/>
    <cellStyle name="Heading 3 2 2 3 4 3" xfId="3035" xr:uid="{B9B2A487-EC22-45E9-9C9E-DA8380533EE9}"/>
    <cellStyle name="Heading 3 2 2 3 5" xfId="783" xr:uid="{00000000-0005-0000-0000-00001F020000}"/>
    <cellStyle name="Heading 3 2 2 3 5 2" xfId="1452" xr:uid="{00000000-0005-0000-0000-000020020000}"/>
    <cellStyle name="Heading 3 2 2 3 5 2 2" xfId="3560" xr:uid="{E0F2807F-E935-4228-9280-C2D72FD0AA98}"/>
    <cellStyle name="Heading 3 2 2 3 5 3" xfId="2898" xr:uid="{C002F331-9102-464C-8CCF-835EBC082C84}"/>
    <cellStyle name="Heading 3 2 2 3 6" xfId="954" xr:uid="{00000000-0005-0000-0000-000021020000}"/>
    <cellStyle name="Heading 3 2 2 3 6 2" xfId="1623" xr:uid="{00000000-0005-0000-0000-000022020000}"/>
    <cellStyle name="Heading 3 2 2 3 6 2 2" xfId="3731" xr:uid="{E78C7982-157B-4A3B-A6C5-4B252C2AE7F6}"/>
    <cellStyle name="Heading 3 2 2 3 6 3" xfId="3069" xr:uid="{1A19250A-7324-4AF2-A049-F4EDBD97AA29}"/>
    <cellStyle name="Heading 3 2 2 3 7" xfId="1105" xr:uid="{00000000-0005-0000-0000-000023020000}"/>
    <cellStyle name="Heading 3 2 2 3 7 2" xfId="1774" xr:uid="{00000000-0005-0000-0000-000024020000}"/>
    <cellStyle name="Heading 3 2 2 3 7 2 2" xfId="3882" xr:uid="{3E888BEA-7E2B-4B18-93B6-C9D298FF006D}"/>
    <cellStyle name="Heading 3 2 2 3 7 3" xfId="3220" xr:uid="{EBB6CB14-223E-4645-B195-1B3C3585C0FB}"/>
    <cellStyle name="Heading 3 2 2 3 8" xfId="1065" xr:uid="{00000000-0005-0000-0000-000025020000}"/>
    <cellStyle name="Heading 3 2 2 3 8 2" xfId="1734" xr:uid="{00000000-0005-0000-0000-000026020000}"/>
    <cellStyle name="Heading 3 2 2 3 8 2 2" xfId="3842" xr:uid="{45239348-12DA-4EC3-B5A2-F0C3F370963B}"/>
    <cellStyle name="Heading 3 2 2 3 8 3" xfId="3180" xr:uid="{88505B26-FDE2-4839-BF26-B6BE37BBDBA3}"/>
    <cellStyle name="Heading 3 2 2 3 9" xfId="1187" xr:uid="{00000000-0005-0000-0000-000027020000}"/>
    <cellStyle name="Heading 3 2 2 3 9 2" xfId="3302" xr:uid="{1CA1E606-64DB-4DC5-8EE0-B90FDB97B2C8}"/>
    <cellStyle name="Heading 3 2 2 4" xfId="715" xr:uid="{00000000-0005-0000-0000-000028020000}"/>
    <cellStyle name="Heading 3 2 2 4 2" xfId="1384" xr:uid="{00000000-0005-0000-0000-000029020000}"/>
    <cellStyle name="Heading 3 2 2 4 2 2" xfId="3492" xr:uid="{2B9C1396-6A0A-49CD-94AB-50A51F76A483}"/>
    <cellStyle name="Heading 3 2 2 4 3" xfId="2830" xr:uid="{D413A225-2D0A-4298-8F9B-4CD9CB6F7C66}"/>
    <cellStyle name="Heading 3 2 2 5" xfId="1173" xr:uid="{00000000-0005-0000-0000-00002A020000}"/>
    <cellStyle name="Heading 3 2 2 5 2" xfId="1842" xr:uid="{00000000-0005-0000-0000-00002B020000}"/>
    <cellStyle name="Heading 3 2 2 5 2 2" xfId="3950" xr:uid="{B90823FF-13E0-4FA0-9168-80208201340B}"/>
    <cellStyle name="Heading 3 2 2 5 3" xfId="3288" xr:uid="{DF0F017B-A237-434C-BD68-C67E4146011F}"/>
    <cellStyle name="Heading 3 2 2 6" xfId="1910" xr:uid="{00000000-0005-0000-0000-00002C020000}"/>
    <cellStyle name="Heading 3 2 3" xfId="334" xr:uid="{00000000-0005-0000-0000-00002D020000}"/>
    <cellStyle name="Heading 3 2 3 2" xfId="335" xr:uid="{00000000-0005-0000-0000-00002E020000}"/>
    <cellStyle name="Heading 3 2 3 2 2" xfId="625" xr:uid="{00000000-0005-0000-0000-00002F020000}"/>
    <cellStyle name="Heading 3 2 3 2 2 10" xfId="2741" xr:uid="{3341572B-2A84-4DC0-A6A0-FF735F2A7B94}"/>
    <cellStyle name="Heading 3 2 3 2 2 2" xfId="810" xr:uid="{00000000-0005-0000-0000-000030020000}"/>
    <cellStyle name="Heading 3 2 3 2 2 2 2" xfId="1479" xr:uid="{00000000-0005-0000-0000-000031020000}"/>
    <cellStyle name="Heading 3 2 3 2 2 2 2 2" xfId="3587" xr:uid="{2E0F2AFF-BA47-42A8-84DF-0A6A87B98C44}"/>
    <cellStyle name="Heading 3 2 3 2 2 2 3" xfId="2925" xr:uid="{8B936AF3-4DBE-4C4D-A244-2CB3618D2414}"/>
    <cellStyle name="Heading 3 2 3 2 2 3" xfId="889" xr:uid="{00000000-0005-0000-0000-000032020000}"/>
    <cellStyle name="Heading 3 2 3 2 2 3 2" xfId="1558" xr:uid="{00000000-0005-0000-0000-000033020000}"/>
    <cellStyle name="Heading 3 2 3 2 2 3 2 2" xfId="3666" xr:uid="{DA4E820D-5ADA-4211-944A-1FB9E4B9D837}"/>
    <cellStyle name="Heading 3 2 3 2 2 3 3" xfId="3004" xr:uid="{4754D972-CA15-4536-AA6F-18B385BCB38C}"/>
    <cellStyle name="Heading 3 2 3 2 2 4" xfId="923" xr:uid="{00000000-0005-0000-0000-000034020000}"/>
    <cellStyle name="Heading 3 2 3 2 2 4 2" xfId="1592" xr:uid="{00000000-0005-0000-0000-000035020000}"/>
    <cellStyle name="Heading 3 2 3 2 2 4 2 2" xfId="3700" xr:uid="{4BEBE876-923D-4F55-A4CC-59B7A33DDC7D}"/>
    <cellStyle name="Heading 3 2 3 2 2 4 3" xfId="3038" xr:uid="{F17448A4-E04C-47DD-814D-84008CF007FB}"/>
    <cellStyle name="Heading 3 2 3 2 2 5" xfId="962" xr:uid="{00000000-0005-0000-0000-000036020000}"/>
    <cellStyle name="Heading 3 2 3 2 2 5 2" xfId="1631" xr:uid="{00000000-0005-0000-0000-000037020000}"/>
    <cellStyle name="Heading 3 2 3 2 2 5 2 2" xfId="3739" xr:uid="{FD7041D4-58AC-4D16-803A-6B1EDE5244AD}"/>
    <cellStyle name="Heading 3 2 3 2 2 5 3" xfId="3077" xr:uid="{BB93E04E-2151-422A-AD1C-AA8515F4BF94}"/>
    <cellStyle name="Heading 3 2 3 2 2 6" xfId="797" xr:uid="{00000000-0005-0000-0000-000038020000}"/>
    <cellStyle name="Heading 3 2 3 2 2 6 2" xfId="1466" xr:uid="{00000000-0005-0000-0000-000039020000}"/>
    <cellStyle name="Heading 3 2 3 2 2 6 2 2" xfId="3574" xr:uid="{812E2DAB-4454-4B11-845D-AE16983A118D}"/>
    <cellStyle name="Heading 3 2 3 2 2 6 3" xfId="2912" xr:uid="{E81013D1-2AA1-4DEF-BF28-E400EE500ED7}"/>
    <cellStyle name="Heading 3 2 3 2 2 7" xfId="1108" xr:uid="{00000000-0005-0000-0000-00003A020000}"/>
    <cellStyle name="Heading 3 2 3 2 2 7 2" xfId="1777" xr:uid="{00000000-0005-0000-0000-00003B020000}"/>
    <cellStyle name="Heading 3 2 3 2 2 7 2 2" xfId="3885" xr:uid="{34E48529-2531-415A-8F55-C689641012E1}"/>
    <cellStyle name="Heading 3 2 3 2 2 7 3" xfId="3223" xr:uid="{71CAFDD1-CC7E-4CD4-A02A-F8FA32E21FB9}"/>
    <cellStyle name="Heading 3 2 3 2 2 8" xfId="1068" xr:uid="{00000000-0005-0000-0000-00003C020000}"/>
    <cellStyle name="Heading 3 2 3 2 2 8 2" xfId="1737" xr:uid="{00000000-0005-0000-0000-00003D020000}"/>
    <cellStyle name="Heading 3 2 3 2 2 8 2 2" xfId="3845" xr:uid="{D90B922C-3C3A-44D4-A8C5-51A3FD3886EF}"/>
    <cellStyle name="Heading 3 2 3 2 2 8 3" xfId="3183" xr:uid="{CC5F78BF-7000-4B2E-9519-325A67169E48}"/>
    <cellStyle name="Heading 3 2 3 2 2 9" xfId="1190" xr:uid="{00000000-0005-0000-0000-00003E020000}"/>
    <cellStyle name="Heading 3 2 3 2 2 9 2" xfId="3305" xr:uid="{771DEDFE-3308-45A3-8905-8AE2B3286A6C}"/>
    <cellStyle name="Heading 3 2 3 2 3" xfId="720" xr:uid="{00000000-0005-0000-0000-00003F020000}"/>
    <cellStyle name="Heading 3 2 3 2 3 2" xfId="1389" xr:uid="{00000000-0005-0000-0000-000040020000}"/>
    <cellStyle name="Heading 3 2 3 2 3 2 2" xfId="3497" xr:uid="{1BCB3F53-A8E9-45DB-9C91-357591C20C03}"/>
    <cellStyle name="Heading 3 2 3 2 3 3" xfId="2835" xr:uid="{9AE0F653-390F-437D-A30F-56C961E57503}"/>
    <cellStyle name="Heading 3 2 3 2 4" xfId="1002" xr:uid="{00000000-0005-0000-0000-000041020000}"/>
    <cellStyle name="Heading 3 2 3 2 4 2" xfId="1671" xr:uid="{00000000-0005-0000-0000-000042020000}"/>
    <cellStyle name="Heading 3 2 3 2 4 2 2" xfId="3779" xr:uid="{173E2056-4EF7-4304-956A-471B64ED10AC}"/>
    <cellStyle name="Heading 3 2 3 2 4 3" xfId="3117" xr:uid="{39B388AF-666C-48ED-A7ED-90AB3B14EAC6}"/>
    <cellStyle name="Heading 3 2 3 2 5" xfId="2103" xr:uid="{00000000-0005-0000-0000-000043020000}"/>
    <cellStyle name="Heading 3 2 3 3" xfId="624" xr:uid="{00000000-0005-0000-0000-000044020000}"/>
    <cellStyle name="Heading 3 2 3 3 10" xfId="2740" xr:uid="{E72D2E5A-8844-4AE4-9ABA-AA3319FD890D}"/>
    <cellStyle name="Heading 3 2 3 3 2" xfId="809" xr:uid="{00000000-0005-0000-0000-000045020000}"/>
    <cellStyle name="Heading 3 2 3 3 2 2" xfId="1478" xr:uid="{00000000-0005-0000-0000-000046020000}"/>
    <cellStyle name="Heading 3 2 3 3 2 2 2" xfId="3586" xr:uid="{557B13B4-4FF5-40F2-B28E-7B1B2174F084}"/>
    <cellStyle name="Heading 3 2 3 3 2 3" xfId="2924" xr:uid="{78EFD8AF-0D6B-4D58-8C2B-C6803FB062C7}"/>
    <cellStyle name="Heading 3 2 3 3 3" xfId="888" xr:uid="{00000000-0005-0000-0000-000047020000}"/>
    <cellStyle name="Heading 3 2 3 3 3 2" xfId="1557" xr:uid="{00000000-0005-0000-0000-000048020000}"/>
    <cellStyle name="Heading 3 2 3 3 3 2 2" xfId="3665" xr:uid="{4BFD5C25-40C4-420C-A2D2-6A584B29F5F4}"/>
    <cellStyle name="Heading 3 2 3 3 3 3" xfId="3003" xr:uid="{D5A2A962-CEEC-41E8-9A64-8FD21C2025D4}"/>
    <cellStyle name="Heading 3 2 3 3 4" xfId="704" xr:uid="{00000000-0005-0000-0000-000049020000}"/>
    <cellStyle name="Heading 3 2 3 3 4 2" xfId="1373" xr:uid="{00000000-0005-0000-0000-00004A020000}"/>
    <cellStyle name="Heading 3 2 3 3 4 2 2" xfId="3481" xr:uid="{EE8BFB8B-DFC4-42BD-8928-8851E960DF50}"/>
    <cellStyle name="Heading 3 2 3 3 4 3" xfId="2819" xr:uid="{9D9CF813-A1DB-414E-89B6-D64D9573F760}"/>
    <cellStyle name="Heading 3 2 3 3 5" xfId="785" xr:uid="{00000000-0005-0000-0000-00004B020000}"/>
    <cellStyle name="Heading 3 2 3 3 5 2" xfId="1454" xr:uid="{00000000-0005-0000-0000-00004C020000}"/>
    <cellStyle name="Heading 3 2 3 3 5 2 2" xfId="3562" xr:uid="{901956A9-7D5F-44D3-85FA-E7A40CF52488}"/>
    <cellStyle name="Heading 3 2 3 3 5 3" xfId="2900" xr:uid="{993A6FE4-7521-4C30-BDA5-0D2E76385A8A}"/>
    <cellStyle name="Heading 3 2 3 3 6" xfId="735" xr:uid="{00000000-0005-0000-0000-00004D020000}"/>
    <cellStyle name="Heading 3 2 3 3 6 2" xfId="1404" xr:uid="{00000000-0005-0000-0000-00004E020000}"/>
    <cellStyle name="Heading 3 2 3 3 6 2 2" xfId="3512" xr:uid="{5431936D-FF4C-4BBE-B573-1DE17783374D}"/>
    <cellStyle name="Heading 3 2 3 3 6 3" xfId="2850" xr:uid="{722EDAFA-51C2-4317-BE33-27B7B067B53A}"/>
    <cellStyle name="Heading 3 2 3 3 7" xfId="1107" xr:uid="{00000000-0005-0000-0000-00004F020000}"/>
    <cellStyle name="Heading 3 2 3 3 7 2" xfId="1776" xr:uid="{00000000-0005-0000-0000-000050020000}"/>
    <cellStyle name="Heading 3 2 3 3 7 2 2" xfId="3884" xr:uid="{BEC0436B-3744-4F16-B621-421C3C5B4BA8}"/>
    <cellStyle name="Heading 3 2 3 3 7 3" xfId="3222" xr:uid="{908F7470-848F-485D-831E-CC53FE4BB544}"/>
    <cellStyle name="Heading 3 2 3 3 8" xfId="1067" xr:uid="{00000000-0005-0000-0000-000051020000}"/>
    <cellStyle name="Heading 3 2 3 3 8 2" xfId="1736" xr:uid="{00000000-0005-0000-0000-000052020000}"/>
    <cellStyle name="Heading 3 2 3 3 8 2 2" xfId="3844" xr:uid="{31BFA66E-EC7F-4E95-9A49-D4B8A261ECAE}"/>
    <cellStyle name="Heading 3 2 3 3 8 3" xfId="3182" xr:uid="{C76C70C3-84D6-40C4-BFE0-EF523C0675D4}"/>
    <cellStyle name="Heading 3 2 3 3 9" xfId="1189" xr:uid="{00000000-0005-0000-0000-000053020000}"/>
    <cellStyle name="Heading 3 2 3 3 9 2" xfId="3304" xr:uid="{8EF5E247-4062-415A-8EAD-060421CB5D1E}"/>
    <cellStyle name="Heading 3 2 3 4" xfId="719" xr:uid="{00000000-0005-0000-0000-000054020000}"/>
    <cellStyle name="Heading 3 2 3 4 2" xfId="1388" xr:uid="{00000000-0005-0000-0000-000055020000}"/>
    <cellStyle name="Heading 3 2 3 4 2 2" xfId="3496" xr:uid="{A804A939-1C38-4860-90EC-2BE7C36314D6}"/>
    <cellStyle name="Heading 3 2 3 4 3" xfId="2834" xr:uid="{A15E3604-C47C-4D4E-A79F-E88B0109652C}"/>
    <cellStyle name="Heading 3 2 3 5" xfId="1001" xr:uid="{00000000-0005-0000-0000-000056020000}"/>
    <cellStyle name="Heading 3 2 3 5 2" xfId="1670" xr:uid="{00000000-0005-0000-0000-000057020000}"/>
    <cellStyle name="Heading 3 2 3 5 2 2" xfId="3778" xr:uid="{3BB77465-F46B-40D8-B221-ECBEDFDEFC73}"/>
    <cellStyle name="Heading 3 2 3 5 3" xfId="3116" xr:uid="{4BDACEBA-F0F1-4AFE-AA18-0FCAF9FCE65E}"/>
    <cellStyle name="Heading 3 2 3 6" xfId="2547" xr:uid="{00000000-0005-0000-0000-000058020000}"/>
    <cellStyle name="Heading 3 2 4" xfId="336" xr:uid="{00000000-0005-0000-0000-000059020000}"/>
    <cellStyle name="Heading 3 2 4 2" xfId="337" xr:uid="{00000000-0005-0000-0000-00005A020000}"/>
    <cellStyle name="Heading 3 2 4 2 2" xfId="627" xr:uid="{00000000-0005-0000-0000-00005B020000}"/>
    <cellStyle name="Heading 3 2 4 2 2 10" xfId="2743" xr:uid="{5433E1B0-0DAC-4DE2-A5D0-8642575E6A51}"/>
    <cellStyle name="Heading 3 2 4 2 2 2" xfId="812" xr:uid="{00000000-0005-0000-0000-00005C020000}"/>
    <cellStyle name="Heading 3 2 4 2 2 2 2" xfId="1481" xr:uid="{00000000-0005-0000-0000-00005D020000}"/>
    <cellStyle name="Heading 3 2 4 2 2 2 2 2" xfId="3589" xr:uid="{E68D39D6-D9E8-49B4-A3D2-9044670B58D4}"/>
    <cellStyle name="Heading 3 2 4 2 2 2 3" xfId="2927" xr:uid="{54FCE32E-5081-49EA-B080-B78F7F34FC36}"/>
    <cellStyle name="Heading 3 2 4 2 2 3" xfId="891" xr:uid="{00000000-0005-0000-0000-00005E020000}"/>
    <cellStyle name="Heading 3 2 4 2 2 3 2" xfId="1560" xr:uid="{00000000-0005-0000-0000-00005F020000}"/>
    <cellStyle name="Heading 3 2 4 2 2 3 2 2" xfId="3668" xr:uid="{EB7B4E7E-A90D-4AE0-A1E3-B4ABDEA68F87}"/>
    <cellStyle name="Heading 3 2 4 2 2 3 3" xfId="3006" xr:uid="{216DB147-CF20-4C48-BE13-E8239870E1AC}"/>
    <cellStyle name="Heading 3 2 4 2 2 4" xfId="703" xr:uid="{00000000-0005-0000-0000-000060020000}"/>
    <cellStyle name="Heading 3 2 4 2 2 4 2" xfId="1372" xr:uid="{00000000-0005-0000-0000-000061020000}"/>
    <cellStyle name="Heading 3 2 4 2 2 4 2 2" xfId="3480" xr:uid="{70F76118-ECDC-4CCE-8FC0-935D19C03140}"/>
    <cellStyle name="Heading 3 2 4 2 2 4 3" xfId="2818" xr:uid="{02B778C7-F9E0-487D-998D-EC4C023C86D5}"/>
    <cellStyle name="Heading 3 2 4 2 2 5" xfId="964" xr:uid="{00000000-0005-0000-0000-000062020000}"/>
    <cellStyle name="Heading 3 2 4 2 2 5 2" xfId="1633" xr:uid="{00000000-0005-0000-0000-000063020000}"/>
    <cellStyle name="Heading 3 2 4 2 2 5 2 2" xfId="3741" xr:uid="{2719346D-86D0-4936-9BC4-26E723C71788}"/>
    <cellStyle name="Heading 3 2 4 2 2 5 3" xfId="3079" xr:uid="{869954AA-1493-4246-B533-4E48647F2C0E}"/>
    <cellStyle name="Heading 3 2 4 2 2 6" xfId="955" xr:uid="{00000000-0005-0000-0000-000064020000}"/>
    <cellStyle name="Heading 3 2 4 2 2 6 2" xfId="1624" xr:uid="{00000000-0005-0000-0000-000065020000}"/>
    <cellStyle name="Heading 3 2 4 2 2 6 2 2" xfId="3732" xr:uid="{C8CBDDC8-C379-43DE-97C3-A28C3E24C263}"/>
    <cellStyle name="Heading 3 2 4 2 2 6 3" xfId="3070" xr:uid="{396CDCF7-D490-4195-BED8-2948C0DAE27E}"/>
    <cellStyle name="Heading 3 2 4 2 2 7" xfId="1110" xr:uid="{00000000-0005-0000-0000-000066020000}"/>
    <cellStyle name="Heading 3 2 4 2 2 7 2" xfId="1779" xr:uid="{00000000-0005-0000-0000-000067020000}"/>
    <cellStyle name="Heading 3 2 4 2 2 7 2 2" xfId="3887" xr:uid="{87289AC9-0386-4BE6-B5CC-8B868FDE8400}"/>
    <cellStyle name="Heading 3 2 4 2 2 7 3" xfId="3225" xr:uid="{5A3EE83B-7195-462D-B92B-337FF2A751DA}"/>
    <cellStyle name="Heading 3 2 4 2 2 8" xfId="1070" xr:uid="{00000000-0005-0000-0000-000068020000}"/>
    <cellStyle name="Heading 3 2 4 2 2 8 2" xfId="1739" xr:uid="{00000000-0005-0000-0000-000069020000}"/>
    <cellStyle name="Heading 3 2 4 2 2 8 2 2" xfId="3847" xr:uid="{B33AA15A-DCDC-46E4-A281-BF3849EF836D}"/>
    <cellStyle name="Heading 3 2 4 2 2 8 3" xfId="3185" xr:uid="{44BE6BA5-F684-4E92-B9F2-20E1FDC0A4C5}"/>
    <cellStyle name="Heading 3 2 4 2 2 9" xfId="1192" xr:uid="{00000000-0005-0000-0000-00006A020000}"/>
    <cellStyle name="Heading 3 2 4 2 2 9 2" xfId="3307" xr:uid="{C52DECD3-52C6-46DB-8351-301F6F619E33}"/>
    <cellStyle name="Heading 3 2 4 2 3" xfId="716" xr:uid="{00000000-0005-0000-0000-00006B020000}"/>
    <cellStyle name="Heading 3 2 4 2 3 2" xfId="1385" xr:uid="{00000000-0005-0000-0000-00006C020000}"/>
    <cellStyle name="Heading 3 2 4 2 3 2 2" xfId="3493" xr:uid="{F4B8BDBB-3B82-4EA9-AD5D-26B3CFFB72FB}"/>
    <cellStyle name="Heading 3 2 4 2 3 3" xfId="2831" xr:uid="{C1CE937A-61C4-4EDE-BD2C-5980FDF51811}"/>
    <cellStyle name="Heading 3 2 4 2 4" xfId="1172" xr:uid="{00000000-0005-0000-0000-00006D020000}"/>
    <cellStyle name="Heading 3 2 4 2 4 2" xfId="1841" xr:uid="{00000000-0005-0000-0000-00006E020000}"/>
    <cellStyle name="Heading 3 2 4 2 4 2 2" xfId="3949" xr:uid="{49BFD187-1C92-4B25-87C6-04CDA10A0C2D}"/>
    <cellStyle name="Heading 3 2 4 2 4 3" xfId="3287" xr:uid="{325493CF-CF45-4632-B8A4-FCE70492E3A3}"/>
    <cellStyle name="Heading 3 2 4 2 5" xfId="2538" xr:uid="{00000000-0005-0000-0000-00006F020000}"/>
    <cellStyle name="Heading 3 2 4 3" xfId="626" xr:uid="{00000000-0005-0000-0000-000070020000}"/>
    <cellStyle name="Heading 3 2 4 3 10" xfId="2742" xr:uid="{6AB40662-D3F6-4EA7-9FF6-E5C709F81D3D}"/>
    <cellStyle name="Heading 3 2 4 3 2" xfId="811" xr:uid="{00000000-0005-0000-0000-000071020000}"/>
    <cellStyle name="Heading 3 2 4 3 2 2" xfId="1480" xr:uid="{00000000-0005-0000-0000-000072020000}"/>
    <cellStyle name="Heading 3 2 4 3 2 2 2" xfId="3588" xr:uid="{9CDDEB8D-FEB3-4902-B49F-74B929C970A8}"/>
    <cellStyle name="Heading 3 2 4 3 2 3" xfId="2926" xr:uid="{7ACC13F1-DF16-4417-AE6A-528C4150E75C}"/>
    <cellStyle name="Heading 3 2 4 3 3" xfId="890" xr:uid="{00000000-0005-0000-0000-000073020000}"/>
    <cellStyle name="Heading 3 2 4 3 3 2" xfId="1559" xr:uid="{00000000-0005-0000-0000-000074020000}"/>
    <cellStyle name="Heading 3 2 4 3 3 2 2" xfId="3667" xr:uid="{4D9760AD-45FA-4575-903B-105DAA5D5571}"/>
    <cellStyle name="Heading 3 2 4 3 3 3" xfId="3005" xr:uid="{2070A72D-7419-4447-BDD3-5B89967F04BB}"/>
    <cellStyle name="Heading 3 2 4 3 4" xfId="922" xr:uid="{00000000-0005-0000-0000-000075020000}"/>
    <cellStyle name="Heading 3 2 4 3 4 2" xfId="1591" xr:uid="{00000000-0005-0000-0000-000076020000}"/>
    <cellStyle name="Heading 3 2 4 3 4 2 2" xfId="3699" xr:uid="{44C349A4-9B77-4583-9F4E-2325BECA1212}"/>
    <cellStyle name="Heading 3 2 4 3 4 3" xfId="3037" xr:uid="{0D46CED5-0A33-4017-A73F-93F11EDD2651}"/>
    <cellStyle name="Heading 3 2 4 3 5" xfId="963" xr:uid="{00000000-0005-0000-0000-000077020000}"/>
    <cellStyle name="Heading 3 2 4 3 5 2" xfId="1632" xr:uid="{00000000-0005-0000-0000-000078020000}"/>
    <cellStyle name="Heading 3 2 4 3 5 2 2" xfId="3740" xr:uid="{CADC6F51-8237-41DF-A3E4-F68449EE424A}"/>
    <cellStyle name="Heading 3 2 4 3 5 3" xfId="3078" xr:uid="{9E186075-8B8E-4DF5-AEE9-887ED7C86CC4}"/>
    <cellStyle name="Heading 3 2 4 3 6" xfId="956" xr:uid="{00000000-0005-0000-0000-000079020000}"/>
    <cellStyle name="Heading 3 2 4 3 6 2" xfId="1625" xr:uid="{00000000-0005-0000-0000-00007A020000}"/>
    <cellStyle name="Heading 3 2 4 3 6 2 2" xfId="3733" xr:uid="{504E31F7-3CCB-469F-80F2-FF8E92EC824B}"/>
    <cellStyle name="Heading 3 2 4 3 6 3" xfId="3071" xr:uid="{3D323B58-E00F-47B6-9730-16B490B4A5E7}"/>
    <cellStyle name="Heading 3 2 4 3 7" xfId="1109" xr:uid="{00000000-0005-0000-0000-00007B020000}"/>
    <cellStyle name="Heading 3 2 4 3 7 2" xfId="1778" xr:uid="{00000000-0005-0000-0000-00007C020000}"/>
    <cellStyle name="Heading 3 2 4 3 7 2 2" xfId="3886" xr:uid="{924CDA93-CDBF-44C2-8780-050F765084D0}"/>
    <cellStyle name="Heading 3 2 4 3 7 3" xfId="3224" xr:uid="{1767C75C-AE1B-41C7-B3B7-5F4BAD623D8B}"/>
    <cellStyle name="Heading 3 2 4 3 8" xfId="1069" xr:uid="{00000000-0005-0000-0000-00007D020000}"/>
    <cellStyle name="Heading 3 2 4 3 8 2" xfId="1738" xr:uid="{00000000-0005-0000-0000-00007E020000}"/>
    <cellStyle name="Heading 3 2 4 3 8 2 2" xfId="3846" xr:uid="{E1BEED69-4E17-4ADE-956A-A8B8FE8435BE}"/>
    <cellStyle name="Heading 3 2 4 3 8 3" xfId="3184" xr:uid="{87CC512F-2844-4C5D-9F4B-503F70C0DB26}"/>
    <cellStyle name="Heading 3 2 4 3 9" xfId="1191" xr:uid="{00000000-0005-0000-0000-00007F020000}"/>
    <cellStyle name="Heading 3 2 4 3 9 2" xfId="3306" xr:uid="{AC335F23-2E1E-438E-B10B-76115B58602E}"/>
    <cellStyle name="Heading 3 2 4 4" xfId="795" xr:uid="{00000000-0005-0000-0000-000080020000}"/>
    <cellStyle name="Heading 3 2 4 4 2" xfId="1464" xr:uid="{00000000-0005-0000-0000-000081020000}"/>
    <cellStyle name="Heading 3 2 4 4 2 2" xfId="3572" xr:uid="{0AA31209-FF86-43D7-975E-08F619097912}"/>
    <cellStyle name="Heading 3 2 4 4 3" xfId="2910" xr:uid="{8D613B88-D038-4682-BD43-E8594947D395}"/>
    <cellStyle name="Heading 3 2 4 5" xfId="1171" xr:uid="{00000000-0005-0000-0000-000082020000}"/>
    <cellStyle name="Heading 3 2 4 5 2" xfId="1840" xr:uid="{00000000-0005-0000-0000-000083020000}"/>
    <cellStyle name="Heading 3 2 4 5 2 2" xfId="3948" xr:uid="{7040784A-8B46-44F5-AFEF-B29D9394D976}"/>
    <cellStyle name="Heading 3 2 4 5 3" xfId="3286" xr:uid="{A2059CCA-B8AA-416D-9500-9E37B070E99B}"/>
    <cellStyle name="Heading 3 2 4 6" xfId="2540" xr:uid="{00000000-0005-0000-0000-000084020000}"/>
    <cellStyle name="Heading 3 2 5" xfId="338" xr:uid="{00000000-0005-0000-0000-000085020000}"/>
    <cellStyle name="Heading 3 2 5 2" xfId="339" xr:uid="{00000000-0005-0000-0000-000086020000}"/>
    <cellStyle name="Heading 3 2 5 2 2" xfId="629" xr:uid="{00000000-0005-0000-0000-000087020000}"/>
    <cellStyle name="Heading 3 2 5 2 2 10" xfId="2745" xr:uid="{78D25F40-1A82-43F7-981B-7AC549C97B8D}"/>
    <cellStyle name="Heading 3 2 5 2 2 2" xfId="814" xr:uid="{00000000-0005-0000-0000-000088020000}"/>
    <cellStyle name="Heading 3 2 5 2 2 2 2" xfId="1483" xr:uid="{00000000-0005-0000-0000-000089020000}"/>
    <cellStyle name="Heading 3 2 5 2 2 2 2 2" xfId="3591" xr:uid="{239ADD7A-47FA-455C-A9FA-8C8C5700C83A}"/>
    <cellStyle name="Heading 3 2 5 2 2 2 3" xfId="2929" xr:uid="{B6BC623F-E79E-49C6-AD1E-92D87353AF5D}"/>
    <cellStyle name="Heading 3 2 5 2 2 3" xfId="893" xr:uid="{00000000-0005-0000-0000-00008A020000}"/>
    <cellStyle name="Heading 3 2 5 2 2 3 2" xfId="1562" xr:uid="{00000000-0005-0000-0000-00008B020000}"/>
    <cellStyle name="Heading 3 2 5 2 2 3 2 2" xfId="3670" xr:uid="{009DDD86-54DA-44F9-B4BF-EEE3819CA4AF}"/>
    <cellStyle name="Heading 3 2 5 2 2 3 3" xfId="3008" xr:uid="{EC508B14-A7AB-47A9-9408-E664BE4035BE}"/>
    <cellStyle name="Heading 3 2 5 2 2 4" xfId="925" xr:uid="{00000000-0005-0000-0000-00008C020000}"/>
    <cellStyle name="Heading 3 2 5 2 2 4 2" xfId="1594" xr:uid="{00000000-0005-0000-0000-00008D020000}"/>
    <cellStyle name="Heading 3 2 5 2 2 4 2 2" xfId="3702" xr:uid="{C06507B1-83A1-4557-BCF4-5CBF9B723DB5}"/>
    <cellStyle name="Heading 3 2 5 2 2 4 3" xfId="3040" xr:uid="{A0E66863-9857-43CA-981E-83345690F9A3}"/>
    <cellStyle name="Heading 3 2 5 2 2 5" xfId="966" xr:uid="{00000000-0005-0000-0000-00008E020000}"/>
    <cellStyle name="Heading 3 2 5 2 2 5 2" xfId="1635" xr:uid="{00000000-0005-0000-0000-00008F020000}"/>
    <cellStyle name="Heading 3 2 5 2 2 5 2 2" xfId="3743" xr:uid="{E2B4E02A-1B2C-4CB5-8DF7-346F3DD8BE93}"/>
    <cellStyle name="Heading 3 2 5 2 2 5 3" xfId="3081" xr:uid="{5EEE2BBB-999D-42FC-B92C-5127445BA3DD}"/>
    <cellStyle name="Heading 3 2 5 2 2 6" xfId="739" xr:uid="{00000000-0005-0000-0000-000090020000}"/>
    <cellStyle name="Heading 3 2 5 2 2 6 2" xfId="1408" xr:uid="{00000000-0005-0000-0000-000091020000}"/>
    <cellStyle name="Heading 3 2 5 2 2 6 2 2" xfId="3516" xr:uid="{EBF911F0-C7F6-4B4D-8FC5-377F83121B7D}"/>
    <cellStyle name="Heading 3 2 5 2 2 6 3" xfId="2854" xr:uid="{E25239ED-0665-4217-8A74-4BF7B14E67FD}"/>
    <cellStyle name="Heading 3 2 5 2 2 7" xfId="1112" xr:uid="{00000000-0005-0000-0000-000092020000}"/>
    <cellStyle name="Heading 3 2 5 2 2 7 2" xfId="1781" xr:uid="{00000000-0005-0000-0000-000093020000}"/>
    <cellStyle name="Heading 3 2 5 2 2 7 2 2" xfId="3889" xr:uid="{CE5C2B9B-01F4-4299-A015-AA02EF9FB429}"/>
    <cellStyle name="Heading 3 2 5 2 2 7 3" xfId="3227" xr:uid="{B13632A2-76F4-4BC4-BE59-2F6A75BB7674}"/>
    <cellStyle name="Heading 3 2 5 2 2 8" xfId="1072" xr:uid="{00000000-0005-0000-0000-000094020000}"/>
    <cellStyle name="Heading 3 2 5 2 2 8 2" xfId="1741" xr:uid="{00000000-0005-0000-0000-000095020000}"/>
    <cellStyle name="Heading 3 2 5 2 2 8 2 2" xfId="3849" xr:uid="{64879913-A052-40A7-8A3F-010D4364AD9C}"/>
    <cellStyle name="Heading 3 2 5 2 2 8 3" xfId="3187" xr:uid="{7A15DE99-80E2-46A8-85B6-094985276DC3}"/>
    <cellStyle name="Heading 3 2 5 2 2 9" xfId="1194" xr:uid="{00000000-0005-0000-0000-000096020000}"/>
    <cellStyle name="Heading 3 2 5 2 2 9 2" xfId="3309" xr:uid="{E1625F6C-2EFE-44F8-BA4E-BF20FF037967}"/>
    <cellStyle name="Heading 3 2 5 2 3" xfId="937" xr:uid="{00000000-0005-0000-0000-000097020000}"/>
    <cellStyle name="Heading 3 2 5 2 3 2" xfId="1606" xr:uid="{00000000-0005-0000-0000-000098020000}"/>
    <cellStyle name="Heading 3 2 5 2 3 2 2" xfId="3714" xr:uid="{9E9BF324-C0FE-4C19-BC40-341A64551745}"/>
    <cellStyle name="Heading 3 2 5 2 3 3" xfId="3052" xr:uid="{14697872-02EC-4845-886E-5037B3D7024D}"/>
    <cellStyle name="Heading 3 2 5 2 4" xfId="1004" xr:uid="{00000000-0005-0000-0000-000099020000}"/>
    <cellStyle name="Heading 3 2 5 2 4 2" xfId="1673" xr:uid="{00000000-0005-0000-0000-00009A020000}"/>
    <cellStyle name="Heading 3 2 5 2 4 2 2" xfId="3781" xr:uid="{92068F69-AF32-48B7-B38B-9FDA59A1BFF3}"/>
    <cellStyle name="Heading 3 2 5 2 4 3" xfId="3119" xr:uid="{A5611581-7F07-4A47-9CE3-2A502616CB43}"/>
    <cellStyle name="Heading 3 2 5 2 5" xfId="2067" xr:uid="{00000000-0005-0000-0000-00009B020000}"/>
    <cellStyle name="Heading 3 2 5 3" xfId="628" xr:uid="{00000000-0005-0000-0000-00009C020000}"/>
    <cellStyle name="Heading 3 2 5 3 10" xfId="2744" xr:uid="{E6E20C55-2AF3-49FA-B521-FFE27F542918}"/>
    <cellStyle name="Heading 3 2 5 3 2" xfId="813" xr:uid="{00000000-0005-0000-0000-00009D020000}"/>
    <cellStyle name="Heading 3 2 5 3 2 2" xfId="1482" xr:uid="{00000000-0005-0000-0000-00009E020000}"/>
    <cellStyle name="Heading 3 2 5 3 2 2 2" xfId="3590" xr:uid="{2C26741E-2F73-4107-B953-76434F6D5ABE}"/>
    <cellStyle name="Heading 3 2 5 3 2 3" xfId="2928" xr:uid="{77202795-5102-4856-A52A-C8AE3F5C7ADA}"/>
    <cellStyle name="Heading 3 2 5 3 3" xfId="892" xr:uid="{00000000-0005-0000-0000-00009F020000}"/>
    <cellStyle name="Heading 3 2 5 3 3 2" xfId="1561" xr:uid="{00000000-0005-0000-0000-0000A0020000}"/>
    <cellStyle name="Heading 3 2 5 3 3 2 2" xfId="3669" xr:uid="{E9D51F44-B626-4EBC-89EA-FBC52531C450}"/>
    <cellStyle name="Heading 3 2 5 3 3 3" xfId="3007" xr:uid="{48619D76-3F8B-4016-92AB-752DE7D9EE2B}"/>
    <cellStyle name="Heading 3 2 5 3 4" xfId="702" xr:uid="{00000000-0005-0000-0000-0000A1020000}"/>
    <cellStyle name="Heading 3 2 5 3 4 2" xfId="1371" xr:uid="{00000000-0005-0000-0000-0000A2020000}"/>
    <cellStyle name="Heading 3 2 5 3 4 2 2" xfId="3479" xr:uid="{D6065208-E01B-499C-93DB-9293FA968DF2}"/>
    <cellStyle name="Heading 3 2 5 3 4 3" xfId="2817" xr:uid="{ED1BAB19-E01E-40BB-A7CD-5F39D4D05052}"/>
    <cellStyle name="Heading 3 2 5 3 5" xfId="965" xr:uid="{00000000-0005-0000-0000-0000A3020000}"/>
    <cellStyle name="Heading 3 2 5 3 5 2" xfId="1634" xr:uid="{00000000-0005-0000-0000-0000A4020000}"/>
    <cellStyle name="Heading 3 2 5 3 5 2 2" xfId="3742" xr:uid="{1D3A5CB6-7505-4DC2-AD02-9CA2C82B12EC}"/>
    <cellStyle name="Heading 3 2 5 3 5 3" xfId="3080" xr:uid="{AA5B32DB-11FB-4043-8AFC-E6D741562B5E}"/>
    <cellStyle name="Heading 3 2 5 3 6" xfId="738" xr:uid="{00000000-0005-0000-0000-0000A5020000}"/>
    <cellStyle name="Heading 3 2 5 3 6 2" xfId="1407" xr:uid="{00000000-0005-0000-0000-0000A6020000}"/>
    <cellStyle name="Heading 3 2 5 3 6 2 2" xfId="3515" xr:uid="{FB7B9A4C-B1CD-4A6C-B2BB-5530AC1AE5F4}"/>
    <cellStyle name="Heading 3 2 5 3 6 3" xfId="2853" xr:uid="{C2F236E8-29B1-4D1D-8375-5B10E2BF85E3}"/>
    <cellStyle name="Heading 3 2 5 3 7" xfId="1111" xr:uid="{00000000-0005-0000-0000-0000A7020000}"/>
    <cellStyle name="Heading 3 2 5 3 7 2" xfId="1780" xr:uid="{00000000-0005-0000-0000-0000A8020000}"/>
    <cellStyle name="Heading 3 2 5 3 7 2 2" xfId="3888" xr:uid="{415EAEE7-100E-4C4B-9865-54DFC99197B4}"/>
    <cellStyle name="Heading 3 2 5 3 7 3" xfId="3226" xr:uid="{A2ECEBEF-170D-465D-A7C3-F17F7A82BEAD}"/>
    <cellStyle name="Heading 3 2 5 3 8" xfId="1071" xr:uid="{00000000-0005-0000-0000-0000A9020000}"/>
    <cellStyle name="Heading 3 2 5 3 8 2" xfId="1740" xr:uid="{00000000-0005-0000-0000-0000AA020000}"/>
    <cellStyle name="Heading 3 2 5 3 8 2 2" xfId="3848" xr:uid="{E22066F5-0182-40F1-B1A6-4E85FE28CD20}"/>
    <cellStyle name="Heading 3 2 5 3 8 3" xfId="3186" xr:uid="{3EEAB8FA-6A24-490B-9A7B-5974DB2FF0E8}"/>
    <cellStyle name="Heading 3 2 5 3 9" xfId="1193" xr:uid="{00000000-0005-0000-0000-0000AB020000}"/>
    <cellStyle name="Heading 3 2 5 3 9 2" xfId="3308" xr:uid="{2CEA4C9C-5456-4F80-954B-7D6DE6610340}"/>
    <cellStyle name="Heading 3 2 5 4" xfId="938" xr:uid="{00000000-0005-0000-0000-0000AC020000}"/>
    <cellStyle name="Heading 3 2 5 4 2" xfId="1607" xr:uid="{00000000-0005-0000-0000-0000AD020000}"/>
    <cellStyle name="Heading 3 2 5 4 2 2" xfId="3715" xr:uid="{28849EA1-24D6-4911-99B5-E4BEFB4E0890}"/>
    <cellStyle name="Heading 3 2 5 4 3" xfId="3053" xr:uid="{2D1DEC1F-7DEB-47DF-B987-1FD24B498A5D}"/>
    <cellStyle name="Heading 3 2 5 5" xfId="1003" xr:uid="{00000000-0005-0000-0000-0000AE020000}"/>
    <cellStyle name="Heading 3 2 5 5 2" xfId="1672" xr:uid="{00000000-0005-0000-0000-0000AF020000}"/>
    <cellStyle name="Heading 3 2 5 5 2 2" xfId="3780" xr:uid="{E9D6D781-80DD-4A65-A657-7B854188545F}"/>
    <cellStyle name="Heading 3 2 5 5 3" xfId="3118" xr:uid="{8A3119F1-E365-49A8-BC61-994CF7C2839F}"/>
    <cellStyle name="Heading 3 2 5 6" xfId="1877" xr:uid="{00000000-0005-0000-0000-0000B0020000}"/>
    <cellStyle name="Heading 3 2 6" xfId="340" xr:uid="{00000000-0005-0000-0000-0000B1020000}"/>
    <cellStyle name="Heading 3 2 6 2" xfId="341" xr:uid="{00000000-0005-0000-0000-0000B2020000}"/>
    <cellStyle name="Heading 3 2 6 2 2" xfId="631" xr:uid="{00000000-0005-0000-0000-0000B3020000}"/>
    <cellStyle name="Heading 3 2 6 2 2 10" xfId="2747" xr:uid="{BE00B350-44B9-456B-9D29-BA8F9A5C23A9}"/>
    <cellStyle name="Heading 3 2 6 2 2 2" xfId="816" xr:uid="{00000000-0005-0000-0000-0000B4020000}"/>
    <cellStyle name="Heading 3 2 6 2 2 2 2" xfId="1485" xr:uid="{00000000-0005-0000-0000-0000B5020000}"/>
    <cellStyle name="Heading 3 2 6 2 2 2 2 2" xfId="3593" xr:uid="{F5638441-3C0B-405A-9C8A-D978EA996965}"/>
    <cellStyle name="Heading 3 2 6 2 2 2 3" xfId="2931" xr:uid="{CAE61182-F3A9-4CAD-91CD-086BCC81D109}"/>
    <cellStyle name="Heading 3 2 6 2 2 3" xfId="895" xr:uid="{00000000-0005-0000-0000-0000B6020000}"/>
    <cellStyle name="Heading 3 2 6 2 2 3 2" xfId="1564" xr:uid="{00000000-0005-0000-0000-0000B7020000}"/>
    <cellStyle name="Heading 3 2 6 2 2 3 2 2" xfId="3672" xr:uid="{6A5DA866-549F-4790-AE11-EFE5EC097A79}"/>
    <cellStyle name="Heading 3 2 6 2 2 3 3" xfId="3010" xr:uid="{CF50C415-E464-462C-839A-6E53AB548772}"/>
    <cellStyle name="Heading 3 2 6 2 2 4" xfId="701" xr:uid="{00000000-0005-0000-0000-0000B8020000}"/>
    <cellStyle name="Heading 3 2 6 2 2 4 2" xfId="1370" xr:uid="{00000000-0005-0000-0000-0000B9020000}"/>
    <cellStyle name="Heading 3 2 6 2 2 4 2 2" xfId="3478" xr:uid="{D10B9B60-9E1A-41F1-895B-1D0118B6B79A}"/>
    <cellStyle name="Heading 3 2 6 2 2 4 3" xfId="2816" xr:uid="{2A6C655B-E114-4654-AA9E-7CBD2803E7ED}"/>
    <cellStyle name="Heading 3 2 6 2 2 5" xfId="968" xr:uid="{00000000-0005-0000-0000-0000BA020000}"/>
    <cellStyle name="Heading 3 2 6 2 2 5 2" xfId="1637" xr:uid="{00000000-0005-0000-0000-0000BB020000}"/>
    <cellStyle name="Heading 3 2 6 2 2 5 2 2" xfId="3745" xr:uid="{B9DA5D50-109A-49D3-BBF5-B420FFE38862}"/>
    <cellStyle name="Heading 3 2 6 2 2 5 3" xfId="3083" xr:uid="{942EAAD1-24A0-4875-8178-D2492397A21A}"/>
    <cellStyle name="Heading 3 2 6 2 2 6" xfId="957" xr:uid="{00000000-0005-0000-0000-0000BC020000}"/>
    <cellStyle name="Heading 3 2 6 2 2 6 2" xfId="1626" xr:uid="{00000000-0005-0000-0000-0000BD020000}"/>
    <cellStyle name="Heading 3 2 6 2 2 6 2 2" xfId="3734" xr:uid="{5DD94A7C-99F8-4024-B366-7701F0A8124E}"/>
    <cellStyle name="Heading 3 2 6 2 2 6 3" xfId="3072" xr:uid="{C642692E-557E-49C4-BF83-6D38EAA9C364}"/>
    <cellStyle name="Heading 3 2 6 2 2 7" xfId="1114" xr:uid="{00000000-0005-0000-0000-0000BE020000}"/>
    <cellStyle name="Heading 3 2 6 2 2 7 2" xfId="1783" xr:uid="{00000000-0005-0000-0000-0000BF020000}"/>
    <cellStyle name="Heading 3 2 6 2 2 7 2 2" xfId="3891" xr:uid="{10EEAB3C-1F01-4DB6-8229-71313817A9BB}"/>
    <cellStyle name="Heading 3 2 6 2 2 7 3" xfId="3229" xr:uid="{84019972-4209-4057-92BC-E248E09A3D84}"/>
    <cellStyle name="Heading 3 2 6 2 2 8" xfId="1074" xr:uid="{00000000-0005-0000-0000-0000C0020000}"/>
    <cellStyle name="Heading 3 2 6 2 2 8 2" xfId="1743" xr:uid="{00000000-0005-0000-0000-0000C1020000}"/>
    <cellStyle name="Heading 3 2 6 2 2 8 2 2" xfId="3851" xr:uid="{7E1E026E-4C59-408D-9CFF-C8D7901399CA}"/>
    <cellStyle name="Heading 3 2 6 2 2 8 3" xfId="3189" xr:uid="{4F815FA9-552E-494C-8B4B-FDF74731030F}"/>
    <cellStyle name="Heading 3 2 6 2 2 9" xfId="1196" xr:uid="{00000000-0005-0000-0000-0000C2020000}"/>
    <cellStyle name="Heading 3 2 6 2 2 9 2" xfId="3311" xr:uid="{9603C398-43B3-441A-B231-CA64AEB9DF89}"/>
    <cellStyle name="Heading 3 2 6 2 3" xfId="722" xr:uid="{00000000-0005-0000-0000-0000C3020000}"/>
    <cellStyle name="Heading 3 2 6 2 3 2" xfId="1391" xr:uid="{00000000-0005-0000-0000-0000C4020000}"/>
    <cellStyle name="Heading 3 2 6 2 3 2 2" xfId="3499" xr:uid="{EAE71858-931A-4862-B0F7-71E7A64BB41C}"/>
    <cellStyle name="Heading 3 2 6 2 3 3" xfId="2837" xr:uid="{C5A27FD3-D44B-4598-8A4C-38828FF81C42}"/>
    <cellStyle name="Heading 3 2 6 2 4" xfId="1006" xr:uid="{00000000-0005-0000-0000-0000C5020000}"/>
    <cellStyle name="Heading 3 2 6 2 4 2" xfId="1675" xr:uid="{00000000-0005-0000-0000-0000C6020000}"/>
    <cellStyle name="Heading 3 2 6 2 4 2 2" xfId="3783" xr:uid="{2EE11234-E08E-4515-BF07-5F6BEC68EC9E}"/>
    <cellStyle name="Heading 3 2 6 2 4 3" xfId="3121" xr:uid="{072EADF7-2F7E-478B-8240-5BE44AFAB225}"/>
    <cellStyle name="Heading 3 2 6 2 5" xfId="1970" xr:uid="{00000000-0005-0000-0000-0000C7020000}"/>
    <cellStyle name="Heading 3 2 6 3" xfId="630" xr:uid="{00000000-0005-0000-0000-0000C8020000}"/>
    <cellStyle name="Heading 3 2 6 3 10" xfId="2746" xr:uid="{390AE3B7-34BE-4F1F-A87D-1FC3F85FD86E}"/>
    <cellStyle name="Heading 3 2 6 3 2" xfId="815" xr:uid="{00000000-0005-0000-0000-0000C9020000}"/>
    <cellStyle name="Heading 3 2 6 3 2 2" xfId="1484" xr:uid="{00000000-0005-0000-0000-0000CA020000}"/>
    <cellStyle name="Heading 3 2 6 3 2 2 2" xfId="3592" xr:uid="{686DDB1C-1016-4BCE-9559-B68319FF6DEE}"/>
    <cellStyle name="Heading 3 2 6 3 2 3" xfId="2930" xr:uid="{431E824F-FBB3-4BDF-B506-78144BAFE766}"/>
    <cellStyle name="Heading 3 2 6 3 3" xfId="894" xr:uid="{00000000-0005-0000-0000-0000CB020000}"/>
    <cellStyle name="Heading 3 2 6 3 3 2" xfId="1563" xr:uid="{00000000-0005-0000-0000-0000CC020000}"/>
    <cellStyle name="Heading 3 2 6 3 3 2 2" xfId="3671" xr:uid="{E4E70348-B350-433B-A547-ABE543B167B5}"/>
    <cellStyle name="Heading 3 2 6 3 3 3" xfId="3009" xr:uid="{55984A19-3F6D-4FC2-8706-960E7255AFBE}"/>
    <cellStyle name="Heading 3 2 6 3 4" xfId="924" xr:uid="{00000000-0005-0000-0000-0000CD020000}"/>
    <cellStyle name="Heading 3 2 6 3 4 2" xfId="1593" xr:uid="{00000000-0005-0000-0000-0000CE020000}"/>
    <cellStyle name="Heading 3 2 6 3 4 2 2" xfId="3701" xr:uid="{179D1164-409D-4952-AC69-D468E7EFB819}"/>
    <cellStyle name="Heading 3 2 6 3 4 3" xfId="3039" xr:uid="{03B09C18-01A0-4022-9E04-4DF436BE443B}"/>
    <cellStyle name="Heading 3 2 6 3 5" xfId="967" xr:uid="{00000000-0005-0000-0000-0000CF020000}"/>
    <cellStyle name="Heading 3 2 6 3 5 2" xfId="1636" xr:uid="{00000000-0005-0000-0000-0000D0020000}"/>
    <cellStyle name="Heading 3 2 6 3 5 2 2" xfId="3744" xr:uid="{AEA79E74-2150-494E-8013-BFD83C43918B}"/>
    <cellStyle name="Heading 3 2 6 3 5 3" xfId="3082" xr:uid="{6740E9B7-6AED-4891-9DF7-95CC00507941}"/>
    <cellStyle name="Heading 3 2 6 3 6" xfId="958" xr:uid="{00000000-0005-0000-0000-0000D1020000}"/>
    <cellStyle name="Heading 3 2 6 3 6 2" xfId="1627" xr:uid="{00000000-0005-0000-0000-0000D2020000}"/>
    <cellStyle name="Heading 3 2 6 3 6 2 2" xfId="3735" xr:uid="{9BA6C9F1-88BC-4B29-905A-371E00A2BE7D}"/>
    <cellStyle name="Heading 3 2 6 3 6 3" xfId="3073" xr:uid="{E8704A43-878C-48F1-82FA-8371DB4B7EB5}"/>
    <cellStyle name="Heading 3 2 6 3 7" xfId="1113" xr:uid="{00000000-0005-0000-0000-0000D3020000}"/>
    <cellStyle name="Heading 3 2 6 3 7 2" xfId="1782" xr:uid="{00000000-0005-0000-0000-0000D4020000}"/>
    <cellStyle name="Heading 3 2 6 3 7 2 2" xfId="3890" xr:uid="{DE88C29D-A4DD-4461-8A0C-16354DB1CE81}"/>
    <cellStyle name="Heading 3 2 6 3 7 3" xfId="3228" xr:uid="{C752A183-22A8-4162-BCF2-2AC272E268D6}"/>
    <cellStyle name="Heading 3 2 6 3 8" xfId="1073" xr:uid="{00000000-0005-0000-0000-0000D5020000}"/>
    <cellStyle name="Heading 3 2 6 3 8 2" xfId="1742" xr:uid="{00000000-0005-0000-0000-0000D6020000}"/>
    <cellStyle name="Heading 3 2 6 3 8 2 2" xfId="3850" xr:uid="{5E5D91C2-8701-41EF-B6E4-759223549FDE}"/>
    <cellStyle name="Heading 3 2 6 3 8 3" xfId="3188" xr:uid="{8912A50A-5A8D-4915-A0F8-4E548D7E1C5D}"/>
    <cellStyle name="Heading 3 2 6 3 9" xfId="1195" xr:uid="{00000000-0005-0000-0000-0000D7020000}"/>
    <cellStyle name="Heading 3 2 6 3 9 2" xfId="3310" xr:uid="{0D0BE808-9F53-453D-8571-01045F51C105}"/>
    <cellStyle name="Heading 3 2 6 4" xfId="721" xr:uid="{00000000-0005-0000-0000-0000D8020000}"/>
    <cellStyle name="Heading 3 2 6 4 2" xfId="1390" xr:uid="{00000000-0005-0000-0000-0000D9020000}"/>
    <cellStyle name="Heading 3 2 6 4 2 2" xfId="3498" xr:uid="{813A0C55-C0FB-473C-8578-19DF87325D87}"/>
    <cellStyle name="Heading 3 2 6 4 3" xfId="2836" xr:uid="{D817CA55-15D7-4F74-9700-5CEB7141725F}"/>
    <cellStyle name="Heading 3 2 6 5" xfId="1005" xr:uid="{00000000-0005-0000-0000-0000DA020000}"/>
    <cellStyle name="Heading 3 2 6 5 2" xfId="1674" xr:uid="{00000000-0005-0000-0000-0000DB020000}"/>
    <cellStyle name="Heading 3 2 6 5 2 2" xfId="3782" xr:uid="{D4FD91CD-D34D-4779-81AB-8CBA592F97C7}"/>
    <cellStyle name="Heading 3 2 6 5 3" xfId="3120" xr:uid="{E77B7388-DFF1-4F33-A9AA-28B03278BAED}"/>
    <cellStyle name="Heading 3 2 6 6" xfId="2220" xr:uid="{00000000-0005-0000-0000-0000DC020000}"/>
    <cellStyle name="Heading 3 2 7" xfId="342" xr:uid="{00000000-0005-0000-0000-0000DD020000}"/>
    <cellStyle name="Heading 3 2 7 2" xfId="343" xr:uid="{00000000-0005-0000-0000-0000DE020000}"/>
    <cellStyle name="Heading 3 2 7 2 2" xfId="633" xr:uid="{00000000-0005-0000-0000-0000DF020000}"/>
    <cellStyle name="Heading 3 2 7 2 2 10" xfId="2749" xr:uid="{5D780094-AE63-472E-BA24-712A76E4ED89}"/>
    <cellStyle name="Heading 3 2 7 2 2 2" xfId="818" xr:uid="{00000000-0005-0000-0000-0000E0020000}"/>
    <cellStyle name="Heading 3 2 7 2 2 2 2" xfId="1487" xr:uid="{00000000-0005-0000-0000-0000E1020000}"/>
    <cellStyle name="Heading 3 2 7 2 2 2 2 2" xfId="3595" xr:uid="{99085E26-B05A-4643-9363-F5EB9722677F}"/>
    <cellStyle name="Heading 3 2 7 2 2 2 3" xfId="2933" xr:uid="{8841EE17-8247-47EB-805C-A068E683B808}"/>
    <cellStyle name="Heading 3 2 7 2 2 3" xfId="897" xr:uid="{00000000-0005-0000-0000-0000E2020000}"/>
    <cellStyle name="Heading 3 2 7 2 2 3 2" xfId="1566" xr:uid="{00000000-0005-0000-0000-0000E3020000}"/>
    <cellStyle name="Heading 3 2 7 2 2 3 2 2" xfId="3674" xr:uid="{9BA6849A-F71A-43E4-951B-88B552539C89}"/>
    <cellStyle name="Heading 3 2 7 2 2 3 3" xfId="3012" xr:uid="{17998E2C-8159-4947-A6B1-7ACB156B0D2F}"/>
    <cellStyle name="Heading 3 2 7 2 2 4" xfId="927" xr:uid="{00000000-0005-0000-0000-0000E4020000}"/>
    <cellStyle name="Heading 3 2 7 2 2 4 2" xfId="1596" xr:uid="{00000000-0005-0000-0000-0000E5020000}"/>
    <cellStyle name="Heading 3 2 7 2 2 4 2 2" xfId="3704" xr:uid="{CEAF84CB-7C94-4262-A018-1707F8C8B49E}"/>
    <cellStyle name="Heading 3 2 7 2 2 4 3" xfId="3042" xr:uid="{2324AA89-A357-47E0-B12B-C876B1DC1952}"/>
    <cellStyle name="Heading 3 2 7 2 2 5" xfId="970" xr:uid="{00000000-0005-0000-0000-0000E6020000}"/>
    <cellStyle name="Heading 3 2 7 2 2 5 2" xfId="1639" xr:uid="{00000000-0005-0000-0000-0000E7020000}"/>
    <cellStyle name="Heading 3 2 7 2 2 5 2 2" xfId="3747" xr:uid="{2A942963-E710-4475-99A2-5CBE53A04BD6}"/>
    <cellStyle name="Heading 3 2 7 2 2 5 3" xfId="3085" xr:uid="{DC5A796D-2902-482B-9598-46509B55C054}"/>
    <cellStyle name="Heading 3 2 7 2 2 6" xfId="741" xr:uid="{00000000-0005-0000-0000-0000E8020000}"/>
    <cellStyle name="Heading 3 2 7 2 2 6 2" xfId="1410" xr:uid="{00000000-0005-0000-0000-0000E9020000}"/>
    <cellStyle name="Heading 3 2 7 2 2 6 2 2" xfId="3518" xr:uid="{DE7B328B-B81C-43CE-BBC4-4D8C78B2D2EC}"/>
    <cellStyle name="Heading 3 2 7 2 2 6 3" xfId="2856" xr:uid="{63FD708F-128A-4C92-B8BC-34F4F637DC8B}"/>
    <cellStyle name="Heading 3 2 7 2 2 7" xfId="1116" xr:uid="{00000000-0005-0000-0000-0000EA020000}"/>
    <cellStyle name="Heading 3 2 7 2 2 7 2" xfId="1785" xr:uid="{00000000-0005-0000-0000-0000EB020000}"/>
    <cellStyle name="Heading 3 2 7 2 2 7 2 2" xfId="3893" xr:uid="{4CDC8C61-6A65-44A6-917F-26AC75EFF1CB}"/>
    <cellStyle name="Heading 3 2 7 2 2 7 3" xfId="3231" xr:uid="{92044059-00CC-4E07-9A54-C312BACB0AB0}"/>
    <cellStyle name="Heading 3 2 7 2 2 8" xfId="1076" xr:uid="{00000000-0005-0000-0000-0000EC020000}"/>
    <cellStyle name="Heading 3 2 7 2 2 8 2" xfId="1745" xr:uid="{00000000-0005-0000-0000-0000ED020000}"/>
    <cellStyle name="Heading 3 2 7 2 2 8 2 2" xfId="3853" xr:uid="{4DB2AC21-E5DA-4338-9D2F-E8D9FB1CED0C}"/>
    <cellStyle name="Heading 3 2 7 2 2 8 3" xfId="3191" xr:uid="{57F695B3-6D53-4593-A87B-7FCBAE3F4447}"/>
    <cellStyle name="Heading 3 2 7 2 2 9" xfId="1198" xr:uid="{00000000-0005-0000-0000-0000EE020000}"/>
    <cellStyle name="Heading 3 2 7 2 2 9 2" xfId="3313" xr:uid="{B7D99D17-92D4-49A7-A912-BB831475029E}"/>
    <cellStyle name="Heading 3 2 7 2 3" xfId="939" xr:uid="{00000000-0005-0000-0000-0000EF020000}"/>
    <cellStyle name="Heading 3 2 7 2 3 2" xfId="1608" xr:uid="{00000000-0005-0000-0000-0000F0020000}"/>
    <cellStyle name="Heading 3 2 7 2 3 2 2" xfId="3716" xr:uid="{C20AEA81-8F3B-4D09-AA9F-4E87FAF555BD}"/>
    <cellStyle name="Heading 3 2 7 2 3 3" xfId="3054" xr:uid="{76F5E42A-A5D2-4044-A48F-8ADDCC725FA7}"/>
    <cellStyle name="Heading 3 2 7 2 4" xfId="1008" xr:uid="{00000000-0005-0000-0000-0000F1020000}"/>
    <cellStyle name="Heading 3 2 7 2 4 2" xfId="1677" xr:uid="{00000000-0005-0000-0000-0000F2020000}"/>
    <cellStyle name="Heading 3 2 7 2 4 2 2" xfId="3785" xr:uid="{527A1DC0-29CB-4290-B1A7-7D11CB714EE1}"/>
    <cellStyle name="Heading 3 2 7 2 4 3" xfId="3123" xr:uid="{51793D0B-4D1D-4844-A84E-D0D6C8B2B48A}"/>
    <cellStyle name="Heading 3 2 7 2 5" xfId="2541" xr:uid="{00000000-0005-0000-0000-0000F3020000}"/>
    <cellStyle name="Heading 3 2 7 3" xfId="632" xr:uid="{00000000-0005-0000-0000-0000F4020000}"/>
    <cellStyle name="Heading 3 2 7 3 10" xfId="2748" xr:uid="{0AAADA50-FC10-48FA-9BCD-A8E0F6738A8C}"/>
    <cellStyle name="Heading 3 2 7 3 2" xfId="817" xr:uid="{00000000-0005-0000-0000-0000F5020000}"/>
    <cellStyle name="Heading 3 2 7 3 2 2" xfId="1486" xr:uid="{00000000-0005-0000-0000-0000F6020000}"/>
    <cellStyle name="Heading 3 2 7 3 2 2 2" xfId="3594" xr:uid="{08E0338E-385E-4806-9ED7-2150ADA0A775}"/>
    <cellStyle name="Heading 3 2 7 3 2 3" xfId="2932" xr:uid="{89F623FA-8659-461A-9190-5AFE28A8FCF4}"/>
    <cellStyle name="Heading 3 2 7 3 3" xfId="896" xr:uid="{00000000-0005-0000-0000-0000F7020000}"/>
    <cellStyle name="Heading 3 2 7 3 3 2" xfId="1565" xr:uid="{00000000-0005-0000-0000-0000F8020000}"/>
    <cellStyle name="Heading 3 2 7 3 3 2 2" xfId="3673" xr:uid="{4B18415B-E940-453B-987C-F9B1DA07901E}"/>
    <cellStyle name="Heading 3 2 7 3 3 3" xfId="3011" xr:uid="{E0E85650-D8AD-4838-9FE8-5F15C0E3F683}"/>
    <cellStyle name="Heading 3 2 7 3 4" xfId="700" xr:uid="{00000000-0005-0000-0000-0000F9020000}"/>
    <cellStyle name="Heading 3 2 7 3 4 2" xfId="1369" xr:uid="{00000000-0005-0000-0000-0000FA020000}"/>
    <cellStyle name="Heading 3 2 7 3 4 2 2" xfId="3477" xr:uid="{F5EA7EC1-2793-4CDD-9378-86F4443E6E11}"/>
    <cellStyle name="Heading 3 2 7 3 4 3" xfId="2815" xr:uid="{2A0B3938-BB68-413C-B4B3-9440879D50F1}"/>
    <cellStyle name="Heading 3 2 7 3 5" xfId="969" xr:uid="{00000000-0005-0000-0000-0000FB020000}"/>
    <cellStyle name="Heading 3 2 7 3 5 2" xfId="1638" xr:uid="{00000000-0005-0000-0000-0000FC020000}"/>
    <cellStyle name="Heading 3 2 7 3 5 2 2" xfId="3746" xr:uid="{8324E44B-EF6B-46DD-82F4-02BA0C3A0A20}"/>
    <cellStyle name="Heading 3 2 7 3 5 3" xfId="3084" xr:uid="{B70E66D5-489D-403F-9538-E3FABAB21767}"/>
    <cellStyle name="Heading 3 2 7 3 6" xfId="740" xr:uid="{00000000-0005-0000-0000-0000FD020000}"/>
    <cellStyle name="Heading 3 2 7 3 6 2" xfId="1409" xr:uid="{00000000-0005-0000-0000-0000FE020000}"/>
    <cellStyle name="Heading 3 2 7 3 6 2 2" xfId="3517" xr:uid="{229341C3-B701-4117-90DF-C61C40135DF5}"/>
    <cellStyle name="Heading 3 2 7 3 6 3" xfId="2855" xr:uid="{E7AB89C9-854A-4A20-8A0B-DD10C342C219}"/>
    <cellStyle name="Heading 3 2 7 3 7" xfId="1115" xr:uid="{00000000-0005-0000-0000-0000FF020000}"/>
    <cellStyle name="Heading 3 2 7 3 7 2" xfId="1784" xr:uid="{00000000-0005-0000-0000-000000030000}"/>
    <cellStyle name="Heading 3 2 7 3 7 2 2" xfId="3892" xr:uid="{2673A0FE-8F1C-475A-9314-FB324CA7815C}"/>
    <cellStyle name="Heading 3 2 7 3 7 3" xfId="3230" xr:uid="{E474462A-FC3E-4C81-88C7-12645EA113AC}"/>
    <cellStyle name="Heading 3 2 7 3 8" xfId="1075" xr:uid="{00000000-0005-0000-0000-000001030000}"/>
    <cellStyle name="Heading 3 2 7 3 8 2" xfId="1744" xr:uid="{00000000-0005-0000-0000-000002030000}"/>
    <cellStyle name="Heading 3 2 7 3 8 2 2" xfId="3852" xr:uid="{EFF1FD62-1A48-4872-B7E7-1125E9A7A48B}"/>
    <cellStyle name="Heading 3 2 7 3 8 3" xfId="3190" xr:uid="{CFCE43DA-77FF-4B45-A395-EADD76B021D5}"/>
    <cellStyle name="Heading 3 2 7 3 9" xfId="1197" xr:uid="{00000000-0005-0000-0000-000003030000}"/>
    <cellStyle name="Heading 3 2 7 3 9 2" xfId="3312" xr:uid="{13F98A88-1009-441D-812A-5DA8B22A8125}"/>
    <cellStyle name="Heading 3 2 7 4" xfId="940" xr:uid="{00000000-0005-0000-0000-000004030000}"/>
    <cellStyle name="Heading 3 2 7 4 2" xfId="1609" xr:uid="{00000000-0005-0000-0000-000005030000}"/>
    <cellStyle name="Heading 3 2 7 4 2 2" xfId="3717" xr:uid="{BB46BD89-5C1C-496C-9B20-AE9B197A9515}"/>
    <cellStyle name="Heading 3 2 7 4 3" xfId="3055" xr:uid="{D906C6A5-0608-4CF5-A1B1-FAE9225EBB1E}"/>
    <cellStyle name="Heading 3 2 7 5" xfId="1007" xr:uid="{00000000-0005-0000-0000-000006030000}"/>
    <cellStyle name="Heading 3 2 7 5 2" xfId="1676" xr:uid="{00000000-0005-0000-0000-000007030000}"/>
    <cellStyle name="Heading 3 2 7 5 2 2" xfId="3784" xr:uid="{6F271AF0-980C-4B4A-B7B3-0B5473E4FCEF}"/>
    <cellStyle name="Heading 3 2 7 5 3" xfId="3122" xr:uid="{0F34F70A-16F6-488C-BCB2-E283A58CDC0B}"/>
    <cellStyle name="Heading 3 2 7 6" xfId="2392" xr:uid="{00000000-0005-0000-0000-000008030000}"/>
    <cellStyle name="Heading 3 2 8" xfId="344" xr:uid="{00000000-0005-0000-0000-000009030000}"/>
    <cellStyle name="Heading 3 2 8 2" xfId="345" xr:uid="{00000000-0005-0000-0000-00000A030000}"/>
    <cellStyle name="Heading 3 2 8 2 2" xfId="635" xr:uid="{00000000-0005-0000-0000-00000B030000}"/>
    <cellStyle name="Heading 3 2 8 2 2 10" xfId="2751" xr:uid="{EE5F0B8E-EEAE-4C5F-B0EA-1C6495539543}"/>
    <cellStyle name="Heading 3 2 8 2 2 2" xfId="820" xr:uid="{00000000-0005-0000-0000-00000C030000}"/>
    <cellStyle name="Heading 3 2 8 2 2 2 2" xfId="1489" xr:uid="{00000000-0005-0000-0000-00000D030000}"/>
    <cellStyle name="Heading 3 2 8 2 2 2 2 2" xfId="3597" xr:uid="{4F226386-F046-4BFB-B157-C56543933E6E}"/>
    <cellStyle name="Heading 3 2 8 2 2 2 3" xfId="2935" xr:uid="{CAADD49B-891B-4B06-BBDD-1DE53B2E4F39}"/>
    <cellStyle name="Heading 3 2 8 2 2 3" xfId="899" xr:uid="{00000000-0005-0000-0000-00000E030000}"/>
    <cellStyle name="Heading 3 2 8 2 2 3 2" xfId="1568" xr:uid="{00000000-0005-0000-0000-00000F030000}"/>
    <cellStyle name="Heading 3 2 8 2 2 3 2 2" xfId="3676" xr:uid="{764B4B8F-4D9C-42A1-BF9F-C5B42DB29A33}"/>
    <cellStyle name="Heading 3 2 8 2 2 3 3" xfId="3014" xr:uid="{4BA3CFF6-E2AB-46B9-8BA4-1075B8FFE072}"/>
    <cellStyle name="Heading 3 2 8 2 2 4" xfId="699" xr:uid="{00000000-0005-0000-0000-000010030000}"/>
    <cellStyle name="Heading 3 2 8 2 2 4 2" xfId="1368" xr:uid="{00000000-0005-0000-0000-000011030000}"/>
    <cellStyle name="Heading 3 2 8 2 2 4 2 2" xfId="3476" xr:uid="{D96A9884-24D2-4E69-B33A-1F258BD45AF9}"/>
    <cellStyle name="Heading 3 2 8 2 2 4 3" xfId="2814" xr:uid="{FCB657FB-9AF8-4009-B348-E92D7A0AD6E7}"/>
    <cellStyle name="Heading 3 2 8 2 2 5" xfId="972" xr:uid="{00000000-0005-0000-0000-000012030000}"/>
    <cellStyle name="Heading 3 2 8 2 2 5 2" xfId="1641" xr:uid="{00000000-0005-0000-0000-000013030000}"/>
    <cellStyle name="Heading 3 2 8 2 2 5 2 2" xfId="3749" xr:uid="{8B70D9C4-8495-4E96-AB43-937756C26B93}"/>
    <cellStyle name="Heading 3 2 8 2 2 5 3" xfId="3087" xr:uid="{3CDEBCDD-92B4-4A90-8584-C47AAD2F8393}"/>
    <cellStyle name="Heading 3 2 8 2 2 6" xfId="959" xr:uid="{00000000-0005-0000-0000-000014030000}"/>
    <cellStyle name="Heading 3 2 8 2 2 6 2" xfId="1628" xr:uid="{00000000-0005-0000-0000-000015030000}"/>
    <cellStyle name="Heading 3 2 8 2 2 6 2 2" xfId="3736" xr:uid="{F64EB10F-D238-42CB-A5E4-3D13F111F7C1}"/>
    <cellStyle name="Heading 3 2 8 2 2 6 3" xfId="3074" xr:uid="{170D9815-F8AD-4298-BCAE-F3D82C4E531E}"/>
    <cellStyle name="Heading 3 2 8 2 2 7" xfId="1118" xr:uid="{00000000-0005-0000-0000-000016030000}"/>
    <cellStyle name="Heading 3 2 8 2 2 7 2" xfId="1787" xr:uid="{00000000-0005-0000-0000-000017030000}"/>
    <cellStyle name="Heading 3 2 8 2 2 7 2 2" xfId="3895" xr:uid="{3DB48892-9404-4C61-927C-5F44A0E64865}"/>
    <cellStyle name="Heading 3 2 8 2 2 7 3" xfId="3233" xr:uid="{6B02E94A-215B-4D74-8201-E4B5F925FCA7}"/>
    <cellStyle name="Heading 3 2 8 2 2 8" xfId="1078" xr:uid="{00000000-0005-0000-0000-000018030000}"/>
    <cellStyle name="Heading 3 2 8 2 2 8 2" xfId="1747" xr:uid="{00000000-0005-0000-0000-000019030000}"/>
    <cellStyle name="Heading 3 2 8 2 2 8 2 2" xfId="3855" xr:uid="{6F47E73D-7234-43AF-9270-472BBFCEB757}"/>
    <cellStyle name="Heading 3 2 8 2 2 8 3" xfId="3193" xr:uid="{C64834E8-1FC7-4139-B496-105BC23BF910}"/>
    <cellStyle name="Heading 3 2 8 2 2 9" xfId="1200" xr:uid="{00000000-0005-0000-0000-00001A030000}"/>
    <cellStyle name="Heading 3 2 8 2 2 9 2" xfId="3315" xr:uid="{FFF034E7-B5FB-445A-9050-5EC5C06F5D5E}"/>
    <cellStyle name="Heading 3 2 8 2 3" xfId="710" xr:uid="{00000000-0005-0000-0000-00001B030000}"/>
    <cellStyle name="Heading 3 2 8 2 3 2" xfId="1379" xr:uid="{00000000-0005-0000-0000-00001C030000}"/>
    <cellStyle name="Heading 3 2 8 2 3 2 2" xfId="3487" xr:uid="{CE71A60C-FCB6-4C5F-ACED-66AEDAD9CCC3}"/>
    <cellStyle name="Heading 3 2 8 2 3 3" xfId="2825" xr:uid="{111DEE02-F747-45B4-80C0-64CFBCAC21FE}"/>
    <cellStyle name="Heading 3 2 8 2 4" xfId="1010" xr:uid="{00000000-0005-0000-0000-00001D030000}"/>
    <cellStyle name="Heading 3 2 8 2 4 2" xfId="1679" xr:uid="{00000000-0005-0000-0000-00001E030000}"/>
    <cellStyle name="Heading 3 2 8 2 4 2 2" xfId="3787" xr:uid="{A726A87E-5832-4770-9107-BA63FCB78F18}"/>
    <cellStyle name="Heading 3 2 8 2 4 3" xfId="3125" xr:uid="{C5995F15-1DA2-4301-BEF5-55FCAD26C587}"/>
    <cellStyle name="Heading 3 2 8 2 5" xfId="1875" xr:uid="{00000000-0005-0000-0000-00001F030000}"/>
    <cellStyle name="Heading 3 2 8 3" xfId="634" xr:uid="{00000000-0005-0000-0000-000020030000}"/>
    <cellStyle name="Heading 3 2 8 3 10" xfId="2750" xr:uid="{10EFFC20-B054-4E03-90C4-DA72DC01A3AB}"/>
    <cellStyle name="Heading 3 2 8 3 2" xfId="819" xr:uid="{00000000-0005-0000-0000-000021030000}"/>
    <cellStyle name="Heading 3 2 8 3 2 2" xfId="1488" xr:uid="{00000000-0005-0000-0000-000022030000}"/>
    <cellStyle name="Heading 3 2 8 3 2 2 2" xfId="3596" xr:uid="{1EEFBC63-332E-4C4D-8A2D-BA0532AC8646}"/>
    <cellStyle name="Heading 3 2 8 3 2 3" xfId="2934" xr:uid="{E8402CFF-1AAC-43BD-B216-22FB2F583B7A}"/>
    <cellStyle name="Heading 3 2 8 3 3" xfId="898" xr:uid="{00000000-0005-0000-0000-000023030000}"/>
    <cellStyle name="Heading 3 2 8 3 3 2" xfId="1567" xr:uid="{00000000-0005-0000-0000-000024030000}"/>
    <cellStyle name="Heading 3 2 8 3 3 2 2" xfId="3675" xr:uid="{3703BB22-E5B7-444B-BEA6-BD57559D0662}"/>
    <cellStyle name="Heading 3 2 8 3 3 3" xfId="3013" xr:uid="{EC301F50-7EE1-4068-B387-0A2E537E03AA}"/>
    <cellStyle name="Heading 3 2 8 3 4" xfId="926" xr:uid="{00000000-0005-0000-0000-000025030000}"/>
    <cellStyle name="Heading 3 2 8 3 4 2" xfId="1595" xr:uid="{00000000-0005-0000-0000-000026030000}"/>
    <cellStyle name="Heading 3 2 8 3 4 2 2" xfId="3703" xr:uid="{9DB195BA-88F1-445D-9FDE-BFEB164532EB}"/>
    <cellStyle name="Heading 3 2 8 3 4 3" xfId="3041" xr:uid="{1DD06DDC-A25F-4CD6-8C40-CE425640CB55}"/>
    <cellStyle name="Heading 3 2 8 3 5" xfId="971" xr:uid="{00000000-0005-0000-0000-000027030000}"/>
    <cellStyle name="Heading 3 2 8 3 5 2" xfId="1640" xr:uid="{00000000-0005-0000-0000-000028030000}"/>
    <cellStyle name="Heading 3 2 8 3 5 2 2" xfId="3748" xr:uid="{8F39BCCB-334F-427D-8F09-E398857973FC}"/>
    <cellStyle name="Heading 3 2 8 3 5 3" xfId="3086" xr:uid="{410B1173-52F5-408C-BDA0-410CF8A06119}"/>
    <cellStyle name="Heading 3 2 8 3 6" xfId="960" xr:uid="{00000000-0005-0000-0000-000029030000}"/>
    <cellStyle name="Heading 3 2 8 3 6 2" xfId="1629" xr:uid="{00000000-0005-0000-0000-00002A030000}"/>
    <cellStyle name="Heading 3 2 8 3 6 2 2" xfId="3737" xr:uid="{669D7865-4322-4A66-A38E-5C7CFFAADCDF}"/>
    <cellStyle name="Heading 3 2 8 3 6 3" xfId="3075" xr:uid="{1865FCDC-147B-4D6A-B60E-0590CE96853C}"/>
    <cellStyle name="Heading 3 2 8 3 7" xfId="1117" xr:uid="{00000000-0005-0000-0000-00002B030000}"/>
    <cellStyle name="Heading 3 2 8 3 7 2" xfId="1786" xr:uid="{00000000-0005-0000-0000-00002C030000}"/>
    <cellStyle name="Heading 3 2 8 3 7 2 2" xfId="3894" xr:uid="{AEE23DF6-728D-46E0-82BB-57CCCDB7FD33}"/>
    <cellStyle name="Heading 3 2 8 3 7 3" xfId="3232" xr:uid="{B16C1FE6-9D27-4797-B729-94A719CA36E4}"/>
    <cellStyle name="Heading 3 2 8 3 8" xfId="1077" xr:uid="{00000000-0005-0000-0000-00002D030000}"/>
    <cellStyle name="Heading 3 2 8 3 8 2" xfId="1746" xr:uid="{00000000-0005-0000-0000-00002E030000}"/>
    <cellStyle name="Heading 3 2 8 3 8 2 2" xfId="3854" xr:uid="{397EDC4E-1B52-4DF7-ADEE-A8F55FDBABB4}"/>
    <cellStyle name="Heading 3 2 8 3 8 3" xfId="3192" xr:uid="{4D1664AB-27AF-470B-BEA7-64AE7A5CB226}"/>
    <cellStyle name="Heading 3 2 8 3 9" xfId="1199" xr:uid="{00000000-0005-0000-0000-00002F030000}"/>
    <cellStyle name="Heading 3 2 8 3 9 2" xfId="3314" xr:uid="{E4ECEDC6-5826-422F-B570-83C4E6272A4B}"/>
    <cellStyle name="Heading 3 2 8 4" xfId="723" xr:uid="{00000000-0005-0000-0000-000030030000}"/>
    <cellStyle name="Heading 3 2 8 4 2" xfId="1392" xr:uid="{00000000-0005-0000-0000-000031030000}"/>
    <cellStyle name="Heading 3 2 8 4 2 2" xfId="3500" xr:uid="{0E1B7A17-71B5-464F-B3AB-02720C3FA43C}"/>
    <cellStyle name="Heading 3 2 8 4 3" xfId="2838" xr:uid="{C8AD9B30-F5FC-44E9-8257-9AD7202D1BC7}"/>
    <cellStyle name="Heading 3 2 8 5" xfId="1009" xr:uid="{00000000-0005-0000-0000-000032030000}"/>
    <cellStyle name="Heading 3 2 8 5 2" xfId="1678" xr:uid="{00000000-0005-0000-0000-000033030000}"/>
    <cellStyle name="Heading 3 2 8 5 2 2" xfId="3786" xr:uid="{9BCD1C8D-B355-4EE0-8D8E-28DCC3968223}"/>
    <cellStyle name="Heading 3 2 8 5 3" xfId="3124" xr:uid="{5731A3AB-3C43-4D59-BE18-03F6D257BD77}"/>
    <cellStyle name="Heading 3 2 8 6" xfId="1883" xr:uid="{00000000-0005-0000-0000-000034030000}"/>
    <cellStyle name="Heading 3 2 9" xfId="346" xr:uid="{00000000-0005-0000-0000-000035030000}"/>
    <cellStyle name="Heading 3 2 9 2" xfId="347" xr:uid="{00000000-0005-0000-0000-000036030000}"/>
    <cellStyle name="Heading 3 2 9 2 2" xfId="637" xr:uid="{00000000-0005-0000-0000-000037030000}"/>
    <cellStyle name="Heading 3 2 9 2 2 10" xfId="2753" xr:uid="{D465FEC6-6338-426C-B7CC-FD657300F4C6}"/>
    <cellStyle name="Heading 3 2 9 2 2 2" xfId="822" xr:uid="{00000000-0005-0000-0000-000038030000}"/>
    <cellStyle name="Heading 3 2 9 2 2 2 2" xfId="1491" xr:uid="{00000000-0005-0000-0000-000039030000}"/>
    <cellStyle name="Heading 3 2 9 2 2 2 2 2" xfId="3599" xr:uid="{D56B891D-8233-417E-9A72-93D2D1215913}"/>
    <cellStyle name="Heading 3 2 9 2 2 2 3" xfId="2937" xr:uid="{37B9A4AC-EE06-451E-9C98-281544726E60}"/>
    <cellStyle name="Heading 3 2 9 2 2 3" xfId="901" xr:uid="{00000000-0005-0000-0000-00003A030000}"/>
    <cellStyle name="Heading 3 2 9 2 2 3 2" xfId="1570" xr:uid="{00000000-0005-0000-0000-00003B030000}"/>
    <cellStyle name="Heading 3 2 9 2 2 3 2 2" xfId="3678" xr:uid="{6944BF3C-6E23-4988-8289-66ECD4F859E8}"/>
    <cellStyle name="Heading 3 2 9 2 2 3 3" xfId="3016" xr:uid="{80349437-B2D9-4FDB-A24E-5591ED02ADD5}"/>
    <cellStyle name="Heading 3 2 9 2 2 4" xfId="929" xr:uid="{00000000-0005-0000-0000-00003C030000}"/>
    <cellStyle name="Heading 3 2 9 2 2 4 2" xfId="1598" xr:uid="{00000000-0005-0000-0000-00003D030000}"/>
    <cellStyle name="Heading 3 2 9 2 2 4 2 2" xfId="3706" xr:uid="{4029F925-3ADC-4865-AB38-1EA1DFBE16FE}"/>
    <cellStyle name="Heading 3 2 9 2 2 4 3" xfId="3044" xr:uid="{372920D4-600D-45B9-AC5D-CF4E8D971576}"/>
    <cellStyle name="Heading 3 2 9 2 2 5" xfId="974" xr:uid="{00000000-0005-0000-0000-00003E030000}"/>
    <cellStyle name="Heading 3 2 9 2 2 5 2" xfId="1643" xr:uid="{00000000-0005-0000-0000-00003F030000}"/>
    <cellStyle name="Heading 3 2 9 2 2 5 2 2" xfId="3751" xr:uid="{F61C6820-F5D8-4023-9F47-55DC6469823F}"/>
    <cellStyle name="Heading 3 2 9 2 2 5 3" xfId="3089" xr:uid="{85FD9F02-3B64-40CB-A09A-FC6DA5BD1236}"/>
    <cellStyle name="Heading 3 2 9 2 2 6" xfId="787" xr:uid="{00000000-0005-0000-0000-000040030000}"/>
    <cellStyle name="Heading 3 2 9 2 2 6 2" xfId="1456" xr:uid="{00000000-0005-0000-0000-000041030000}"/>
    <cellStyle name="Heading 3 2 9 2 2 6 2 2" xfId="3564" xr:uid="{C6F6A50C-CAB8-4544-8B38-695D8DBCEA19}"/>
    <cellStyle name="Heading 3 2 9 2 2 6 3" xfId="2902" xr:uid="{BA9C352E-06A9-4150-9C35-3FF01B8CA70B}"/>
    <cellStyle name="Heading 3 2 9 2 2 7" xfId="1120" xr:uid="{00000000-0005-0000-0000-000042030000}"/>
    <cellStyle name="Heading 3 2 9 2 2 7 2" xfId="1789" xr:uid="{00000000-0005-0000-0000-000043030000}"/>
    <cellStyle name="Heading 3 2 9 2 2 7 2 2" xfId="3897" xr:uid="{D055C180-126F-4026-A5BA-B12979DFA6CE}"/>
    <cellStyle name="Heading 3 2 9 2 2 7 3" xfId="3235" xr:uid="{3AE3969D-9F55-47E9-BC8D-E944A03AD69C}"/>
    <cellStyle name="Heading 3 2 9 2 2 8" xfId="1080" xr:uid="{00000000-0005-0000-0000-000044030000}"/>
    <cellStyle name="Heading 3 2 9 2 2 8 2" xfId="1749" xr:uid="{00000000-0005-0000-0000-000045030000}"/>
    <cellStyle name="Heading 3 2 9 2 2 8 2 2" xfId="3857" xr:uid="{E8A5148F-56D6-4646-A52D-765C98A51F31}"/>
    <cellStyle name="Heading 3 2 9 2 2 8 3" xfId="3195" xr:uid="{4EBEAA24-16DF-4956-8FED-0914188B1069}"/>
    <cellStyle name="Heading 3 2 9 2 2 9" xfId="1202" xr:uid="{00000000-0005-0000-0000-000046030000}"/>
    <cellStyle name="Heading 3 2 9 2 2 9 2" xfId="3317" xr:uid="{5C5714C7-7B35-4143-B46C-A051C402632A}"/>
    <cellStyle name="Heading 3 2 9 2 3" xfId="942" xr:uid="{00000000-0005-0000-0000-000047030000}"/>
    <cellStyle name="Heading 3 2 9 2 3 2" xfId="1611" xr:uid="{00000000-0005-0000-0000-000048030000}"/>
    <cellStyle name="Heading 3 2 9 2 3 2 2" xfId="3719" xr:uid="{CC47ED41-E8D9-4445-9990-80A5D854D121}"/>
    <cellStyle name="Heading 3 2 9 2 3 3" xfId="3057" xr:uid="{91B2308A-B227-4E66-8281-B26E4D579D81}"/>
    <cellStyle name="Heading 3 2 9 2 4" xfId="1012" xr:uid="{00000000-0005-0000-0000-000049030000}"/>
    <cellStyle name="Heading 3 2 9 2 4 2" xfId="1681" xr:uid="{00000000-0005-0000-0000-00004A030000}"/>
    <cellStyle name="Heading 3 2 9 2 4 2 2" xfId="3789" xr:uid="{9EE229B6-CB90-449E-A67C-9F9F28F9833A}"/>
    <cellStyle name="Heading 3 2 9 2 4 3" xfId="3127" xr:uid="{06A853F4-1A57-4EF2-A7BE-498B2BBA34DE}"/>
    <cellStyle name="Heading 3 2 9 2 5" xfId="1878" xr:uid="{00000000-0005-0000-0000-00004B030000}"/>
    <cellStyle name="Heading 3 2 9 3" xfId="636" xr:uid="{00000000-0005-0000-0000-00004C030000}"/>
    <cellStyle name="Heading 3 2 9 3 10" xfId="2752" xr:uid="{9A700BA1-A592-442A-8599-A66D1F4E5E87}"/>
    <cellStyle name="Heading 3 2 9 3 2" xfId="821" xr:uid="{00000000-0005-0000-0000-00004D030000}"/>
    <cellStyle name="Heading 3 2 9 3 2 2" xfId="1490" xr:uid="{00000000-0005-0000-0000-00004E030000}"/>
    <cellStyle name="Heading 3 2 9 3 2 2 2" xfId="3598" xr:uid="{434A4D29-8165-44FF-8D13-88CDC9F6C7AC}"/>
    <cellStyle name="Heading 3 2 9 3 2 3" xfId="2936" xr:uid="{84A99D2E-2D60-40A8-B1D7-2B4A335EAB1E}"/>
    <cellStyle name="Heading 3 2 9 3 3" xfId="900" xr:uid="{00000000-0005-0000-0000-00004F030000}"/>
    <cellStyle name="Heading 3 2 9 3 3 2" xfId="1569" xr:uid="{00000000-0005-0000-0000-000050030000}"/>
    <cellStyle name="Heading 3 2 9 3 3 2 2" xfId="3677" xr:uid="{DE3A400C-2ECD-4785-86A7-7FA09D3B4635}"/>
    <cellStyle name="Heading 3 2 9 3 3 3" xfId="3015" xr:uid="{43543C4C-E0CD-4D3E-A3D2-B9371920539C}"/>
    <cellStyle name="Heading 3 2 9 3 4" xfId="698" xr:uid="{00000000-0005-0000-0000-000051030000}"/>
    <cellStyle name="Heading 3 2 9 3 4 2" xfId="1367" xr:uid="{00000000-0005-0000-0000-000052030000}"/>
    <cellStyle name="Heading 3 2 9 3 4 2 2" xfId="3475" xr:uid="{B9EFA850-BB4F-4AC0-8FA5-00BC395E27C5}"/>
    <cellStyle name="Heading 3 2 9 3 4 3" xfId="2813" xr:uid="{97CEF6F1-8BEA-480D-B3B6-844936A42EA0}"/>
    <cellStyle name="Heading 3 2 9 3 5" xfId="973" xr:uid="{00000000-0005-0000-0000-000053030000}"/>
    <cellStyle name="Heading 3 2 9 3 5 2" xfId="1642" xr:uid="{00000000-0005-0000-0000-000054030000}"/>
    <cellStyle name="Heading 3 2 9 3 5 2 2" xfId="3750" xr:uid="{C1BCFDDB-61B2-450A-9E40-B8BFA364E69E}"/>
    <cellStyle name="Heading 3 2 9 3 5 3" xfId="3088" xr:uid="{F1F69933-1EEB-4AF4-BC5D-50F9269AED0A}"/>
    <cellStyle name="Heading 3 2 9 3 6" xfId="792" xr:uid="{00000000-0005-0000-0000-000055030000}"/>
    <cellStyle name="Heading 3 2 9 3 6 2" xfId="1461" xr:uid="{00000000-0005-0000-0000-000056030000}"/>
    <cellStyle name="Heading 3 2 9 3 6 2 2" xfId="3569" xr:uid="{021D548F-DA37-4B93-B7F4-DC184BB7C31D}"/>
    <cellStyle name="Heading 3 2 9 3 6 3" xfId="2907" xr:uid="{14C7B8B9-E995-457F-90FB-83411CFD7904}"/>
    <cellStyle name="Heading 3 2 9 3 7" xfId="1119" xr:uid="{00000000-0005-0000-0000-000057030000}"/>
    <cellStyle name="Heading 3 2 9 3 7 2" xfId="1788" xr:uid="{00000000-0005-0000-0000-000058030000}"/>
    <cellStyle name="Heading 3 2 9 3 7 2 2" xfId="3896" xr:uid="{C08B140A-BF95-48D9-9411-1CB0AEB44269}"/>
    <cellStyle name="Heading 3 2 9 3 7 3" xfId="3234" xr:uid="{F41F19AD-EEC2-4A4D-B482-95F772084F87}"/>
    <cellStyle name="Heading 3 2 9 3 8" xfId="1079" xr:uid="{00000000-0005-0000-0000-000059030000}"/>
    <cellStyle name="Heading 3 2 9 3 8 2" xfId="1748" xr:uid="{00000000-0005-0000-0000-00005A030000}"/>
    <cellStyle name="Heading 3 2 9 3 8 2 2" xfId="3856" xr:uid="{ADCA42BE-CDAD-44B0-8411-DB8D99D762BB}"/>
    <cellStyle name="Heading 3 2 9 3 8 3" xfId="3194" xr:uid="{F9FCF5A8-6D8E-4E57-B5C6-51AE22FEC5D1}"/>
    <cellStyle name="Heading 3 2 9 3 9" xfId="1201" xr:uid="{00000000-0005-0000-0000-00005B030000}"/>
    <cellStyle name="Heading 3 2 9 3 9 2" xfId="3316" xr:uid="{56C1EDCA-9354-47CC-92D7-C25746B70798}"/>
    <cellStyle name="Heading 3 2 9 4" xfId="724" xr:uid="{00000000-0005-0000-0000-00005C030000}"/>
    <cellStyle name="Heading 3 2 9 4 2" xfId="1393" xr:uid="{00000000-0005-0000-0000-00005D030000}"/>
    <cellStyle name="Heading 3 2 9 4 2 2" xfId="3501" xr:uid="{C0FC0755-E224-4D5B-B5A9-527F4C6D7538}"/>
    <cellStyle name="Heading 3 2 9 4 3" xfId="2839" xr:uid="{D0EB19C1-67C3-4922-A5C3-EEB54D1547B4}"/>
    <cellStyle name="Heading 3 2 9 5" xfId="1011" xr:uid="{00000000-0005-0000-0000-00005E030000}"/>
    <cellStyle name="Heading 3 2 9 5 2" xfId="1680" xr:uid="{00000000-0005-0000-0000-00005F030000}"/>
    <cellStyle name="Heading 3 2 9 5 2 2" xfId="3788" xr:uid="{5264BFF4-61B5-43B1-994C-010B10741049}"/>
    <cellStyle name="Heading 3 2 9 5 3" xfId="3126" xr:uid="{9829BCE5-A1E0-468C-AE14-7301CB94354F}"/>
    <cellStyle name="Heading 3 2 9 6" xfId="2545" xr:uid="{00000000-0005-0000-0000-000060030000}"/>
    <cellStyle name="Heading 3 3" xfId="348" xr:uid="{00000000-0005-0000-0000-000061030000}"/>
    <cellStyle name="Heading 3 3 2" xfId="349" xr:uid="{00000000-0005-0000-0000-000062030000}"/>
    <cellStyle name="Heading 3 3 2 2" xfId="639" xr:uid="{00000000-0005-0000-0000-000063030000}"/>
    <cellStyle name="Heading 3 3 2 2 10" xfId="2755" xr:uid="{FB5BFEEA-702D-4D8C-9F68-5ABFEAAE1F60}"/>
    <cellStyle name="Heading 3 3 2 2 2" xfId="824" xr:uid="{00000000-0005-0000-0000-000064030000}"/>
    <cellStyle name="Heading 3 3 2 2 2 2" xfId="1493" xr:uid="{00000000-0005-0000-0000-000065030000}"/>
    <cellStyle name="Heading 3 3 2 2 2 2 2" xfId="3601" xr:uid="{FE8C710E-6B8E-44CC-9E66-AB907B36147F}"/>
    <cellStyle name="Heading 3 3 2 2 2 3" xfId="2939" xr:uid="{FCE6E74A-6710-4DA8-94DC-0D18264733D7}"/>
    <cellStyle name="Heading 3 3 2 2 3" xfId="903" xr:uid="{00000000-0005-0000-0000-000066030000}"/>
    <cellStyle name="Heading 3 3 2 2 3 2" xfId="1572" xr:uid="{00000000-0005-0000-0000-000067030000}"/>
    <cellStyle name="Heading 3 3 2 2 3 2 2" xfId="3680" xr:uid="{494239A6-60BB-467F-BBDA-BFBCC9D114FA}"/>
    <cellStyle name="Heading 3 3 2 2 3 3" xfId="3018" xr:uid="{822DD368-345A-4FFB-B053-7529A14EE8EE}"/>
    <cellStyle name="Heading 3 3 2 2 4" xfId="697" xr:uid="{00000000-0005-0000-0000-000068030000}"/>
    <cellStyle name="Heading 3 3 2 2 4 2" xfId="1366" xr:uid="{00000000-0005-0000-0000-000069030000}"/>
    <cellStyle name="Heading 3 3 2 2 4 2 2" xfId="3474" xr:uid="{4DDF2E97-97BE-427E-AD2B-32DB875F8847}"/>
    <cellStyle name="Heading 3 3 2 2 4 3" xfId="2812" xr:uid="{EF97E396-DF91-4E73-9380-12976E8BB4A9}"/>
    <cellStyle name="Heading 3 3 2 2 5" xfId="976" xr:uid="{00000000-0005-0000-0000-00006A030000}"/>
    <cellStyle name="Heading 3 3 2 2 5 2" xfId="1645" xr:uid="{00000000-0005-0000-0000-00006B030000}"/>
    <cellStyle name="Heading 3 3 2 2 5 2 2" xfId="3753" xr:uid="{92CA5C20-AE4C-48A6-A77F-8100984BCC85}"/>
    <cellStyle name="Heading 3 3 2 2 5 3" xfId="3091" xr:uid="{960FDC27-168D-4F14-AC17-72E82DE32CB4}"/>
    <cellStyle name="Heading 3 3 2 2 6" xfId="742" xr:uid="{00000000-0005-0000-0000-00006C030000}"/>
    <cellStyle name="Heading 3 3 2 2 6 2" xfId="1411" xr:uid="{00000000-0005-0000-0000-00006D030000}"/>
    <cellStyle name="Heading 3 3 2 2 6 2 2" xfId="3519" xr:uid="{4D16B95B-9CD9-45B4-A7A7-2CC6A3CA7F78}"/>
    <cellStyle name="Heading 3 3 2 2 6 3" xfId="2857" xr:uid="{9B649368-8913-45CC-AB19-18E0368C952A}"/>
    <cellStyle name="Heading 3 3 2 2 7" xfId="1122" xr:uid="{00000000-0005-0000-0000-00006E030000}"/>
    <cellStyle name="Heading 3 3 2 2 7 2" xfId="1791" xr:uid="{00000000-0005-0000-0000-00006F030000}"/>
    <cellStyle name="Heading 3 3 2 2 7 2 2" xfId="3899" xr:uid="{9DBE3817-97F0-4515-864C-BFBCFF295E15}"/>
    <cellStyle name="Heading 3 3 2 2 7 3" xfId="3237" xr:uid="{A1348D4F-6C36-4C01-B04D-597E053AA804}"/>
    <cellStyle name="Heading 3 3 2 2 8" xfId="1082" xr:uid="{00000000-0005-0000-0000-000070030000}"/>
    <cellStyle name="Heading 3 3 2 2 8 2" xfId="1751" xr:uid="{00000000-0005-0000-0000-000071030000}"/>
    <cellStyle name="Heading 3 3 2 2 8 2 2" xfId="3859" xr:uid="{4F83D419-FF32-487F-B960-A9D8B68B32FD}"/>
    <cellStyle name="Heading 3 3 2 2 8 3" xfId="3197" xr:uid="{8D4D5FCC-D259-4380-B81E-7571FD75F233}"/>
    <cellStyle name="Heading 3 3 2 2 9" xfId="1204" xr:uid="{00000000-0005-0000-0000-000072030000}"/>
    <cellStyle name="Heading 3 3 2 2 9 2" xfId="3319" xr:uid="{6E3F50FD-8FAD-4605-B648-6AE65A6BB1B1}"/>
    <cellStyle name="Heading 3 3 2 3" xfId="725" xr:uid="{00000000-0005-0000-0000-000073030000}"/>
    <cellStyle name="Heading 3 3 2 3 2" xfId="1394" xr:uid="{00000000-0005-0000-0000-000074030000}"/>
    <cellStyle name="Heading 3 3 2 3 2 2" xfId="3502" xr:uid="{B1B8B89C-513B-4514-8EBE-F6A54442200A}"/>
    <cellStyle name="Heading 3 3 2 3 3" xfId="2840" xr:uid="{AC4A4858-8904-4E78-B8A5-28E861DAB507}"/>
    <cellStyle name="Heading 3 3 2 4" xfId="1014" xr:uid="{00000000-0005-0000-0000-000075030000}"/>
    <cellStyle name="Heading 3 3 2 4 2" xfId="1683" xr:uid="{00000000-0005-0000-0000-000076030000}"/>
    <cellStyle name="Heading 3 3 2 4 2 2" xfId="3791" xr:uid="{146D3EA7-7089-4251-B642-EDDB964DA14C}"/>
    <cellStyle name="Heading 3 3 2 4 3" xfId="3129" xr:uid="{D38E422D-B56B-490D-AF9B-E86958963EB5}"/>
    <cellStyle name="Heading 3 3 2 5" xfId="1911" xr:uid="{00000000-0005-0000-0000-000077030000}"/>
    <cellStyle name="Heading 3 3 3" xfId="638" xr:uid="{00000000-0005-0000-0000-000078030000}"/>
    <cellStyle name="Heading 3 3 3 10" xfId="2754" xr:uid="{8FC99F6F-F8FF-41F1-9C35-6E081AB66650}"/>
    <cellStyle name="Heading 3 3 3 2" xfId="823" xr:uid="{00000000-0005-0000-0000-000079030000}"/>
    <cellStyle name="Heading 3 3 3 2 2" xfId="1492" xr:uid="{00000000-0005-0000-0000-00007A030000}"/>
    <cellStyle name="Heading 3 3 3 2 2 2" xfId="3600" xr:uid="{319C7323-0A1C-46B7-A2AF-E1772CE62702}"/>
    <cellStyle name="Heading 3 3 3 2 3" xfId="2938" xr:uid="{0673E8F1-F56E-45B5-BE5D-A7EACE256586}"/>
    <cellStyle name="Heading 3 3 3 3" xfId="902" xr:uid="{00000000-0005-0000-0000-00007B030000}"/>
    <cellStyle name="Heading 3 3 3 3 2" xfId="1571" xr:uid="{00000000-0005-0000-0000-00007C030000}"/>
    <cellStyle name="Heading 3 3 3 3 2 2" xfId="3679" xr:uid="{F3C85B3E-D87E-4F5C-848F-CF36EEDDED46}"/>
    <cellStyle name="Heading 3 3 3 3 3" xfId="3017" xr:uid="{128BC5CF-E9E2-432F-95F1-258BE68FDEE7}"/>
    <cellStyle name="Heading 3 3 3 4" xfId="928" xr:uid="{00000000-0005-0000-0000-00007D030000}"/>
    <cellStyle name="Heading 3 3 3 4 2" xfId="1597" xr:uid="{00000000-0005-0000-0000-00007E030000}"/>
    <cellStyle name="Heading 3 3 3 4 2 2" xfId="3705" xr:uid="{07C6D8A7-1D31-4762-B270-952F2F11BB05}"/>
    <cellStyle name="Heading 3 3 3 4 3" xfId="3043" xr:uid="{AE3C93F8-1C34-4E7D-9942-C006AD015C59}"/>
    <cellStyle name="Heading 3 3 3 5" xfId="975" xr:uid="{00000000-0005-0000-0000-00007F030000}"/>
    <cellStyle name="Heading 3 3 3 5 2" xfId="1644" xr:uid="{00000000-0005-0000-0000-000080030000}"/>
    <cellStyle name="Heading 3 3 3 5 2 2" xfId="3752" xr:uid="{23E44E40-03CB-4C19-B31F-469745DADA0A}"/>
    <cellStyle name="Heading 3 3 3 5 3" xfId="3090" xr:uid="{94682A32-DFE7-49B4-9CDE-8C49CCEEB9C3}"/>
    <cellStyle name="Heading 3 3 3 6" xfId="934" xr:uid="{00000000-0005-0000-0000-000081030000}"/>
    <cellStyle name="Heading 3 3 3 6 2" xfId="1603" xr:uid="{00000000-0005-0000-0000-000082030000}"/>
    <cellStyle name="Heading 3 3 3 6 2 2" xfId="3711" xr:uid="{4C1DD169-7216-450F-90F3-2B77BF01ACF5}"/>
    <cellStyle name="Heading 3 3 3 6 3" xfId="3049" xr:uid="{D22BACE0-D0D7-4FE9-AF4A-7ED24DDD142D}"/>
    <cellStyle name="Heading 3 3 3 7" xfId="1121" xr:uid="{00000000-0005-0000-0000-000083030000}"/>
    <cellStyle name="Heading 3 3 3 7 2" xfId="1790" xr:uid="{00000000-0005-0000-0000-000084030000}"/>
    <cellStyle name="Heading 3 3 3 7 2 2" xfId="3898" xr:uid="{723D66FC-2A7A-48E7-8CBC-F6CFD539679D}"/>
    <cellStyle name="Heading 3 3 3 7 3" xfId="3236" xr:uid="{E8ED0C1E-409A-40B8-8ADF-00AC7234E3EE}"/>
    <cellStyle name="Heading 3 3 3 8" xfId="1081" xr:uid="{00000000-0005-0000-0000-000085030000}"/>
    <cellStyle name="Heading 3 3 3 8 2" xfId="1750" xr:uid="{00000000-0005-0000-0000-000086030000}"/>
    <cellStyle name="Heading 3 3 3 8 2 2" xfId="3858" xr:uid="{69380D77-B136-41D6-90C8-306C19111D84}"/>
    <cellStyle name="Heading 3 3 3 8 3" xfId="3196" xr:uid="{B3117E4F-C055-4DA2-9D2A-EDFAFB2D8D2A}"/>
    <cellStyle name="Heading 3 3 3 9" xfId="1203" xr:uid="{00000000-0005-0000-0000-000087030000}"/>
    <cellStyle name="Heading 3 3 3 9 2" xfId="3318" xr:uid="{6672EADA-3A52-40F0-A855-3D2CEA728146}"/>
    <cellStyle name="Heading 3 3 4" xfId="941" xr:uid="{00000000-0005-0000-0000-000088030000}"/>
    <cellStyle name="Heading 3 3 4 2" xfId="1610" xr:uid="{00000000-0005-0000-0000-000089030000}"/>
    <cellStyle name="Heading 3 3 4 2 2" xfId="3718" xr:uid="{FE03ECDC-EC38-4A65-9401-7A33201FDEBF}"/>
    <cellStyle name="Heading 3 3 4 3" xfId="3056" xr:uid="{F6A69778-E8ED-4936-A4F8-463EBF41BAA4}"/>
    <cellStyle name="Heading 3 3 5" xfId="1013" xr:uid="{00000000-0005-0000-0000-00008A030000}"/>
    <cellStyle name="Heading 3 3 5 2" xfId="1682" xr:uid="{00000000-0005-0000-0000-00008B030000}"/>
    <cellStyle name="Heading 3 3 5 2 2" xfId="3790" xr:uid="{AD295B92-1D48-49BB-9BD0-F2DE5F3AB8FA}"/>
    <cellStyle name="Heading 3 3 5 3" xfId="3128" xr:uid="{2499A6DB-620C-407A-A904-23A1A3F77D02}"/>
    <cellStyle name="Heading 3 3 6" xfId="2539" xr:uid="{00000000-0005-0000-0000-00008C030000}"/>
    <cellStyle name="Heading 3 4" xfId="350" xr:uid="{00000000-0005-0000-0000-00008D030000}"/>
    <cellStyle name="Heading 3 4 2" xfId="351" xr:uid="{00000000-0005-0000-0000-00008E030000}"/>
    <cellStyle name="Heading 3 4 2 2" xfId="641" xr:uid="{00000000-0005-0000-0000-00008F030000}"/>
    <cellStyle name="Heading 3 4 2 2 10" xfId="2757" xr:uid="{C29B5A88-5A48-4726-8646-0651D7E908BB}"/>
    <cellStyle name="Heading 3 4 2 2 2" xfId="826" xr:uid="{00000000-0005-0000-0000-000090030000}"/>
    <cellStyle name="Heading 3 4 2 2 2 2" xfId="1495" xr:uid="{00000000-0005-0000-0000-000091030000}"/>
    <cellStyle name="Heading 3 4 2 2 2 2 2" xfId="3603" xr:uid="{91F619E6-F17F-4AF4-82F3-D59A4531D1FA}"/>
    <cellStyle name="Heading 3 4 2 2 2 3" xfId="2941" xr:uid="{A9B88459-C11E-40DE-A47B-1C5A2925AC3D}"/>
    <cellStyle name="Heading 3 4 2 2 3" xfId="905" xr:uid="{00000000-0005-0000-0000-000092030000}"/>
    <cellStyle name="Heading 3 4 2 2 3 2" xfId="1574" xr:uid="{00000000-0005-0000-0000-000093030000}"/>
    <cellStyle name="Heading 3 4 2 2 3 2 2" xfId="3682" xr:uid="{83C019B3-103C-45C4-8380-82BC2BD860E6}"/>
    <cellStyle name="Heading 3 4 2 2 3 3" xfId="3020" xr:uid="{78B72571-7128-4B3A-9637-FBDCAEB3DB6F}"/>
    <cellStyle name="Heading 3 4 2 2 4" xfId="931" xr:uid="{00000000-0005-0000-0000-000094030000}"/>
    <cellStyle name="Heading 3 4 2 2 4 2" xfId="1600" xr:uid="{00000000-0005-0000-0000-000095030000}"/>
    <cellStyle name="Heading 3 4 2 2 4 2 2" xfId="3708" xr:uid="{BCE22A27-C41D-4900-90E4-31CCE3F759F4}"/>
    <cellStyle name="Heading 3 4 2 2 4 3" xfId="3046" xr:uid="{F855A52C-1DC8-4149-9A3E-1900609AC0FD}"/>
    <cellStyle name="Heading 3 4 2 2 5" xfId="978" xr:uid="{00000000-0005-0000-0000-000096030000}"/>
    <cellStyle name="Heading 3 4 2 2 5 2" xfId="1647" xr:uid="{00000000-0005-0000-0000-000097030000}"/>
    <cellStyle name="Heading 3 4 2 2 5 2 2" xfId="3755" xr:uid="{BF3ABE9F-D154-4EFA-8AEC-F1F83717CA93}"/>
    <cellStyle name="Heading 3 4 2 2 5 3" xfId="3093" xr:uid="{1CB4A1CF-5A65-4868-A478-8124EA756E9E}"/>
    <cellStyle name="Heading 3 4 2 2 6" xfId="711" xr:uid="{00000000-0005-0000-0000-000098030000}"/>
    <cellStyle name="Heading 3 4 2 2 6 2" xfId="1380" xr:uid="{00000000-0005-0000-0000-000099030000}"/>
    <cellStyle name="Heading 3 4 2 2 6 2 2" xfId="3488" xr:uid="{B6FEA0EB-3964-4758-ABBB-07F55DC0D6EF}"/>
    <cellStyle name="Heading 3 4 2 2 6 3" xfId="2826" xr:uid="{EBB9F0E5-2B52-4CED-A096-8028DFD3A6AD}"/>
    <cellStyle name="Heading 3 4 2 2 7" xfId="1124" xr:uid="{00000000-0005-0000-0000-00009A030000}"/>
    <cellStyle name="Heading 3 4 2 2 7 2" xfId="1793" xr:uid="{00000000-0005-0000-0000-00009B030000}"/>
    <cellStyle name="Heading 3 4 2 2 7 2 2" xfId="3901" xr:uid="{550D1318-4D93-4EB5-A3DF-ED31CD0D880F}"/>
    <cellStyle name="Heading 3 4 2 2 7 3" xfId="3239" xr:uid="{99D3D905-2CF9-4254-AC51-3831E6A28A45}"/>
    <cellStyle name="Heading 3 4 2 2 8" xfId="1084" xr:uid="{00000000-0005-0000-0000-00009C030000}"/>
    <cellStyle name="Heading 3 4 2 2 8 2" xfId="1753" xr:uid="{00000000-0005-0000-0000-00009D030000}"/>
    <cellStyle name="Heading 3 4 2 2 8 2 2" xfId="3861" xr:uid="{9EAF52F1-3D2C-4DE9-9AB1-A290BDCCC275}"/>
    <cellStyle name="Heading 3 4 2 2 8 3" xfId="3199" xr:uid="{7D1D28FD-D105-4B51-81CA-3FB882D002A3}"/>
    <cellStyle name="Heading 3 4 2 2 9" xfId="1206" xr:uid="{00000000-0005-0000-0000-00009E030000}"/>
    <cellStyle name="Heading 3 4 2 2 9 2" xfId="3321" xr:uid="{7C133432-0961-485D-B2F3-DE2DE1F21264}"/>
    <cellStyle name="Heading 3 4 2 3" xfId="944" xr:uid="{00000000-0005-0000-0000-00009F030000}"/>
    <cellStyle name="Heading 3 4 2 3 2" xfId="1613" xr:uid="{00000000-0005-0000-0000-0000A0030000}"/>
    <cellStyle name="Heading 3 4 2 3 2 2" xfId="3721" xr:uid="{4415F970-C3E2-4A02-94C0-798E2BD0339F}"/>
    <cellStyle name="Heading 3 4 2 3 3" xfId="3059" xr:uid="{E1BEAD46-BF18-4008-AC7A-5A67099E7B67}"/>
    <cellStyle name="Heading 3 4 2 4" xfId="1016" xr:uid="{00000000-0005-0000-0000-0000A1030000}"/>
    <cellStyle name="Heading 3 4 2 4 2" xfId="1685" xr:uid="{00000000-0005-0000-0000-0000A2030000}"/>
    <cellStyle name="Heading 3 4 2 4 2 2" xfId="3793" xr:uid="{CB1907F8-B9BA-45BF-BD57-CE3014BA950B}"/>
    <cellStyle name="Heading 3 4 2 4 3" xfId="3131" xr:uid="{7B8A58DE-52EB-45DF-8041-22571850F550}"/>
    <cellStyle name="Heading 3 4 2 5" xfId="2432" xr:uid="{00000000-0005-0000-0000-0000A3030000}"/>
    <cellStyle name="Heading 3 4 3" xfId="640" xr:uid="{00000000-0005-0000-0000-0000A4030000}"/>
    <cellStyle name="Heading 3 4 3 10" xfId="2756" xr:uid="{FC88C211-D6CA-4F3F-BE3A-45E72FFE5B5F}"/>
    <cellStyle name="Heading 3 4 3 2" xfId="825" xr:uid="{00000000-0005-0000-0000-0000A5030000}"/>
    <cellStyle name="Heading 3 4 3 2 2" xfId="1494" xr:uid="{00000000-0005-0000-0000-0000A6030000}"/>
    <cellStyle name="Heading 3 4 3 2 2 2" xfId="3602" xr:uid="{995B4244-974C-4319-B784-C90F171B53CB}"/>
    <cellStyle name="Heading 3 4 3 2 3" xfId="2940" xr:uid="{78BAA56D-E663-4A4E-B6C9-FA7C0B2D61AC}"/>
    <cellStyle name="Heading 3 4 3 3" xfId="904" xr:uid="{00000000-0005-0000-0000-0000A7030000}"/>
    <cellStyle name="Heading 3 4 3 3 2" xfId="1573" xr:uid="{00000000-0005-0000-0000-0000A8030000}"/>
    <cellStyle name="Heading 3 4 3 3 2 2" xfId="3681" xr:uid="{66A96AE5-8687-4EC0-8AF4-73AD2E3ACD1C}"/>
    <cellStyle name="Heading 3 4 3 3 3" xfId="3019" xr:uid="{E8790749-63F9-4539-B2DE-8A7BA00FD5C1}"/>
    <cellStyle name="Heading 3 4 3 4" xfId="696" xr:uid="{00000000-0005-0000-0000-0000A9030000}"/>
    <cellStyle name="Heading 3 4 3 4 2" xfId="1365" xr:uid="{00000000-0005-0000-0000-0000AA030000}"/>
    <cellStyle name="Heading 3 4 3 4 2 2" xfId="3473" xr:uid="{AED52383-F74C-40B2-ACA6-9B50B9EE99E8}"/>
    <cellStyle name="Heading 3 4 3 4 3" xfId="2811" xr:uid="{108114C5-570C-451B-9257-111019D46076}"/>
    <cellStyle name="Heading 3 4 3 5" xfId="977" xr:uid="{00000000-0005-0000-0000-0000AB030000}"/>
    <cellStyle name="Heading 3 4 3 5 2" xfId="1646" xr:uid="{00000000-0005-0000-0000-0000AC030000}"/>
    <cellStyle name="Heading 3 4 3 5 2 2" xfId="3754" xr:uid="{AE1BA9B8-E96D-409D-ABB7-DA9B223BA004}"/>
    <cellStyle name="Heading 3 4 3 5 3" xfId="3092" xr:uid="{4A1600B4-88EA-48AC-B890-FB7FC334AA7B}"/>
    <cellStyle name="Heading 3 4 3 6" xfId="788" xr:uid="{00000000-0005-0000-0000-0000AD030000}"/>
    <cellStyle name="Heading 3 4 3 6 2" xfId="1457" xr:uid="{00000000-0005-0000-0000-0000AE030000}"/>
    <cellStyle name="Heading 3 4 3 6 2 2" xfId="3565" xr:uid="{6F7D8C6D-9D31-40E6-AC1D-B433B252200C}"/>
    <cellStyle name="Heading 3 4 3 6 3" xfId="2903" xr:uid="{36AE4E19-F4F9-4079-9A4C-0087D3AF9A51}"/>
    <cellStyle name="Heading 3 4 3 7" xfId="1123" xr:uid="{00000000-0005-0000-0000-0000AF030000}"/>
    <cellStyle name="Heading 3 4 3 7 2" xfId="1792" xr:uid="{00000000-0005-0000-0000-0000B0030000}"/>
    <cellStyle name="Heading 3 4 3 7 2 2" xfId="3900" xr:uid="{167B8477-65BE-4C57-890B-C7582B28AA2B}"/>
    <cellStyle name="Heading 3 4 3 7 3" xfId="3238" xr:uid="{EE5EF4BF-3646-4068-8D8D-537860F50971}"/>
    <cellStyle name="Heading 3 4 3 8" xfId="1083" xr:uid="{00000000-0005-0000-0000-0000B1030000}"/>
    <cellStyle name="Heading 3 4 3 8 2" xfId="1752" xr:uid="{00000000-0005-0000-0000-0000B2030000}"/>
    <cellStyle name="Heading 3 4 3 8 2 2" xfId="3860" xr:uid="{F3E1B46B-E3DB-4FD7-B1AD-FFE05252A2B8}"/>
    <cellStyle name="Heading 3 4 3 8 3" xfId="3198" xr:uid="{3CFE1932-4653-4D61-B343-3BE4710D884E}"/>
    <cellStyle name="Heading 3 4 3 9" xfId="1205" xr:uid="{00000000-0005-0000-0000-0000B3030000}"/>
    <cellStyle name="Heading 3 4 3 9 2" xfId="3320" xr:uid="{7E89AEFA-13F4-444C-A47B-EDE1828FE9F4}"/>
    <cellStyle name="Heading 3 4 4" xfId="726" xr:uid="{00000000-0005-0000-0000-0000B4030000}"/>
    <cellStyle name="Heading 3 4 4 2" xfId="1395" xr:uid="{00000000-0005-0000-0000-0000B5030000}"/>
    <cellStyle name="Heading 3 4 4 2 2" xfId="3503" xr:uid="{B172A4B0-3BF1-425E-975A-8C68332175AD}"/>
    <cellStyle name="Heading 3 4 4 3" xfId="2841" xr:uid="{89F9DFCF-03EE-4B44-8390-BA50D5AC989F}"/>
    <cellStyle name="Heading 3 4 5" xfId="1015" xr:uid="{00000000-0005-0000-0000-0000B6030000}"/>
    <cellStyle name="Heading 3 4 5 2" xfId="1684" xr:uid="{00000000-0005-0000-0000-0000B7030000}"/>
    <cellStyle name="Heading 3 4 5 2 2" xfId="3792" xr:uid="{9A590C20-298A-419F-AF33-98FFE9D29902}"/>
    <cellStyle name="Heading 3 4 5 3" xfId="3130" xr:uid="{F2C73D0D-B466-4F72-A8A7-20DFC5D283F7}"/>
    <cellStyle name="Heading 3 4 6" xfId="1881" xr:uid="{00000000-0005-0000-0000-0000B8030000}"/>
    <cellStyle name="Heading 3 5" xfId="352" xr:uid="{00000000-0005-0000-0000-0000B9030000}"/>
    <cellStyle name="Heading 3 5 2" xfId="353" xr:uid="{00000000-0005-0000-0000-0000BA030000}"/>
    <cellStyle name="Heading 3 5 2 2" xfId="643" xr:uid="{00000000-0005-0000-0000-0000BB030000}"/>
    <cellStyle name="Heading 3 5 2 2 10" xfId="2759" xr:uid="{3475072C-6B92-4C6E-B797-1EA18D3519D3}"/>
    <cellStyle name="Heading 3 5 2 2 2" xfId="828" xr:uid="{00000000-0005-0000-0000-0000BC030000}"/>
    <cellStyle name="Heading 3 5 2 2 2 2" xfId="1497" xr:uid="{00000000-0005-0000-0000-0000BD030000}"/>
    <cellStyle name="Heading 3 5 2 2 2 2 2" xfId="3605" xr:uid="{46750287-99D2-49E7-B550-364A79D75133}"/>
    <cellStyle name="Heading 3 5 2 2 2 3" xfId="2943" xr:uid="{55E624C1-6938-4921-AF8B-C717CCC6E3BB}"/>
    <cellStyle name="Heading 3 5 2 2 3" xfId="907" xr:uid="{00000000-0005-0000-0000-0000BE030000}"/>
    <cellStyle name="Heading 3 5 2 2 3 2" xfId="1576" xr:uid="{00000000-0005-0000-0000-0000BF030000}"/>
    <cellStyle name="Heading 3 5 2 2 3 2 2" xfId="3684" xr:uid="{DDBEAB6B-4678-4B39-AE02-8201E0E1EE4B}"/>
    <cellStyle name="Heading 3 5 2 2 3 3" xfId="3022" xr:uid="{75F42F10-3B35-4F6E-BD4D-EE19285FACD6}"/>
    <cellStyle name="Heading 3 5 2 2 4" xfId="790" xr:uid="{00000000-0005-0000-0000-0000C0030000}"/>
    <cellStyle name="Heading 3 5 2 2 4 2" xfId="1459" xr:uid="{00000000-0005-0000-0000-0000C1030000}"/>
    <cellStyle name="Heading 3 5 2 2 4 2 2" xfId="3567" xr:uid="{B888F058-189A-4D68-9F0A-AC4A8C3A284E}"/>
    <cellStyle name="Heading 3 5 2 2 4 3" xfId="2905" xr:uid="{4072BEC5-D2F3-4DE4-B4F0-5538BB9B3D5C}"/>
    <cellStyle name="Heading 3 5 2 2 5" xfId="980" xr:uid="{00000000-0005-0000-0000-0000C2030000}"/>
    <cellStyle name="Heading 3 5 2 2 5 2" xfId="1649" xr:uid="{00000000-0005-0000-0000-0000C3030000}"/>
    <cellStyle name="Heading 3 5 2 2 5 2 2" xfId="3757" xr:uid="{0A55F11E-3E29-4036-8EC2-08BF4370AFBF}"/>
    <cellStyle name="Heading 3 5 2 2 5 3" xfId="3095" xr:uid="{2EC7D3B1-E5AB-4324-9F4B-80212FFFFEB1}"/>
    <cellStyle name="Heading 3 5 2 2 6" xfId="989" xr:uid="{00000000-0005-0000-0000-0000C4030000}"/>
    <cellStyle name="Heading 3 5 2 2 6 2" xfId="1658" xr:uid="{00000000-0005-0000-0000-0000C5030000}"/>
    <cellStyle name="Heading 3 5 2 2 6 2 2" xfId="3766" xr:uid="{0265A009-1B98-4A06-AC89-12F61483A56B}"/>
    <cellStyle name="Heading 3 5 2 2 6 3" xfId="3104" xr:uid="{399C9828-F6A9-4D7A-9A26-28E46B9FD83D}"/>
    <cellStyle name="Heading 3 5 2 2 7" xfId="1126" xr:uid="{00000000-0005-0000-0000-0000C6030000}"/>
    <cellStyle name="Heading 3 5 2 2 7 2" xfId="1795" xr:uid="{00000000-0005-0000-0000-0000C7030000}"/>
    <cellStyle name="Heading 3 5 2 2 7 2 2" xfId="3903" xr:uid="{97E69BBD-B717-436F-94C0-BCF0A4686B58}"/>
    <cellStyle name="Heading 3 5 2 2 7 3" xfId="3241" xr:uid="{96F97F9A-DA39-4244-AC41-6F9FAD7E117B}"/>
    <cellStyle name="Heading 3 5 2 2 8" xfId="1086" xr:uid="{00000000-0005-0000-0000-0000C8030000}"/>
    <cellStyle name="Heading 3 5 2 2 8 2" xfId="1755" xr:uid="{00000000-0005-0000-0000-0000C9030000}"/>
    <cellStyle name="Heading 3 5 2 2 8 2 2" xfId="3863" xr:uid="{F3A057E8-93AE-4181-9C33-16E15E08CB73}"/>
    <cellStyle name="Heading 3 5 2 2 8 3" xfId="3201" xr:uid="{703D1B72-5D89-49D3-BBF4-71E0AD949185}"/>
    <cellStyle name="Heading 3 5 2 2 9" xfId="1208" xr:uid="{00000000-0005-0000-0000-0000CA030000}"/>
    <cellStyle name="Heading 3 5 2 2 9 2" xfId="3323" xr:uid="{2EB43768-8EA5-4166-8918-F99EBDDADD1E}"/>
    <cellStyle name="Heading 3 5 2 3" xfId="727" xr:uid="{00000000-0005-0000-0000-0000CB030000}"/>
    <cellStyle name="Heading 3 5 2 3 2" xfId="1396" xr:uid="{00000000-0005-0000-0000-0000CC030000}"/>
    <cellStyle name="Heading 3 5 2 3 2 2" xfId="3504" xr:uid="{6EFF34FB-F590-421C-A32B-09C323914077}"/>
    <cellStyle name="Heading 3 5 2 3 3" xfId="2842" xr:uid="{744D40E0-012F-435A-8CB0-9B02292F07A9}"/>
    <cellStyle name="Heading 3 5 2 4" xfId="1018" xr:uid="{00000000-0005-0000-0000-0000CD030000}"/>
    <cellStyle name="Heading 3 5 2 4 2" xfId="1687" xr:uid="{00000000-0005-0000-0000-0000CE030000}"/>
    <cellStyle name="Heading 3 5 2 4 2 2" xfId="3795" xr:uid="{004E5F5B-86A7-4EFB-838A-3EDCFEDD07AA}"/>
    <cellStyle name="Heading 3 5 2 4 3" xfId="3133" xr:uid="{ACC92DE5-94F9-49F4-9ED8-76B68E38EC79}"/>
    <cellStyle name="Heading 3 5 2 5" xfId="2177" xr:uid="{00000000-0005-0000-0000-0000CF030000}"/>
    <cellStyle name="Heading 3 5 3" xfId="642" xr:uid="{00000000-0005-0000-0000-0000D0030000}"/>
    <cellStyle name="Heading 3 5 3 10" xfId="2758" xr:uid="{DD4606EA-DE1D-40D0-86A1-BB0446E3189D}"/>
    <cellStyle name="Heading 3 5 3 2" xfId="827" xr:uid="{00000000-0005-0000-0000-0000D1030000}"/>
    <cellStyle name="Heading 3 5 3 2 2" xfId="1496" xr:uid="{00000000-0005-0000-0000-0000D2030000}"/>
    <cellStyle name="Heading 3 5 3 2 2 2" xfId="3604" xr:uid="{AA0A514D-DBDB-4E27-9C67-8C43E95D39B7}"/>
    <cellStyle name="Heading 3 5 3 2 3" xfId="2942" xr:uid="{298790DC-537A-4A88-B3B1-BC9B00B74A58}"/>
    <cellStyle name="Heading 3 5 3 3" xfId="906" xr:uid="{00000000-0005-0000-0000-0000D3030000}"/>
    <cellStyle name="Heading 3 5 3 3 2" xfId="1575" xr:uid="{00000000-0005-0000-0000-0000D4030000}"/>
    <cellStyle name="Heading 3 5 3 3 2 2" xfId="3683" xr:uid="{256218E7-5DCF-4D78-9070-A06FB19601BF}"/>
    <cellStyle name="Heading 3 5 3 3 3" xfId="3021" xr:uid="{5649DBC1-2CAD-4311-99E1-8326C6820BBD}"/>
    <cellStyle name="Heading 3 5 3 4" xfId="930" xr:uid="{00000000-0005-0000-0000-0000D5030000}"/>
    <cellStyle name="Heading 3 5 3 4 2" xfId="1599" xr:uid="{00000000-0005-0000-0000-0000D6030000}"/>
    <cellStyle name="Heading 3 5 3 4 2 2" xfId="3707" xr:uid="{98E90FE2-5483-410E-8386-C6B9084EB8A1}"/>
    <cellStyle name="Heading 3 5 3 4 3" xfId="3045" xr:uid="{C5C12F5F-9D1F-4660-A46E-9874507C7FBF}"/>
    <cellStyle name="Heading 3 5 3 5" xfId="979" xr:uid="{00000000-0005-0000-0000-0000D7030000}"/>
    <cellStyle name="Heading 3 5 3 5 2" xfId="1648" xr:uid="{00000000-0005-0000-0000-0000D8030000}"/>
    <cellStyle name="Heading 3 5 3 5 2 2" xfId="3756" xr:uid="{2A1C7FAB-B083-4AEF-87B5-63D38800D9C7}"/>
    <cellStyle name="Heading 3 5 3 5 3" xfId="3094" xr:uid="{B238696A-7192-4B09-B29C-72DC2D28C9B8}"/>
    <cellStyle name="Heading 3 5 3 6" xfId="933" xr:uid="{00000000-0005-0000-0000-0000D9030000}"/>
    <cellStyle name="Heading 3 5 3 6 2" xfId="1602" xr:uid="{00000000-0005-0000-0000-0000DA030000}"/>
    <cellStyle name="Heading 3 5 3 6 2 2" xfId="3710" xr:uid="{C811B87D-5BCF-4501-8623-FD03C4EE0357}"/>
    <cellStyle name="Heading 3 5 3 6 3" xfId="3048" xr:uid="{EFB678C9-9361-4580-B73C-05DC7717EF0C}"/>
    <cellStyle name="Heading 3 5 3 7" xfId="1125" xr:uid="{00000000-0005-0000-0000-0000DB030000}"/>
    <cellStyle name="Heading 3 5 3 7 2" xfId="1794" xr:uid="{00000000-0005-0000-0000-0000DC030000}"/>
    <cellStyle name="Heading 3 5 3 7 2 2" xfId="3902" xr:uid="{E2F3BCF2-FD52-4086-BCCB-B098D16E1624}"/>
    <cellStyle name="Heading 3 5 3 7 3" xfId="3240" xr:uid="{D48072CF-9F98-4B57-85EB-E1B9E446D2B6}"/>
    <cellStyle name="Heading 3 5 3 8" xfId="1085" xr:uid="{00000000-0005-0000-0000-0000DD030000}"/>
    <cellStyle name="Heading 3 5 3 8 2" xfId="1754" xr:uid="{00000000-0005-0000-0000-0000DE030000}"/>
    <cellStyle name="Heading 3 5 3 8 2 2" xfId="3862" xr:uid="{3FA83379-3CB4-4E0D-8E9D-8A4AA608326B}"/>
    <cellStyle name="Heading 3 5 3 8 3" xfId="3200" xr:uid="{E794CA69-487B-41AA-8CC8-FB2D22E33E86}"/>
    <cellStyle name="Heading 3 5 3 9" xfId="1207" xr:uid="{00000000-0005-0000-0000-0000DF030000}"/>
    <cellStyle name="Heading 3 5 3 9 2" xfId="3322" xr:uid="{EE9993B1-4F5C-462A-81FC-94293D219FD4}"/>
    <cellStyle name="Heading 3 5 4" xfId="943" xr:uid="{00000000-0005-0000-0000-0000E0030000}"/>
    <cellStyle name="Heading 3 5 4 2" xfId="1612" xr:uid="{00000000-0005-0000-0000-0000E1030000}"/>
    <cellStyle name="Heading 3 5 4 2 2" xfId="3720" xr:uid="{655BBB03-27F4-4C45-B4DC-751D16B89A4B}"/>
    <cellStyle name="Heading 3 5 4 3" xfId="3058" xr:uid="{AC7DC6C4-A693-4187-BFE9-64544CA398E0}"/>
    <cellStyle name="Heading 3 5 5" xfId="1017" xr:uid="{00000000-0005-0000-0000-0000E2030000}"/>
    <cellStyle name="Heading 3 5 5 2" xfId="1686" xr:uid="{00000000-0005-0000-0000-0000E3030000}"/>
    <cellStyle name="Heading 3 5 5 2 2" xfId="3794" xr:uid="{21A8E017-85D2-4987-BACD-A1A1D0D8B70A}"/>
    <cellStyle name="Heading 3 5 5 3" xfId="3132" xr:uid="{5FD772DA-45E5-4A63-A219-577E50DA31E7}"/>
    <cellStyle name="Heading 3 5 6" xfId="2535" xr:uid="{00000000-0005-0000-0000-0000E4030000}"/>
    <cellStyle name="Heading 3 6" xfId="354" xr:uid="{00000000-0005-0000-0000-0000E5030000}"/>
    <cellStyle name="Heading 3 6 2" xfId="355" xr:uid="{00000000-0005-0000-0000-0000E6030000}"/>
    <cellStyle name="Heading 3 6 2 2" xfId="645" xr:uid="{00000000-0005-0000-0000-0000E7030000}"/>
    <cellStyle name="Heading 3 6 2 2 10" xfId="2761" xr:uid="{0EEA0EC3-30CA-45C7-9B6F-623A0D4CF29F}"/>
    <cellStyle name="Heading 3 6 2 2 2" xfId="830" xr:uid="{00000000-0005-0000-0000-0000E8030000}"/>
    <cellStyle name="Heading 3 6 2 2 2 2" xfId="1499" xr:uid="{00000000-0005-0000-0000-0000E9030000}"/>
    <cellStyle name="Heading 3 6 2 2 2 2 2" xfId="3607" xr:uid="{8F0C0244-42F3-425D-B101-D1F95978239D}"/>
    <cellStyle name="Heading 3 6 2 2 2 3" xfId="2945" xr:uid="{B4C420D3-F076-4562-82AF-06EEC4824D18}"/>
    <cellStyle name="Heading 3 6 2 2 3" xfId="909" xr:uid="{00000000-0005-0000-0000-0000EA030000}"/>
    <cellStyle name="Heading 3 6 2 2 3 2" xfId="1578" xr:uid="{00000000-0005-0000-0000-0000EB030000}"/>
    <cellStyle name="Heading 3 6 2 2 3 2 2" xfId="3686" xr:uid="{9F44119F-D8C8-41FD-A1DB-E9A4383F37F6}"/>
    <cellStyle name="Heading 3 6 2 2 3 3" xfId="3024" xr:uid="{4DF6DADB-9E62-4966-AC67-FCE43C663B14}"/>
    <cellStyle name="Heading 3 6 2 2 4" xfId="877" xr:uid="{00000000-0005-0000-0000-0000EC030000}"/>
    <cellStyle name="Heading 3 6 2 2 4 2" xfId="1546" xr:uid="{00000000-0005-0000-0000-0000ED030000}"/>
    <cellStyle name="Heading 3 6 2 2 4 2 2" xfId="3654" xr:uid="{484BB116-A7DA-4759-BA0F-48B88C9E9CE5}"/>
    <cellStyle name="Heading 3 6 2 2 4 3" xfId="2992" xr:uid="{E9653740-A633-4588-9CA6-EFDC225BE5E2}"/>
    <cellStyle name="Heading 3 6 2 2 5" xfId="982" xr:uid="{00000000-0005-0000-0000-0000EE030000}"/>
    <cellStyle name="Heading 3 6 2 2 5 2" xfId="1651" xr:uid="{00000000-0005-0000-0000-0000EF030000}"/>
    <cellStyle name="Heading 3 6 2 2 5 2 2" xfId="3759" xr:uid="{E47EF32D-2842-4E83-9F4D-CB84B70869DF}"/>
    <cellStyle name="Heading 3 6 2 2 5 3" xfId="3097" xr:uid="{325D5EFE-2EB6-45AA-8519-3276E3692E59}"/>
    <cellStyle name="Heading 3 6 2 2 6" xfId="990" xr:uid="{00000000-0005-0000-0000-0000F0030000}"/>
    <cellStyle name="Heading 3 6 2 2 6 2" xfId="1659" xr:uid="{00000000-0005-0000-0000-0000F1030000}"/>
    <cellStyle name="Heading 3 6 2 2 6 2 2" xfId="3767" xr:uid="{D2DC7432-B6CB-4108-9EA4-7619B6314E76}"/>
    <cellStyle name="Heading 3 6 2 2 6 3" xfId="3105" xr:uid="{37542BA5-F6EF-438D-A8D6-76E6DC057F3E}"/>
    <cellStyle name="Heading 3 6 2 2 7" xfId="1128" xr:uid="{00000000-0005-0000-0000-0000F2030000}"/>
    <cellStyle name="Heading 3 6 2 2 7 2" xfId="1797" xr:uid="{00000000-0005-0000-0000-0000F3030000}"/>
    <cellStyle name="Heading 3 6 2 2 7 2 2" xfId="3905" xr:uid="{60266E6A-D7AB-4EEF-A8A0-D8D980D9FFEE}"/>
    <cellStyle name="Heading 3 6 2 2 7 3" xfId="3243" xr:uid="{0FF31A8F-8593-4776-8475-0C7BF0451CE2}"/>
    <cellStyle name="Heading 3 6 2 2 8" xfId="994" xr:uid="{00000000-0005-0000-0000-0000F4030000}"/>
    <cellStyle name="Heading 3 6 2 2 8 2" xfId="1663" xr:uid="{00000000-0005-0000-0000-0000F5030000}"/>
    <cellStyle name="Heading 3 6 2 2 8 2 2" xfId="3771" xr:uid="{79DF9AAD-2702-47BC-9A50-297359903630}"/>
    <cellStyle name="Heading 3 6 2 2 8 3" xfId="3109" xr:uid="{9586C8CD-1B9C-4D3D-8BBE-B76E9D3C1BAF}"/>
    <cellStyle name="Heading 3 6 2 2 9" xfId="1210" xr:uid="{00000000-0005-0000-0000-0000F6030000}"/>
    <cellStyle name="Heading 3 6 2 2 9 2" xfId="3325" xr:uid="{F1FEE9A5-4E07-4DF8-A257-8DB78B1503CB}"/>
    <cellStyle name="Heading 3 6 2 3" xfId="946" xr:uid="{00000000-0005-0000-0000-0000F7030000}"/>
    <cellStyle name="Heading 3 6 2 3 2" xfId="1615" xr:uid="{00000000-0005-0000-0000-0000F8030000}"/>
    <cellStyle name="Heading 3 6 2 3 2 2" xfId="3723" xr:uid="{9F22B294-65AE-4E67-817F-964A37651B1B}"/>
    <cellStyle name="Heading 3 6 2 3 3" xfId="3061" xr:uid="{1CE26BE5-DF0C-4717-BA58-345852212F3A}"/>
    <cellStyle name="Heading 3 6 2 4" xfId="1020" xr:uid="{00000000-0005-0000-0000-0000F9030000}"/>
    <cellStyle name="Heading 3 6 2 4 2" xfId="1689" xr:uid="{00000000-0005-0000-0000-0000FA030000}"/>
    <cellStyle name="Heading 3 6 2 4 2 2" xfId="3797" xr:uid="{FF86669E-4288-408A-8BDB-A16B27610037}"/>
    <cellStyle name="Heading 3 6 2 4 3" xfId="3135" xr:uid="{85F8A4AE-8C44-4D5A-888B-2BDE7409AFED}"/>
    <cellStyle name="Heading 3 6 2 5" xfId="2544" xr:uid="{00000000-0005-0000-0000-0000FB030000}"/>
    <cellStyle name="Heading 3 6 3" xfId="644" xr:uid="{00000000-0005-0000-0000-0000FC030000}"/>
    <cellStyle name="Heading 3 6 3 10" xfId="2760" xr:uid="{63E5C072-37A7-4707-ADF5-32DE369C8D0F}"/>
    <cellStyle name="Heading 3 6 3 2" xfId="829" xr:uid="{00000000-0005-0000-0000-0000FD030000}"/>
    <cellStyle name="Heading 3 6 3 2 2" xfId="1498" xr:uid="{00000000-0005-0000-0000-0000FE030000}"/>
    <cellStyle name="Heading 3 6 3 2 2 2" xfId="3606" xr:uid="{0328A5E2-D7EF-4D05-BB11-FC02CCD74FA3}"/>
    <cellStyle name="Heading 3 6 3 2 3" xfId="2944" xr:uid="{41B5333F-01CC-41E6-B4E2-43810B43E3F5}"/>
    <cellStyle name="Heading 3 6 3 3" xfId="908" xr:uid="{00000000-0005-0000-0000-0000FF030000}"/>
    <cellStyle name="Heading 3 6 3 3 2" xfId="1577" xr:uid="{00000000-0005-0000-0000-000000040000}"/>
    <cellStyle name="Heading 3 6 3 3 2 2" xfId="3685" xr:uid="{617083A2-B012-401C-9E51-313743CA7A39}"/>
    <cellStyle name="Heading 3 6 3 3 3" xfId="3023" xr:uid="{C4FC3DA9-EA42-4481-9D7C-1E1A0ACBCC50}"/>
    <cellStyle name="Heading 3 6 3 4" xfId="873" xr:uid="{00000000-0005-0000-0000-000001040000}"/>
    <cellStyle name="Heading 3 6 3 4 2" xfId="1542" xr:uid="{00000000-0005-0000-0000-000002040000}"/>
    <cellStyle name="Heading 3 6 3 4 2 2" xfId="3650" xr:uid="{BB652A03-AE7F-4110-AE38-0D9DAD2BBB31}"/>
    <cellStyle name="Heading 3 6 3 4 3" xfId="2988" xr:uid="{7B6775C1-1540-47CD-8739-4080E370A0C4}"/>
    <cellStyle name="Heading 3 6 3 5" xfId="981" xr:uid="{00000000-0005-0000-0000-000003040000}"/>
    <cellStyle name="Heading 3 6 3 5 2" xfId="1650" xr:uid="{00000000-0005-0000-0000-000004040000}"/>
    <cellStyle name="Heading 3 6 3 5 2 2" xfId="3758" xr:uid="{D532C433-BD67-49D3-8FAB-D0338CCB5A92}"/>
    <cellStyle name="Heading 3 6 3 5 3" xfId="3096" xr:uid="{1E0C8502-9B52-4200-8238-D3134ED1CEC5}"/>
    <cellStyle name="Heading 3 6 3 6" xfId="961" xr:uid="{00000000-0005-0000-0000-000005040000}"/>
    <cellStyle name="Heading 3 6 3 6 2" xfId="1630" xr:uid="{00000000-0005-0000-0000-000006040000}"/>
    <cellStyle name="Heading 3 6 3 6 2 2" xfId="3738" xr:uid="{24B5B0B3-E9C1-40D3-85B2-E7D7A1215F67}"/>
    <cellStyle name="Heading 3 6 3 6 3" xfId="3076" xr:uid="{152FA304-0304-4A02-9F47-953200F27EEA}"/>
    <cellStyle name="Heading 3 6 3 7" xfId="1127" xr:uid="{00000000-0005-0000-0000-000007040000}"/>
    <cellStyle name="Heading 3 6 3 7 2" xfId="1796" xr:uid="{00000000-0005-0000-0000-000008040000}"/>
    <cellStyle name="Heading 3 6 3 7 2 2" xfId="3904" xr:uid="{3CD992D2-C8DA-454B-9335-CAB7E5168E3D}"/>
    <cellStyle name="Heading 3 6 3 7 3" xfId="3242" xr:uid="{C979A302-875A-4354-820C-2EB9F29A465F}"/>
    <cellStyle name="Heading 3 6 3 8" xfId="1087" xr:uid="{00000000-0005-0000-0000-000009040000}"/>
    <cellStyle name="Heading 3 6 3 8 2" xfId="1756" xr:uid="{00000000-0005-0000-0000-00000A040000}"/>
    <cellStyle name="Heading 3 6 3 8 2 2" xfId="3864" xr:uid="{0E816BF7-9F74-4A1E-9A4C-B98F20CF9B69}"/>
    <cellStyle name="Heading 3 6 3 8 3" xfId="3202" xr:uid="{5AB44EF3-87BF-4212-8628-4DD31A53A07B}"/>
    <cellStyle name="Heading 3 6 3 9" xfId="1209" xr:uid="{00000000-0005-0000-0000-00000B040000}"/>
    <cellStyle name="Heading 3 6 3 9 2" xfId="3324" xr:uid="{A10258D8-FA63-43AD-AEC5-3E9C5DB36DC9}"/>
    <cellStyle name="Heading 3 6 4" xfId="728" xr:uid="{00000000-0005-0000-0000-00000C040000}"/>
    <cellStyle name="Heading 3 6 4 2" xfId="1397" xr:uid="{00000000-0005-0000-0000-00000D040000}"/>
    <cellStyle name="Heading 3 6 4 2 2" xfId="3505" xr:uid="{542BF05A-980E-4424-A5DD-A96D2A516459}"/>
    <cellStyle name="Heading 3 6 4 3" xfId="2843" xr:uid="{F303E2D0-BAAA-4123-AA61-F863DB797698}"/>
    <cellStyle name="Heading 3 6 5" xfId="1019" xr:uid="{00000000-0005-0000-0000-00000E040000}"/>
    <cellStyle name="Heading 3 6 5 2" xfId="1688" xr:uid="{00000000-0005-0000-0000-00000F040000}"/>
    <cellStyle name="Heading 3 6 5 2 2" xfId="3796" xr:uid="{61DF01EB-1444-4777-8FBA-5503BB8CAA64}"/>
    <cellStyle name="Heading 3 6 5 3" xfId="3134" xr:uid="{BF3FB170-A71D-4C81-8C52-BD8E534C5583}"/>
    <cellStyle name="Heading 3 6 6" xfId="2431" xr:uid="{00000000-0005-0000-0000-000010040000}"/>
    <cellStyle name="Heading 3 7" xfId="356" xr:uid="{00000000-0005-0000-0000-000011040000}"/>
    <cellStyle name="Heading 3 7 2" xfId="357" xr:uid="{00000000-0005-0000-0000-000012040000}"/>
    <cellStyle name="Heading 3 7 2 2" xfId="647" xr:uid="{00000000-0005-0000-0000-000013040000}"/>
    <cellStyle name="Heading 3 7 2 2 10" xfId="2763" xr:uid="{8FEAAB80-894C-4F29-B4BC-450134B64B06}"/>
    <cellStyle name="Heading 3 7 2 2 2" xfId="832" xr:uid="{00000000-0005-0000-0000-000014040000}"/>
    <cellStyle name="Heading 3 7 2 2 2 2" xfId="1501" xr:uid="{00000000-0005-0000-0000-000015040000}"/>
    <cellStyle name="Heading 3 7 2 2 2 2 2" xfId="3609" xr:uid="{AAE1D2D1-C596-4DBC-BF15-639C1DC87B8C}"/>
    <cellStyle name="Heading 3 7 2 2 2 3" xfId="2947" xr:uid="{DA167297-5354-4C50-A6C4-584C99ECA712}"/>
    <cellStyle name="Heading 3 7 2 2 3" xfId="911" xr:uid="{00000000-0005-0000-0000-000016040000}"/>
    <cellStyle name="Heading 3 7 2 2 3 2" xfId="1580" xr:uid="{00000000-0005-0000-0000-000017040000}"/>
    <cellStyle name="Heading 3 7 2 2 3 2 2" xfId="3688" xr:uid="{FDB9B41A-2CF9-4E75-A6D4-3C7DE307645E}"/>
    <cellStyle name="Heading 3 7 2 2 3 3" xfId="3026" xr:uid="{E2F56C69-663F-4943-9DBC-71D85A6B1F10}"/>
    <cellStyle name="Heading 3 7 2 2 4" xfId="874" xr:uid="{00000000-0005-0000-0000-000018040000}"/>
    <cellStyle name="Heading 3 7 2 2 4 2" xfId="1543" xr:uid="{00000000-0005-0000-0000-000019040000}"/>
    <cellStyle name="Heading 3 7 2 2 4 2 2" xfId="3651" xr:uid="{656FBA9E-E104-4457-B530-075C04D4F81D}"/>
    <cellStyle name="Heading 3 7 2 2 4 3" xfId="2989" xr:uid="{5FFF6C90-E5DE-4FFC-AD99-50809E386273}"/>
    <cellStyle name="Heading 3 7 2 2 5" xfId="984" xr:uid="{00000000-0005-0000-0000-00001A040000}"/>
    <cellStyle name="Heading 3 7 2 2 5 2" xfId="1653" xr:uid="{00000000-0005-0000-0000-00001B040000}"/>
    <cellStyle name="Heading 3 7 2 2 5 2 2" xfId="3761" xr:uid="{CFF7182C-96D6-4310-8227-C694FA365DC0}"/>
    <cellStyle name="Heading 3 7 2 2 5 3" xfId="3099" xr:uid="{7D50EE37-CAFF-4A7E-97CB-14753327F1E3}"/>
    <cellStyle name="Heading 3 7 2 2 6" xfId="789" xr:uid="{00000000-0005-0000-0000-00001C040000}"/>
    <cellStyle name="Heading 3 7 2 2 6 2" xfId="1458" xr:uid="{00000000-0005-0000-0000-00001D040000}"/>
    <cellStyle name="Heading 3 7 2 2 6 2 2" xfId="3566" xr:uid="{90516635-CE46-486D-B0D8-E976315DA181}"/>
    <cellStyle name="Heading 3 7 2 2 6 3" xfId="2904" xr:uid="{0AD16F74-6117-4B8B-BE50-F66665A61A44}"/>
    <cellStyle name="Heading 3 7 2 2 7" xfId="1130" xr:uid="{00000000-0005-0000-0000-00001E040000}"/>
    <cellStyle name="Heading 3 7 2 2 7 2" xfId="1799" xr:uid="{00000000-0005-0000-0000-00001F040000}"/>
    <cellStyle name="Heading 3 7 2 2 7 2 2" xfId="3907" xr:uid="{6783E5CE-C48B-4AFF-9D58-5056175EB350}"/>
    <cellStyle name="Heading 3 7 2 2 7 3" xfId="3245" xr:uid="{FB132B52-F54A-43AC-A493-CC5307B02F30}"/>
    <cellStyle name="Heading 3 7 2 2 8" xfId="1090" xr:uid="{00000000-0005-0000-0000-000020040000}"/>
    <cellStyle name="Heading 3 7 2 2 8 2" xfId="1759" xr:uid="{00000000-0005-0000-0000-000021040000}"/>
    <cellStyle name="Heading 3 7 2 2 8 2 2" xfId="3867" xr:uid="{FEDB811A-8A00-4217-BC61-03133898CE69}"/>
    <cellStyle name="Heading 3 7 2 2 8 3" xfId="3205" xr:uid="{39A9432A-9CA1-4D1C-98F9-6F8D21E34240}"/>
    <cellStyle name="Heading 3 7 2 2 9" xfId="1212" xr:uid="{00000000-0005-0000-0000-000022040000}"/>
    <cellStyle name="Heading 3 7 2 2 9 2" xfId="3327" xr:uid="{8B7F3BA9-7D79-43B3-A9FC-9D4DE93C3039}"/>
    <cellStyle name="Heading 3 7 2 3" xfId="945" xr:uid="{00000000-0005-0000-0000-000023040000}"/>
    <cellStyle name="Heading 3 7 2 3 2" xfId="1614" xr:uid="{00000000-0005-0000-0000-000024040000}"/>
    <cellStyle name="Heading 3 7 2 3 2 2" xfId="3722" xr:uid="{83BEFD68-8DC2-429A-8A7B-872C68A8D6F4}"/>
    <cellStyle name="Heading 3 7 2 3 3" xfId="3060" xr:uid="{DE2EBA08-1BB8-4587-80A7-CD855AD996DF}"/>
    <cellStyle name="Heading 3 7 2 4" xfId="1022" xr:uid="{00000000-0005-0000-0000-000025040000}"/>
    <cellStyle name="Heading 3 7 2 4 2" xfId="1691" xr:uid="{00000000-0005-0000-0000-000026040000}"/>
    <cellStyle name="Heading 3 7 2 4 2 2" xfId="3799" xr:uid="{07B25EBE-7ABD-48BE-990B-F8635EBC4371}"/>
    <cellStyle name="Heading 3 7 2 4 3" xfId="3137" xr:uid="{271118B2-4168-4611-A72F-9DDCF9D71E76}"/>
    <cellStyle name="Heading 3 7 2 5" xfId="2536" xr:uid="{00000000-0005-0000-0000-000027040000}"/>
    <cellStyle name="Heading 3 7 3" xfId="646" xr:uid="{00000000-0005-0000-0000-000028040000}"/>
    <cellStyle name="Heading 3 7 3 10" xfId="2762" xr:uid="{32EBF0A5-1CED-4CF4-8C92-7EF95F21A928}"/>
    <cellStyle name="Heading 3 7 3 2" xfId="831" xr:uid="{00000000-0005-0000-0000-000029040000}"/>
    <cellStyle name="Heading 3 7 3 2 2" xfId="1500" xr:uid="{00000000-0005-0000-0000-00002A040000}"/>
    <cellStyle name="Heading 3 7 3 2 2 2" xfId="3608" xr:uid="{125157F4-C325-4FE6-A36E-3AA080A8B3CC}"/>
    <cellStyle name="Heading 3 7 3 2 3" xfId="2946" xr:uid="{77B057CE-A336-4A9B-955F-033471136FC8}"/>
    <cellStyle name="Heading 3 7 3 3" xfId="910" xr:uid="{00000000-0005-0000-0000-00002B040000}"/>
    <cellStyle name="Heading 3 7 3 3 2" xfId="1579" xr:uid="{00000000-0005-0000-0000-00002C040000}"/>
    <cellStyle name="Heading 3 7 3 3 2 2" xfId="3687" xr:uid="{A78E45E1-51CA-4653-89AC-E3CBDC07B80E}"/>
    <cellStyle name="Heading 3 7 3 3 3" xfId="3025" xr:uid="{A9DD9A15-5CCB-481B-965C-ECE67A3EE343}"/>
    <cellStyle name="Heading 3 7 3 4" xfId="695" xr:uid="{00000000-0005-0000-0000-00002D040000}"/>
    <cellStyle name="Heading 3 7 3 4 2" xfId="1364" xr:uid="{00000000-0005-0000-0000-00002E040000}"/>
    <cellStyle name="Heading 3 7 3 4 2 2" xfId="3472" xr:uid="{FE257073-0DBD-4E08-9EEF-0CCC0D1B344E}"/>
    <cellStyle name="Heading 3 7 3 4 3" xfId="2810" xr:uid="{C6F1333C-3B52-4E20-852D-1501C1B9B35A}"/>
    <cellStyle name="Heading 3 7 3 5" xfId="983" xr:uid="{00000000-0005-0000-0000-00002F040000}"/>
    <cellStyle name="Heading 3 7 3 5 2" xfId="1652" xr:uid="{00000000-0005-0000-0000-000030040000}"/>
    <cellStyle name="Heading 3 7 3 5 2 2" xfId="3760" xr:uid="{B9E6C82A-34F8-43EA-A28E-9E7F516FEA23}"/>
    <cellStyle name="Heading 3 7 3 5 3" xfId="3098" xr:uid="{347DB2E9-B514-4311-AC5D-2CAD1A3B782E}"/>
    <cellStyle name="Heading 3 7 3 6" xfId="794" xr:uid="{00000000-0005-0000-0000-000031040000}"/>
    <cellStyle name="Heading 3 7 3 6 2" xfId="1463" xr:uid="{00000000-0005-0000-0000-000032040000}"/>
    <cellStyle name="Heading 3 7 3 6 2 2" xfId="3571" xr:uid="{FC1D1784-720F-4C7C-A2C4-DC3518560CC2}"/>
    <cellStyle name="Heading 3 7 3 6 3" xfId="2909" xr:uid="{E8317A53-A614-4079-BBBC-B2FAF5A57AC0}"/>
    <cellStyle name="Heading 3 7 3 7" xfId="1129" xr:uid="{00000000-0005-0000-0000-000033040000}"/>
    <cellStyle name="Heading 3 7 3 7 2" xfId="1798" xr:uid="{00000000-0005-0000-0000-000034040000}"/>
    <cellStyle name="Heading 3 7 3 7 2 2" xfId="3906" xr:uid="{4B9BB912-7804-49A8-B2A8-04CD7D41A181}"/>
    <cellStyle name="Heading 3 7 3 7 3" xfId="3244" xr:uid="{142E6865-9FC0-4B8F-A98D-E9239B240B4C}"/>
    <cellStyle name="Heading 3 7 3 8" xfId="995" xr:uid="{00000000-0005-0000-0000-000035040000}"/>
    <cellStyle name="Heading 3 7 3 8 2" xfId="1664" xr:uid="{00000000-0005-0000-0000-000036040000}"/>
    <cellStyle name="Heading 3 7 3 8 2 2" xfId="3772" xr:uid="{453C337C-0BF7-4877-9D41-D70C2359D5CB}"/>
    <cellStyle name="Heading 3 7 3 8 3" xfId="3110" xr:uid="{E5D7F03E-B4C4-45A7-B9BA-E32AD08063A3}"/>
    <cellStyle name="Heading 3 7 3 9" xfId="1211" xr:uid="{00000000-0005-0000-0000-000037040000}"/>
    <cellStyle name="Heading 3 7 3 9 2" xfId="3326" xr:uid="{06C25734-E2F2-45FA-ACEA-909E934ADB73}"/>
    <cellStyle name="Heading 3 7 4" xfId="786" xr:uid="{00000000-0005-0000-0000-000038040000}"/>
    <cellStyle name="Heading 3 7 4 2" xfId="1455" xr:uid="{00000000-0005-0000-0000-000039040000}"/>
    <cellStyle name="Heading 3 7 4 2 2" xfId="3563" xr:uid="{5A7D6CEE-A3AB-421E-ABD9-186F85FFDBB9}"/>
    <cellStyle name="Heading 3 7 4 3" xfId="2901" xr:uid="{183E9854-CDFC-49EA-8E56-CA56C2EDC502}"/>
    <cellStyle name="Heading 3 7 5" xfId="1021" xr:uid="{00000000-0005-0000-0000-00003A040000}"/>
    <cellStyle name="Heading 3 7 5 2" xfId="1690" xr:uid="{00000000-0005-0000-0000-00003B040000}"/>
    <cellStyle name="Heading 3 7 5 2 2" xfId="3798" xr:uid="{D054B2A9-682A-44EE-9424-FE5371EA8849}"/>
    <cellStyle name="Heading 3 7 5 3" xfId="3136" xr:uid="{AD33116D-6D3D-490E-AED4-E4F482DB9A1C}"/>
    <cellStyle name="Heading 3 7 6" xfId="2471" xr:uid="{00000000-0005-0000-0000-00003C040000}"/>
    <cellStyle name="Heading 3 8" xfId="358" xr:uid="{00000000-0005-0000-0000-00003D040000}"/>
    <cellStyle name="Heading 3 8 2" xfId="359" xr:uid="{00000000-0005-0000-0000-00003E040000}"/>
    <cellStyle name="Heading 3 8 2 2" xfId="649" xr:uid="{00000000-0005-0000-0000-00003F040000}"/>
    <cellStyle name="Heading 3 8 2 2 10" xfId="2765" xr:uid="{7D01A85C-2A69-4BD0-A83C-566FE4655E88}"/>
    <cellStyle name="Heading 3 8 2 2 2" xfId="834" xr:uid="{00000000-0005-0000-0000-000040040000}"/>
    <cellStyle name="Heading 3 8 2 2 2 2" xfId="1503" xr:uid="{00000000-0005-0000-0000-000041040000}"/>
    <cellStyle name="Heading 3 8 2 2 2 2 2" xfId="3611" xr:uid="{257395BF-1614-4A32-ABDF-8C609B3D4DEB}"/>
    <cellStyle name="Heading 3 8 2 2 2 3" xfId="2949" xr:uid="{6EDF09D8-5F8A-4B1B-A169-90930643A615}"/>
    <cellStyle name="Heading 3 8 2 2 3" xfId="913" xr:uid="{00000000-0005-0000-0000-000042040000}"/>
    <cellStyle name="Heading 3 8 2 2 3 2" xfId="1582" xr:uid="{00000000-0005-0000-0000-000043040000}"/>
    <cellStyle name="Heading 3 8 2 2 3 2 2" xfId="3690" xr:uid="{19738D02-0978-4AAA-8F0A-6AFAA849EB8E}"/>
    <cellStyle name="Heading 3 8 2 2 3 3" xfId="3028" xr:uid="{ECD79296-8F13-4EBB-AC78-8860335AC8B3}"/>
    <cellStyle name="Heading 3 8 2 2 4" xfId="932" xr:uid="{00000000-0005-0000-0000-000044040000}"/>
    <cellStyle name="Heading 3 8 2 2 4 2" xfId="1601" xr:uid="{00000000-0005-0000-0000-000045040000}"/>
    <cellStyle name="Heading 3 8 2 2 4 2 2" xfId="3709" xr:uid="{33CA5B0A-7CB6-431C-8419-18C87BFB41F8}"/>
    <cellStyle name="Heading 3 8 2 2 4 3" xfId="3047" xr:uid="{A5AEF85D-3512-4915-9CE1-439BE3A6F222}"/>
    <cellStyle name="Heading 3 8 2 2 5" xfId="986" xr:uid="{00000000-0005-0000-0000-000046040000}"/>
    <cellStyle name="Heading 3 8 2 2 5 2" xfId="1655" xr:uid="{00000000-0005-0000-0000-000047040000}"/>
    <cellStyle name="Heading 3 8 2 2 5 2 2" xfId="3763" xr:uid="{BF6E479E-A3CD-4AF9-906E-7DEC902EB39B}"/>
    <cellStyle name="Heading 3 8 2 2 5 3" xfId="3101" xr:uid="{874B18D5-4873-4E63-88D6-C6630CB0877B}"/>
    <cellStyle name="Heading 3 8 2 2 6" xfId="692" xr:uid="{00000000-0005-0000-0000-000048040000}"/>
    <cellStyle name="Heading 3 8 2 2 6 2" xfId="1361" xr:uid="{00000000-0005-0000-0000-000049040000}"/>
    <cellStyle name="Heading 3 8 2 2 6 2 2" xfId="3469" xr:uid="{5DDB9EF7-7828-4290-AA51-E746C3F04811}"/>
    <cellStyle name="Heading 3 8 2 2 6 3" xfId="2807" xr:uid="{F94E9AF0-6713-4FD5-99CF-AE777E36A3E4}"/>
    <cellStyle name="Heading 3 8 2 2 7" xfId="1132" xr:uid="{00000000-0005-0000-0000-00004A040000}"/>
    <cellStyle name="Heading 3 8 2 2 7 2" xfId="1801" xr:uid="{00000000-0005-0000-0000-00004B040000}"/>
    <cellStyle name="Heading 3 8 2 2 7 2 2" xfId="3909" xr:uid="{180AEF80-C42F-4AF2-83C9-2D3059E3E849}"/>
    <cellStyle name="Heading 3 8 2 2 7 3" xfId="3247" xr:uid="{82F909EE-B498-4BC6-83B0-8AF2F7375C76}"/>
    <cellStyle name="Heading 3 8 2 2 8" xfId="1092" xr:uid="{00000000-0005-0000-0000-00004C040000}"/>
    <cellStyle name="Heading 3 8 2 2 8 2" xfId="1761" xr:uid="{00000000-0005-0000-0000-00004D040000}"/>
    <cellStyle name="Heading 3 8 2 2 8 2 2" xfId="3869" xr:uid="{3D0423A9-A9E1-423E-8343-B1A931B1EDF7}"/>
    <cellStyle name="Heading 3 8 2 2 8 3" xfId="3207" xr:uid="{9993D106-D2BB-4CBB-9E74-440DB0C559D1}"/>
    <cellStyle name="Heading 3 8 2 2 9" xfId="1214" xr:uid="{00000000-0005-0000-0000-00004E040000}"/>
    <cellStyle name="Heading 3 8 2 2 9 2" xfId="3329" xr:uid="{8416274A-03A2-44B8-9DDF-D4DB6FEAEC30}"/>
    <cellStyle name="Heading 3 8 2 3" xfId="730" xr:uid="{00000000-0005-0000-0000-00004F040000}"/>
    <cellStyle name="Heading 3 8 2 3 2" xfId="1399" xr:uid="{00000000-0005-0000-0000-000050040000}"/>
    <cellStyle name="Heading 3 8 2 3 2 2" xfId="3507" xr:uid="{3BA35022-822D-4808-A6DA-C5102288860C}"/>
    <cellStyle name="Heading 3 8 2 3 3" xfId="2845" xr:uid="{A80BF586-A3A0-40D5-BBC6-55E6ABF3F42D}"/>
    <cellStyle name="Heading 3 8 2 4" xfId="1024" xr:uid="{00000000-0005-0000-0000-000051040000}"/>
    <cellStyle name="Heading 3 8 2 4 2" xfId="1693" xr:uid="{00000000-0005-0000-0000-000052040000}"/>
    <cellStyle name="Heading 3 8 2 4 2 2" xfId="3801" xr:uid="{F6E54D49-AC19-4437-8E26-D83F190020B7}"/>
    <cellStyle name="Heading 3 8 2 4 3" xfId="3139" xr:uid="{1E9BBC38-E836-43E7-A34E-D6FDD702CA43}"/>
    <cellStyle name="Heading 3 8 2 5" xfId="1882" xr:uid="{00000000-0005-0000-0000-000053040000}"/>
    <cellStyle name="Heading 3 8 3" xfId="648" xr:uid="{00000000-0005-0000-0000-000054040000}"/>
    <cellStyle name="Heading 3 8 3 10" xfId="2764" xr:uid="{DBBF1964-53AA-4803-9EFE-9470355B7D87}"/>
    <cellStyle name="Heading 3 8 3 2" xfId="833" xr:uid="{00000000-0005-0000-0000-000055040000}"/>
    <cellStyle name="Heading 3 8 3 2 2" xfId="1502" xr:uid="{00000000-0005-0000-0000-000056040000}"/>
    <cellStyle name="Heading 3 8 3 2 2 2" xfId="3610" xr:uid="{08D01C68-1A4F-4500-B08B-CC0ACA0486FC}"/>
    <cellStyle name="Heading 3 8 3 2 3" xfId="2948" xr:uid="{9E483FC5-5764-4ED1-8CC0-CA04988CC3DC}"/>
    <cellStyle name="Heading 3 8 3 3" xfId="912" xr:uid="{00000000-0005-0000-0000-000057040000}"/>
    <cellStyle name="Heading 3 8 3 3 2" xfId="1581" xr:uid="{00000000-0005-0000-0000-000058040000}"/>
    <cellStyle name="Heading 3 8 3 3 2 2" xfId="3689" xr:uid="{31E5DEC2-2F91-4201-9E8A-50F5ACB32BCB}"/>
    <cellStyle name="Heading 3 8 3 3 3" xfId="3027" xr:uid="{3993955A-19D1-423F-AA3F-49C60F7A419C}"/>
    <cellStyle name="Heading 3 8 3 4" xfId="876" xr:uid="{00000000-0005-0000-0000-000059040000}"/>
    <cellStyle name="Heading 3 8 3 4 2" xfId="1545" xr:uid="{00000000-0005-0000-0000-00005A040000}"/>
    <cellStyle name="Heading 3 8 3 4 2 2" xfId="3653" xr:uid="{BD4C2945-157E-4F65-A3CC-C45B3A6D6D17}"/>
    <cellStyle name="Heading 3 8 3 4 3" xfId="2991" xr:uid="{2FC89ACD-3B7A-4105-8783-E9F2749531E2}"/>
    <cellStyle name="Heading 3 8 3 5" xfId="985" xr:uid="{00000000-0005-0000-0000-00005B040000}"/>
    <cellStyle name="Heading 3 8 3 5 2" xfId="1654" xr:uid="{00000000-0005-0000-0000-00005C040000}"/>
    <cellStyle name="Heading 3 8 3 5 2 2" xfId="3762" xr:uid="{50E1D589-3F31-4AB1-927F-444B5B694EC3}"/>
    <cellStyle name="Heading 3 8 3 5 3" xfId="3100" xr:uid="{12733041-048A-4311-82D1-5ADD8951DA23}"/>
    <cellStyle name="Heading 3 8 3 6" xfId="691" xr:uid="{00000000-0005-0000-0000-00005D040000}"/>
    <cellStyle name="Heading 3 8 3 6 2" xfId="1360" xr:uid="{00000000-0005-0000-0000-00005E040000}"/>
    <cellStyle name="Heading 3 8 3 6 2 2" xfId="3468" xr:uid="{C8B3AC3B-8042-4F43-807F-45EB9661B3D3}"/>
    <cellStyle name="Heading 3 8 3 6 3" xfId="2806" xr:uid="{F777B15F-D2BB-400C-94C2-061384FE9D88}"/>
    <cellStyle name="Heading 3 8 3 7" xfId="1131" xr:uid="{00000000-0005-0000-0000-00005F040000}"/>
    <cellStyle name="Heading 3 8 3 7 2" xfId="1800" xr:uid="{00000000-0005-0000-0000-000060040000}"/>
    <cellStyle name="Heading 3 8 3 7 2 2" xfId="3908" xr:uid="{6764C5E4-9929-4725-AECA-18AF31CE66EE}"/>
    <cellStyle name="Heading 3 8 3 7 3" xfId="3246" xr:uid="{3BAD1E32-537E-48DA-A5A5-5E6268497A42}"/>
    <cellStyle name="Heading 3 8 3 8" xfId="1091" xr:uid="{00000000-0005-0000-0000-000061040000}"/>
    <cellStyle name="Heading 3 8 3 8 2" xfId="1760" xr:uid="{00000000-0005-0000-0000-000062040000}"/>
    <cellStyle name="Heading 3 8 3 8 2 2" xfId="3868" xr:uid="{409E82A3-3D24-40FF-9451-7950C2DA37AE}"/>
    <cellStyle name="Heading 3 8 3 8 3" xfId="3206" xr:uid="{F0BA2DA3-96E1-41FD-8E39-887696B9A423}"/>
    <cellStyle name="Heading 3 8 3 9" xfId="1213" xr:uid="{00000000-0005-0000-0000-000063040000}"/>
    <cellStyle name="Heading 3 8 3 9 2" xfId="3328" xr:uid="{ECC5FB71-D07C-478A-A75B-A451530C4526}"/>
    <cellStyle name="Heading 3 8 4" xfId="729" xr:uid="{00000000-0005-0000-0000-000064040000}"/>
    <cellStyle name="Heading 3 8 4 2" xfId="1398" xr:uid="{00000000-0005-0000-0000-000065040000}"/>
    <cellStyle name="Heading 3 8 4 2 2" xfId="3506" xr:uid="{360A2AF0-1AEA-4A36-A2D4-55260336C849}"/>
    <cellStyle name="Heading 3 8 4 3" xfId="2844" xr:uid="{3B837B91-3FB8-4662-8E91-D9486B041419}"/>
    <cellStyle name="Heading 3 8 5" xfId="1023" xr:uid="{00000000-0005-0000-0000-000066040000}"/>
    <cellStyle name="Heading 3 8 5 2" xfId="1692" xr:uid="{00000000-0005-0000-0000-000067040000}"/>
    <cellStyle name="Heading 3 8 5 2 2" xfId="3800" xr:uid="{AFC518CD-A159-492A-BFAA-46C114D75E66}"/>
    <cellStyle name="Heading 3 8 5 3" xfId="3138" xr:uid="{5FF768A4-4B57-4EE4-A197-115164B5669E}"/>
    <cellStyle name="Heading 3 8 6" xfId="2546" xr:uid="{00000000-0005-0000-0000-000068040000}"/>
    <cellStyle name="Heading 3 9" xfId="360" xr:uid="{00000000-0005-0000-0000-000069040000}"/>
    <cellStyle name="Heading 3 9 2" xfId="361" xr:uid="{00000000-0005-0000-0000-00006A040000}"/>
    <cellStyle name="Heading 3 9 2 2" xfId="651" xr:uid="{00000000-0005-0000-0000-00006B040000}"/>
    <cellStyle name="Heading 3 9 2 2 10" xfId="2767" xr:uid="{4680AD57-2A32-4B3E-B991-761A376DCF62}"/>
    <cellStyle name="Heading 3 9 2 2 2" xfId="836" xr:uid="{00000000-0005-0000-0000-00006C040000}"/>
    <cellStyle name="Heading 3 9 2 2 2 2" xfId="1505" xr:uid="{00000000-0005-0000-0000-00006D040000}"/>
    <cellStyle name="Heading 3 9 2 2 2 2 2" xfId="3613" xr:uid="{E2C83D5E-096C-4437-9F7E-95073E132391}"/>
    <cellStyle name="Heading 3 9 2 2 2 3" xfId="2951" xr:uid="{9CD6C3CB-22DA-4281-8257-8EF8786D6A87}"/>
    <cellStyle name="Heading 3 9 2 2 3" xfId="915" xr:uid="{00000000-0005-0000-0000-00006E040000}"/>
    <cellStyle name="Heading 3 9 2 2 3 2" xfId="1584" xr:uid="{00000000-0005-0000-0000-00006F040000}"/>
    <cellStyle name="Heading 3 9 2 2 3 2 2" xfId="3692" xr:uid="{5B247FDA-CB0F-4DC9-B9C3-2287673E59DA}"/>
    <cellStyle name="Heading 3 9 2 2 3 3" xfId="3030" xr:uid="{08836A2F-C41A-415F-B72D-0E664855C988}"/>
    <cellStyle name="Heading 3 9 2 2 4" xfId="793" xr:uid="{00000000-0005-0000-0000-000070040000}"/>
    <cellStyle name="Heading 3 9 2 2 4 2" xfId="1462" xr:uid="{00000000-0005-0000-0000-000071040000}"/>
    <cellStyle name="Heading 3 9 2 2 4 2 2" xfId="3570" xr:uid="{3C425516-2A37-43AA-8060-71E21117B90B}"/>
    <cellStyle name="Heading 3 9 2 2 4 3" xfId="2908" xr:uid="{D8FD6160-C119-48B4-9438-0C1B6ECF573E}"/>
    <cellStyle name="Heading 3 9 2 2 5" xfId="988" xr:uid="{00000000-0005-0000-0000-000072040000}"/>
    <cellStyle name="Heading 3 9 2 2 5 2" xfId="1657" xr:uid="{00000000-0005-0000-0000-000073040000}"/>
    <cellStyle name="Heading 3 9 2 2 5 2 2" xfId="3765" xr:uid="{9F349CB9-2722-4337-96E3-DB3EE8CBDC0A}"/>
    <cellStyle name="Heading 3 9 2 2 5 3" xfId="3103" xr:uid="{1FE9765A-7367-43C9-BE98-189E5EBD04DE}"/>
    <cellStyle name="Heading 3 9 2 2 6" xfId="694" xr:uid="{00000000-0005-0000-0000-000074040000}"/>
    <cellStyle name="Heading 3 9 2 2 6 2" xfId="1363" xr:uid="{00000000-0005-0000-0000-000075040000}"/>
    <cellStyle name="Heading 3 9 2 2 6 2 2" xfId="3471" xr:uid="{CEAA54D6-9254-4923-99FE-EFF4A9374E0D}"/>
    <cellStyle name="Heading 3 9 2 2 6 3" xfId="2809" xr:uid="{F0C70A9F-2474-42D5-8D44-6FBA1E6ADBBE}"/>
    <cellStyle name="Heading 3 9 2 2 7" xfId="1134" xr:uid="{00000000-0005-0000-0000-000076040000}"/>
    <cellStyle name="Heading 3 9 2 2 7 2" xfId="1803" xr:uid="{00000000-0005-0000-0000-000077040000}"/>
    <cellStyle name="Heading 3 9 2 2 7 2 2" xfId="3911" xr:uid="{4576C5D4-9FFB-4452-B4BC-59C8A161E469}"/>
    <cellStyle name="Heading 3 9 2 2 7 3" xfId="3249" xr:uid="{E12AB82B-D5EF-410F-96A1-9D08454F28D7}"/>
    <cellStyle name="Heading 3 9 2 2 8" xfId="1094" xr:uid="{00000000-0005-0000-0000-000078040000}"/>
    <cellStyle name="Heading 3 9 2 2 8 2" xfId="1763" xr:uid="{00000000-0005-0000-0000-000079040000}"/>
    <cellStyle name="Heading 3 9 2 2 8 2 2" xfId="3871" xr:uid="{DA8BBE79-FD8E-45A4-A7E6-3DF26383E12E}"/>
    <cellStyle name="Heading 3 9 2 2 8 3" xfId="3209" xr:uid="{A5D9865D-D505-4F76-9863-7A48D4426968}"/>
    <cellStyle name="Heading 3 9 2 2 9" xfId="1216" xr:uid="{00000000-0005-0000-0000-00007A040000}"/>
    <cellStyle name="Heading 3 9 2 2 9 2" xfId="3331" xr:uid="{A363268C-A36D-4579-974F-7793D9D4000B}"/>
    <cellStyle name="Heading 3 9 2 3" xfId="947" xr:uid="{00000000-0005-0000-0000-00007B040000}"/>
    <cellStyle name="Heading 3 9 2 3 2" xfId="1616" xr:uid="{00000000-0005-0000-0000-00007C040000}"/>
    <cellStyle name="Heading 3 9 2 3 2 2" xfId="3724" xr:uid="{F4720711-C13B-4E15-945C-8AAC51A5C43F}"/>
    <cellStyle name="Heading 3 9 2 3 3" xfId="3062" xr:uid="{9119EC19-2C0B-4D87-84D4-F15AB204E813}"/>
    <cellStyle name="Heading 3 9 2 4" xfId="1026" xr:uid="{00000000-0005-0000-0000-00007D040000}"/>
    <cellStyle name="Heading 3 9 2 4 2" xfId="1695" xr:uid="{00000000-0005-0000-0000-00007E040000}"/>
    <cellStyle name="Heading 3 9 2 4 2 2" xfId="3803" xr:uid="{678691F4-C133-4BE4-878C-F58672711E8B}"/>
    <cellStyle name="Heading 3 9 2 4 3" xfId="3141" xr:uid="{B0D7C70E-EA62-4EAA-99F1-D52409E08302}"/>
    <cellStyle name="Heading 3 9 2 5" xfId="2106" xr:uid="{00000000-0005-0000-0000-00007F040000}"/>
    <cellStyle name="Heading 3 9 3" xfId="650" xr:uid="{00000000-0005-0000-0000-000080040000}"/>
    <cellStyle name="Heading 3 9 3 10" xfId="2766" xr:uid="{B7CED426-5B2D-4BFA-AC4C-BF81566769F1}"/>
    <cellStyle name="Heading 3 9 3 2" xfId="835" xr:uid="{00000000-0005-0000-0000-000081040000}"/>
    <cellStyle name="Heading 3 9 3 2 2" xfId="1504" xr:uid="{00000000-0005-0000-0000-000082040000}"/>
    <cellStyle name="Heading 3 9 3 2 2 2" xfId="3612" xr:uid="{576B27B4-A96F-4E9B-9053-9D46D012D406}"/>
    <cellStyle name="Heading 3 9 3 2 3" xfId="2950" xr:uid="{6654A878-A0CC-45F1-8F2B-0403B1D1EF5E}"/>
    <cellStyle name="Heading 3 9 3 3" xfId="914" xr:uid="{00000000-0005-0000-0000-000083040000}"/>
    <cellStyle name="Heading 3 9 3 3 2" xfId="1583" xr:uid="{00000000-0005-0000-0000-000084040000}"/>
    <cellStyle name="Heading 3 9 3 3 2 2" xfId="3691" xr:uid="{F8BC357F-D3E3-4639-910E-94BBDD9E1192}"/>
    <cellStyle name="Heading 3 9 3 3 3" xfId="3029" xr:uid="{7A90024B-AF57-41B9-90CE-2F78B426E539}"/>
    <cellStyle name="Heading 3 9 3 4" xfId="875" xr:uid="{00000000-0005-0000-0000-000085040000}"/>
    <cellStyle name="Heading 3 9 3 4 2" xfId="1544" xr:uid="{00000000-0005-0000-0000-000086040000}"/>
    <cellStyle name="Heading 3 9 3 4 2 2" xfId="3652" xr:uid="{7607D2ED-87CF-41F1-9E02-E9EDFBCED858}"/>
    <cellStyle name="Heading 3 9 3 4 3" xfId="2990" xr:uid="{3AE3D28B-B659-41E6-B4B8-2980D35D81DC}"/>
    <cellStyle name="Heading 3 9 3 5" xfId="987" xr:uid="{00000000-0005-0000-0000-000087040000}"/>
    <cellStyle name="Heading 3 9 3 5 2" xfId="1656" xr:uid="{00000000-0005-0000-0000-000088040000}"/>
    <cellStyle name="Heading 3 9 3 5 2 2" xfId="3764" xr:uid="{B9AC9CBB-77BF-4790-87E4-D3A8E1178C13}"/>
    <cellStyle name="Heading 3 9 3 5 3" xfId="3102" xr:uid="{F43254BD-2FE2-47B7-9494-6CE68BC28D8C}"/>
    <cellStyle name="Heading 3 9 3 6" xfId="693" xr:uid="{00000000-0005-0000-0000-000089040000}"/>
    <cellStyle name="Heading 3 9 3 6 2" xfId="1362" xr:uid="{00000000-0005-0000-0000-00008A040000}"/>
    <cellStyle name="Heading 3 9 3 6 2 2" xfId="3470" xr:uid="{398D2B45-8D6E-44EB-8C6A-490EBE2E212B}"/>
    <cellStyle name="Heading 3 9 3 6 3" xfId="2808" xr:uid="{4E285EFE-FD43-4FE4-91E9-212FABE910F2}"/>
    <cellStyle name="Heading 3 9 3 7" xfId="1133" xr:uid="{00000000-0005-0000-0000-00008B040000}"/>
    <cellStyle name="Heading 3 9 3 7 2" xfId="1802" xr:uid="{00000000-0005-0000-0000-00008C040000}"/>
    <cellStyle name="Heading 3 9 3 7 2 2" xfId="3910" xr:uid="{A3703561-6C66-4E33-ACE1-839B7B97DFBB}"/>
    <cellStyle name="Heading 3 9 3 7 3" xfId="3248" xr:uid="{A42E4F42-B475-4002-835A-D06D91236F81}"/>
    <cellStyle name="Heading 3 9 3 8" xfId="1093" xr:uid="{00000000-0005-0000-0000-00008D040000}"/>
    <cellStyle name="Heading 3 9 3 8 2" xfId="1762" xr:uid="{00000000-0005-0000-0000-00008E040000}"/>
    <cellStyle name="Heading 3 9 3 8 2 2" xfId="3870" xr:uid="{CA4FD091-F829-4D9C-897C-02E50E13E9CB}"/>
    <cellStyle name="Heading 3 9 3 8 3" xfId="3208" xr:uid="{0C0D686D-D0ED-4031-B4CE-50920F38B4CB}"/>
    <cellStyle name="Heading 3 9 3 9" xfId="1215" xr:uid="{00000000-0005-0000-0000-00008F040000}"/>
    <cellStyle name="Heading 3 9 3 9 2" xfId="3330" xr:uid="{9BE3BF21-BA45-484E-8E8D-F933F7A0E65B}"/>
    <cellStyle name="Heading 3 9 4" xfId="948" xr:uid="{00000000-0005-0000-0000-000090040000}"/>
    <cellStyle name="Heading 3 9 4 2" xfId="1617" xr:uid="{00000000-0005-0000-0000-000091040000}"/>
    <cellStyle name="Heading 3 9 4 2 2" xfId="3725" xr:uid="{A4916573-DBF2-4E4C-8253-8F8256A7AF7C}"/>
    <cellStyle name="Heading 3 9 4 3" xfId="3063" xr:uid="{CC0B4BC6-1234-46AF-9631-0D58D37796EB}"/>
    <cellStyle name="Heading 3 9 5" xfId="1025" xr:uid="{00000000-0005-0000-0000-000092040000}"/>
    <cellStyle name="Heading 3 9 5 2" xfId="1694" xr:uid="{00000000-0005-0000-0000-000093040000}"/>
    <cellStyle name="Heading 3 9 5 2 2" xfId="3802" xr:uid="{B4E8A14E-7687-401C-B557-1055EDF68818}"/>
    <cellStyle name="Heading 3 9 5 3" xfId="3140" xr:uid="{A4286D14-0D35-4A7A-933D-727306EA6FE9}"/>
    <cellStyle name="Heading 3 9 6" xfId="2178" xr:uid="{00000000-0005-0000-0000-000094040000}"/>
    <cellStyle name="Heading 4 10" xfId="362" xr:uid="{00000000-0005-0000-0000-000095040000}"/>
    <cellStyle name="Heading 4 11" xfId="363" xr:uid="{00000000-0005-0000-0000-000096040000}"/>
    <cellStyle name="Heading 4 2" xfId="364" xr:uid="{00000000-0005-0000-0000-000097040000}"/>
    <cellStyle name="Heading 4 3" xfId="365" xr:uid="{00000000-0005-0000-0000-000098040000}"/>
    <cellStyle name="Heading 4 4" xfId="366" xr:uid="{00000000-0005-0000-0000-000099040000}"/>
    <cellStyle name="Heading 4 5" xfId="367" xr:uid="{00000000-0005-0000-0000-00009A040000}"/>
    <cellStyle name="Heading 4 6" xfId="368" xr:uid="{00000000-0005-0000-0000-00009B040000}"/>
    <cellStyle name="Heading 4 7" xfId="369" xr:uid="{00000000-0005-0000-0000-00009C040000}"/>
    <cellStyle name="Heading 4 8" xfId="370" xr:uid="{00000000-0005-0000-0000-00009D040000}"/>
    <cellStyle name="Heading 4 9" xfId="371" xr:uid="{00000000-0005-0000-0000-00009E040000}"/>
    <cellStyle name="Hyperlink 2" xfId="1219" xr:uid="{00000000-0005-0000-0000-0000A0040000}"/>
    <cellStyle name="Input 10" xfId="372" xr:uid="{00000000-0005-0000-0000-0000A1040000}"/>
    <cellStyle name="Input 10 2" xfId="1895" xr:uid="{00000000-0005-0000-0000-0000A2040000}"/>
    <cellStyle name="Input 10 2 2" xfId="3992" xr:uid="{1B2E99A0-70CB-447C-8923-87D63B867983}"/>
    <cellStyle name="Input 10 3" xfId="2598" xr:uid="{A8BD34E2-DB4E-4706-8094-4AEF9DB0E4AF}"/>
    <cellStyle name="Input 11" xfId="373" xr:uid="{00000000-0005-0000-0000-0000A3040000}"/>
    <cellStyle name="Input 11 2" xfId="1896" xr:uid="{00000000-0005-0000-0000-0000A4040000}"/>
    <cellStyle name="Input 11 2 2" xfId="3993" xr:uid="{F9661A77-B655-4140-A65B-C3F016EDCF83}"/>
    <cellStyle name="Input 11 3" xfId="2599" xr:uid="{F55760A7-074F-4387-AE16-E9B48973DDD8}"/>
    <cellStyle name="Input 2" xfId="374" xr:uid="{00000000-0005-0000-0000-0000A5040000}"/>
    <cellStyle name="Input 2 2" xfId="1897" xr:uid="{00000000-0005-0000-0000-0000A6040000}"/>
    <cellStyle name="Input 2 2 2" xfId="3994" xr:uid="{BBEDB534-24FD-4F95-94DB-1BC22DE152C2}"/>
    <cellStyle name="Input 2 3" xfId="2600" xr:uid="{ED638D63-F814-4D99-9C6D-F3BE04D4DE70}"/>
    <cellStyle name="Input 3" xfId="375" xr:uid="{00000000-0005-0000-0000-0000A7040000}"/>
    <cellStyle name="Input 3 2" xfId="1898" xr:uid="{00000000-0005-0000-0000-0000A8040000}"/>
    <cellStyle name="Input 3 2 2" xfId="3995" xr:uid="{F3D666A6-F716-4030-9905-32DCBAFC09E8}"/>
    <cellStyle name="Input 3 3" xfId="2601" xr:uid="{42BC8056-645A-40ED-A812-22BA0A91AC50}"/>
    <cellStyle name="Input 4" xfId="376" xr:uid="{00000000-0005-0000-0000-0000A9040000}"/>
    <cellStyle name="Input 4 2" xfId="1899" xr:uid="{00000000-0005-0000-0000-0000AA040000}"/>
    <cellStyle name="Input 4 2 2" xfId="3996" xr:uid="{A60E5DF6-D7C2-41BC-AC3D-C886A29C49EB}"/>
    <cellStyle name="Input 4 3" xfId="2602" xr:uid="{D5E5243C-E782-4E4D-BA15-370D73481E7D}"/>
    <cellStyle name="Input 5" xfId="377" xr:uid="{00000000-0005-0000-0000-0000AB040000}"/>
    <cellStyle name="Input 5 2" xfId="1900" xr:uid="{00000000-0005-0000-0000-0000AC040000}"/>
    <cellStyle name="Input 5 2 2" xfId="3997" xr:uid="{D72DC2B5-5C46-4F85-AEDC-68D9AF5EB996}"/>
    <cellStyle name="Input 5 3" xfId="2603" xr:uid="{F65D3E48-65B3-422C-B17E-F0535A1528F0}"/>
    <cellStyle name="Input 6" xfId="378" xr:uid="{00000000-0005-0000-0000-0000AD040000}"/>
    <cellStyle name="Input 6 2" xfId="1901" xr:uid="{00000000-0005-0000-0000-0000AE040000}"/>
    <cellStyle name="Input 6 2 2" xfId="3998" xr:uid="{B95892E1-61FE-4388-90CA-CB2519C96BF6}"/>
    <cellStyle name="Input 6 3" xfId="2604" xr:uid="{E0025609-9C55-41B0-8862-1016BE9D353E}"/>
    <cellStyle name="Input 7" xfId="379" xr:uid="{00000000-0005-0000-0000-0000AF040000}"/>
    <cellStyle name="Input 7 2" xfId="1902" xr:uid="{00000000-0005-0000-0000-0000B0040000}"/>
    <cellStyle name="Input 7 2 2" xfId="3999" xr:uid="{B7C4A198-E302-4013-A1E3-F0A961B538E2}"/>
    <cellStyle name="Input 7 3" xfId="2605" xr:uid="{007E0FBB-9DAB-4782-B63A-A320940DB75B}"/>
    <cellStyle name="Input 8" xfId="380" xr:uid="{00000000-0005-0000-0000-0000B1040000}"/>
    <cellStyle name="Input 8 2" xfId="1903" xr:uid="{00000000-0005-0000-0000-0000B2040000}"/>
    <cellStyle name="Input 8 2 2" xfId="4000" xr:uid="{149A7C69-41A5-49F1-A7A6-313FD20909CB}"/>
    <cellStyle name="Input 8 3" xfId="2606" xr:uid="{B8106623-9DE3-4101-913E-BFA3C06A132A}"/>
    <cellStyle name="Input 9" xfId="381" xr:uid="{00000000-0005-0000-0000-0000B3040000}"/>
    <cellStyle name="Input 9 2" xfId="1904" xr:uid="{00000000-0005-0000-0000-0000B4040000}"/>
    <cellStyle name="Input 9 2 2" xfId="4001" xr:uid="{5C0782F9-1E8D-4957-8A01-F6D7FF4279A6}"/>
    <cellStyle name="Input 9 3" xfId="2607" xr:uid="{4ED310BD-E1DB-4395-BB87-69B311BB386C}"/>
    <cellStyle name="Linked Cell 10" xfId="382" xr:uid="{00000000-0005-0000-0000-0000B5040000}"/>
    <cellStyle name="Linked Cell 11" xfId="383" xr:uid="{00000000-0005-0000-0000-0000B6040000}"/>
    <cellStyle name="Linked Cell 2" xfId="384" xr:uid="{00000000-0005-0000-0000-0000B7040000}"/>
    <cellStyle name="Linked Cell 3" xfId="385" xr:uid="{00000000-0005-0000-0000-0000B8040000}"/>
    <cellStyle name="Linked Cell 4" xfId="386" xr:uid="{00000000-0005-0000-0000-0000B9040000}"/>
    <cellStyle name="Linked Cell 5" xfId="387" xr:uid="{00000000-0005-0000-0000-0000BA040000}"/>
    <cellStyle name="Linked Cell 6" xfId="388" xr:uid="{00000000-0005-0000-0000-0000BB040000}"/>
    <cellStyle name="Linked Cell 7" xfId="389" xr:uid="{00000000-0005-0000-0000-0000BC040000}"/>
    <cellStyle name="Linked Cell 8" xfId="390" xr:uid="{00000000-0005-0000-0000-0000BD040000}"/>
    <cellStyle name="Linked Cell 9" xfId="391" xr:uid="{00000000-0005-0000-0000-0000BE040000}"/>
    <cellStyle name="Neutral 10" xfId="392" xr:uid="{00000000-0005-0000-0000-0000BF040000}"/>
    <cellStyle name="Neutral 11" xfId="393" xr:uid="{00000000-0005-0000-0000-0000C0040000}"/>
    <cellStyle name="Neutral 2" xfId="394" xr:uid="{00000000-0005-0000-0000-0000C1040000}"/>
    <cellStyle name="Neutral 3" xfId="395" xr:uid="{00000000-0005-0000-0000-0000C2040000}"/>
    <cellStyle name="Neutral 4" xfId="396" xr:uid="{00000000-0005-0000-0000-0000C3040000}"/>
    <cellStyle name="Neutral 5" xfId="397" xr:uid="{00000000-0005-0000-0000-0000C4040000}"/>
    <cellStyle name="Neutral 6" xfId="398" xr:uid="{00000000-0005-0000-0000-0000C5040000}"/>
    <cellStyle name="Neutral 7" xfId="399" xr:uid="{00000000-0005-0000-0000-0000C6040000}"/>
    <cellStyle name="Neutral 8" xfId="400" xr:uid="{00000000-0005-0000-0000-0000C7040000}"/>
    <cellStyle name="Neutral 9" xfId="401" xr:uid="{00000000-0005-0000-0000-0000C8040000}"/>
    <cellStyle name="Normal" xfId="0" builtinId="0"/>
    <cellStyle name="Normal 10" xfId="402" xr:uid="{00000000-0005-0000-0000-0000CA040000}"/>
    <cellStyle name="Normal 10 2" xfId="403" xr:uid="{00000000-0005-0000-0000-0000CB040000}"/>
    <cellStyle name="Normal 11" xfId="404" xr:uid="{00000000-0005-0000-0000-0000CC040000}"/>
    <cellStyle name="Normal 11 2" xfId="405" xr:uid="{00000000-0005-0000-0000-0000CD040000}"/>
    <cellStyle name="Normal 11 3" xfId="406" xr:uid="{00000000-0005-0000-0000-0000CE040000}"/>
    <cellStyle name="Normal 12" xfId="1217" xr:uid="{00000000-0005-0000-0000-0000CF040000}"/>
    <cellStyle name="Normal 12 2" xfId="1848" xr:uid="{00000000-0005-0000-0000-0000D0040000}"/>
    <cellStyle name="Normal 12 2 2" xfId="2508" xr:uid="{00000000-0005-0000-0000-0000D1040000}"/>
    <cellStyle name="Normal 12 2 2 2" xfId="4590" xr:uid="{93755856-CA0A-4CA1-AE08-12EF6C6A0F7B}"/>
    <cellStyle name="Normal 12 2 3" xfId="3956" xr:uid="{3CC0DAD7-955C-4D82-BB8A-A83C8B016AD3}"/>
    <cellStyle name="Normal 12 2 4" xfId="5197" xr:uid="{58A68D00-1CC8-4BFF-969D-DA8146D72ACD}"/>
    <cellStyle name="Normal 12 3" xfId="2221" xr:uid="{00000000-0005-0000-0000-0000D2040000}"/>
    <cellStyle name="Normal 12 3 2" xfId="4308" xr:uid="{EFE10921-DBDC-4C1A-89EE-22778099C389}"/>
    <cellStyle name="Normal 12 4" xfId="2585" xr:uid="{00000000-0005-0000-0000-0000D3040000}"/>
    <cellStyle name="Normal 12 4 2" xfId="4652" xr:uid="{BA888754-7754-4D89-A20E-45F521A98304}"/>
    <cellStyle name="Normal 12 5" xfId="3332" xr:uid="{39D2305A-E4D9-46E7-92E1-8C3754E7393B}"/>
    <cellStyle name="Normal 12 6" xfId="4915" xr:uid="{304818FB-4395-41B9-9E14-609684EB3EA2}"/>
    <cellStyle name="Normal 13" xfId="572" xr:uid="{00000000-0005-0000-0000-0000D4040000}"/>
    <cellStyle name="Normal 14" xfId="407" xr:uid="{00000000-0005-0000-0000-0000D5040000}"/>
    <cellStyle name="Normal 14 2" xfId="408" xr:uid="{00000000-0005-0000-0000-0000D6040000}"/>
    <cellStyle name="Normal 15" xfId="1871" xr:uid="{00000000-0005-0000-0000-0000D7040000}"/>
    <cellStyle name="Normal 15 2" xfId="1872" xr:uid="{00000000-0005-0000-0000-0000D8040000}"/>
    <cellStyle name="Normal 15 2 2" xfId="2532" xr:uid="{00000000-0005-0000-0000-0000D9040000}"/>
    <cellStyle name="Normal 15 2 3" xfId="5221" xr:uid="{969700A1-DDE7-4EA3-91DD-E222D225F562}"/>
    <cellStyle name="Normal 15 3" xfId="2531" xr:uid="{00000000-0005-0000-0000-0000DA040000}"/>
    <cellStyle name="Normal 15 3 2" xfId="4613" xr:uid="{E53CF437-F4E8-437F-8366-894CE5B61EA5}"/>
    <cellStyle name="Normal 15 3 3" xfId="5223" xr:uid="{6F839C27-7F43-49B6-AAFD-BE4CEAD3A413}"/>
    <cellStyle name="Normal 15 4" xfId="3979" xr:uid="{A67CEDC0-5A8B-4F25-8349-938DDB681762}"/>
    <cellStyle name="Normal 15 5" xfId="5220" xr:uid="{2410AC3F-43B6-4865-8994-7F3239E10F44}"/>
    <cellStyle name="Normal 16" xfId="2586" xr:uid="{00000000-0005-0000-0000-0000DB040000}"/>
    <cellStyle name="Normal 16 2" xfId="4655" xr:uid="{9D9EEFA2-7900-400A-95EC-2B1EEB57FC93}"/>
    <cellStyle name="Normal 16 3" xfId="4653" xr:uid="{4EE96703-7844-4941-8994-990FB0D6E462}"/>
    <cellStyle name="Normal 16 4" xfId="5222" xr:uid="{696DD102-6C7C-4163-90BC-96FEC467C5DC}"/>
    <cellStyle name="Normal 17" xfId="4654" xr:uid="{A41A9F7D-2924-4AA7-8A26-3E42BA472F8A}"/>
    <cellStyle name="Normal 18" xfId="5224" xr:uid="{5FD13526-DCC9-4189-A0C9-A47645171A2A}"/>
    <cellStyle name="Normal 2" xfId="2" xr:uid="{00000000-0005-0000-0000-0000DC040000}"/>
    <cellStyle name="Normal 2 10" xfId="409" xr:uid="{00000000-0005-0000-0000-0000DD040000}"/>
    <cellStyle name="Normal 2 11" xfId="410" xr:uid="{00000000-0005-0000-0000-0000DE040000}"/>
    <cellStyle name="Normal 2 12" xfId="411" xr:uid="{00000000-0005-0000-0000-0000DF040000}"/>
    <cellStyle name="Normal 2 13" xfId="412" xr:uid="{00000000-0005-0000-0000-0000E0040000}"/>
    <cellStyle name="Normal 2 14" xfId="413" xr:uid="{00000000-0005-0000-0000-0000E1040000}"/>
    <cellStyle name="Normal 2 14 10" xfId="4657" xr:uid="{47EAB582-F513-4BAD-887B-A6D89B17F901}"/>
    <cellStyle name="Normal 2 14 2" xfId="652" xr:uid="{00000000-0005-0000-0000-0000E2040000}"/>
    <cellStyle name="Normal 2 14 2 2" xfId="837" xr:uid="{00000000-0005-0000-0000-0000E3040000}"/>
    <cellStyle name="Normal 2 14 2 2 2" xfId="1506" xr:uid="{00000000-0005-0000-0000-0000E4040000}"/>
    <cellStyle name="Normal 2 14 2 2 2 2" xfId="2395" xr:uid="{00000000-0005-0000-0000-0000E5040000}"/>
    <cellStyle name="Normal 2 14 2 2 2 2 2" xfId="4480" xr:uid="{A8C74630-2408-4151-B24A-B995D48478B7}"/>
    <cellStyle name="Normal 2 14 2 2 2 3" xfId="3614" xr:uid="{A6A5CD06-5BD4-4CAA-98AC-EB1CB67AB257}"/>
    <cellStyle name="Normal 2 14 2 2 2 4" xfId="5087" xr:uid="{B0E76C01-8720-43CD-A710-21ABA71AA3C1}"/>
    <cellStyle name="Normal 2 14 2 2 3" xfId="2107" xr:uid="{00000000-0005-0000-0000-0000E6040000}"/>
    <cellStyle name="Normal 2 14 2 2 3 2" xfId="4198" xr:uid="{41832B09-F855-45D4-8433-4F7F6176E422}"/>
    <cellStyle name="Normal 2 14 2 2 4" xfId="2952" xr:uid="{0ED07668-8C00-4495-AFA4-DF76C70C7E62}"/>
    <cellStyle name="Normal 2 14 2 2 5" xfId="4805" xr:uid="{080E9FCB-88A0-422A-B4C6-D67A689C6E8E}"/>
    <cellStyle name="Normal 2 14 2 3" xfId="1135" xr:uid="{00000000-0005-0000-0000-0000E7040000}"/>
    <cellStyle name="Normal 2 14 2 3 2" xfId="1804" xr:uid="{00000000-0005-0000-0000-0000E8040000}"/>
    <cellStyle name="Normal 2 14 2 3 2 2" xfId="2472" xr:uid="{00000000-0005-0000-0000-0000E9040000}"/>
    <cellStyle name="Normal 2 14 2 3 2 2 2" xfId="4554" xr:uid="{97D0358C-5D12-4890-AB19-759156114DA3}"/>
    <cellStyle name="Normal 2 14 2 3 2 3" xfId="3912" xr:uid="{A9071104-EA5A-45E8-B6A5-7045E933E55A}"/>
    <cellStyle name="Normal 2 14 2 3 2 4" xfId="5161" xr:uid="{0C92B5E2-0D61-4FE7-9A22-405E2D835206}"/>
    <cellStyle name="Normal 2 14 2 3 3" xfId="2184" xr:uid="{00000000-0005-0000-0000-0000EA040000}"/>
    <cellStyle name="Normal 2 14 2 3 3 2" xfId="4272" xr:uid="{A26E804A-2569-4B24-A531-7BCAF53DC51E}"/>
    <cellStyle name="Normal 2 14 2 3 4" xfId="3250" xr:uid="{6A2F49A0-311D-479E-8EE6-DECA40537C06}"/>
    <cellStyle name="Normal 2 14 2 3 5" xfId="4879" xr:uid="{58F4106D-E2BE-4486-8166-5CADDDE7C56D}"/>
    <cellStyle name="Normal 2 14 2 4" xfId="1322" xr:uid="{00000000-0005-0000-0000-0000EB040000}"/>
    <cellStyle name="Normal 2 14 2 4 2" xfId="2319" xr:uid="{00000000-0005-0000-0000-0000EC040000}"/>
    <cellStyle name="Normal 2 14 2 4 2 2" xfId="4406" xr:uid="{D30E986D-3F95-4878-B313-4CDDB0F49D34}"/>
    <cellStyle name="Normal 2 14 2 4 3" xfId="3430" xr:uid="{55B0E6DD-4913-4908-91C3-9FD6136641E7}"/>
    <cellStyle name="Normal 2 14 2 4 4" xfId="5013" xr:uid="{D6D88C8D-D55E-4D96-B905-1BAE65BF5E68}"/>
    <cellStyle name="Normal 2 14 2 5" xfId="2030" xr:uid="{00000000-0005-0000-0000-0000ED040000}"/>
    <cellStyle name="Normal 2 14 2 5 2" xfId="4124" xr:uid="{C2F4412C-0C8B-463D-9775-78F50105BD7F}"/>
    <cellStyle name="Normal 2 14 2 6" xfId="2768" xr:uid="{8322BF9C-0132-4913-9156-A5B5E57A4CFB}"/>
    <cellStyle name="Normal 2 14 2 7" xfId="4731" xr:uid="{8D274B82-9967-4F1E-ADE3-F548B0C336BB}"/>
    <cellStyle name="Normal 2 14 3" xfId="576" xr:uid="{00000000-0005-0000-0000-0000EE040000}"/>
    <cellStyle name="Normal 2 14 3 2" xfId="1285" xr:uid="{00000000-0005-0000-0000-0000EF040000}"/>
    <cellStyle name="Normal 2 14 3 2 2" xfId="2282" xr:uid="{00000000-0005-0000-0000-0000F0040000}"/>
    <cellStyle name="Normal 2 14 3 2 2 2" xfId="4369" xr:uid="{BD54955E-D960-4169-BD57-9F250BA9D080}"/>
    <cellStyle name="Normal 2 14 3 2 3" xfId="3393" xr:uid="{5F6CFA0D-4354-4E28-80AB-354D9868F29F}"/>
    <cellStyle name="Normal 2 14 3 2 4" xfId="4976" xr:uid="{61561318-DBA6-4CC1-B8B9-07105C2005AC}"/>
    <cellStyle name="Normal 2 14 3 3" xfId="1993" xr:uid="{00000000-0005-0000-0000-0000F1040000}"/>
    <cellStyle name="Normal 2 14 3 3 2" xfId="4087" xr:uid="{27220976-E0E5-4A60-91D9-374A658BEDB3}"/>
    <cellStyle name="Normal 2 14 3 4" xfId="2693" xr:uid="{4B65C4C1-EB9F-4612-9E71-A61DEF80EE13}"/>
    <cellStyle name="Normal 2 14 3 5" xfId="4694" xr:uid="{5D2AD88C-043D-42A2-8618-BD06B3C807E1}"/>
    <cellStyle name="Normal 2 14 4" xfId="731" xr:uid="{00000000-0005-0000-0000-0000F2040000}"/>
    <cellStyle name="Normal 2 14 4 2" xfId="1400" xr:uid="{00000000-0005-0000-0000-0000F3040000}"/>
    <cellStyle name="Normal 2 14 4 2 2" xfId="2357" xr:uid="{00000000-0005-0000-0000-0000F4040000}"/>
    <cellStyle name="Normal 2 14 4 2 2 2" xfId="4443" xr:uid="{5298A9EB-6D0F-4921-884C-747189A96FBF}"/>
    <cellStyle name="Normal 2 14 4 2 3" xfId="3508" xr:uid="{0DCA5AF8-7F3F-4467-BA23-280867C9BC12}"/>
    <cellStyle name="Normal 2 14 4 2 4" xfId="5050" xr:uid="{E3BBB81F-2DA5-4214-B271-4357370ECFFF}"/>
    <cellStyle name="Normal 2 14 4 3" xfId="2068" xr:uid="{00000000-0005-0000-0000-0000F5040000}"/>
    <cellStyle name="Normal 2 14 4 3 2" xfId="4161" xr:uid="{386CD7F3-44B8-4047-82FA-534EDAC09E25}"/>
    <cellStyle name="Normal 2 14 4 4" xfId="2846" xr:uid="{6FFC4850-74CD-4A37-8273-8E46383AC7A5}"/>
    <cellStyle name="Normal 2 14 4 5" xfId="4768" xr:uid="{2D8E067E-F2A4-4371-B391-D4A92CF3336D}"/>
    <cellStyle name="Normal 2 14 5" xfId="1027" xr:uid="{00000000-0005-0000-0000-0000F6040000}"/>
    <cellStyle name="Normal 2 14 5 2" xfId="1696" xr:uid="{00000000-0005-0000-0000-0000F7040000}"/>
    <cellStyle name="Normal 2 14 5 2 2" xfId="2434" xr:uid="{00000000-0005-0000-0000-0000F8040000}"/>
    <cellStyle name="Normal 2 14 5 2 2 2" xfId="4517" xr:uid="{D63C12E4-4299-44F7-84A4-5C98FE89A5A2}"/>
    <cellStyle name="Normal 2 14 5 2 3" xfId="3804" xr:uid="{DDCF35F0-49A3-4AEB-9B6A-FB9651F2167F}"/>
    <cellStyle name="Normal 2 14 5 2 4" xfId="5124" xr:uid="{841AE69F-BB73-4444-9849-967D165C19ED}"/>
    <cellStyle name="Normal 2 14 5 3" xfId="2144" xr:uid="{00000000-0005-0000-0000-0000F9040000}"/>
    <cellStyle name="Normal 2 14 5 3 2" xfId="4235" xr:uid="{7E8BFC14-1B80-4213-8D7B-C02711BF9D54}"/>
    <cellStyle name="Normal 2 14 5 4" xfId="3142" xr:uid="{FBF86C17-E35A-47DF-9088-8DF7957A1B07}"/>
    <cellStyle name="Normal 2 14 5 5" xfId="4842" xr:uid="{5CDA2D59-92E3-49D0-8FB3-E408EB1CEFAD}"/>
    <cellStyle name="Normal 2 14 6" xfId="1247" xr:uid="{00000000-0005-0000-0000-0000FA040000}"/>
    <cellStyle name="Normal 2 14 6 2" xfId="2245" xr:uid="{00000000-0005-0000-0000-0000FB040000}"/>
    <cellStyle name="Normal 2 14 6 2 2" xfId="4332" xr:uid="{7D078A22-1597-4137-979B-55EBA1BE2EAF}"/>
    <cellStyle name="Normal 2 14 6 3" xfId="3356" xr:uid="{C721F380-2467-4F1C-9580-4AF1503F758C}"/>
    <cellStyle name="Normal 2 14 6 4" xfId="4939" xr:uid="{E325DE92-26F3-467D-9426-38440F7CF24F}"/>
    <cellStyle name="Normal 2 14 7" xfId="1905" xr:uid="{00000000-0005-0000-0000-0000FC040000}"/>
    <cellStyle name="Normal 2 14 7 2" xfId="4002" xr:uid="{9D5A2167-EE2F-463A-925B-C7F6F223D879}"/>
    <cellStyle name="Normal 2 14 8" xfId="2549" xr:uid="{00000000-0005-0000-0000-0000FD040000}"/>
    <cellStyle name="Normal 2 14 8 2" xfId="4616" xr:uid="{9D9DFE34-ACA7-4DE6-AE0F-33179E277F6A}"/>
    <cellStyle name="Normal 2 14 9" xfId="2608" xr:uid="{C3B9273A-958D-48D2-8273-50DE67481A56}"/>
    <cellStyle name="Normal 2 15" xfId="1220" xr:uid="{00000000-0005-0000-0000-0000FE040000}"/>
    <cellStyle name="Normal 2 15 2" xfId="1850" xr:uid="{00000000-0005-0000-0000-0000FF040000}"/>
    <cellStyle name="Normal 2 15 2 2" xfId="2510" xr:uid="{00000000-0005-0000-0000-000000050000}"/>
    <cellStyle name="Normal 2 15 2 2 2" xfId="4592" xr:uid="{76FAAAE5-8999-4CCC-A30D-E188487837E8}"/>
    <cellStyle name="Normal 2 15 2 3" xfId="3958" xr:uid="{50B60CE5-28C1-4E4A-8CF1-702A882C1E34}"/>
    <cellStyle name="Normal 2 15 2 4" xfId="5199" xr:uid="{0A2EE535-D3D9-4FBF-917D-B4DC83DBF60B}"/>
    <cellStyle name="Normal 2 15 3" xfId="2223" xr:uid="{00000000-0005-0000-0000-000001050000}"/>
    <cellStyle name="Normal 2 15 3 2" xfId="4310" xr:uid="{1990221C-E5DC-4743-A273-A9C0CEF084C7}"/>
    <cellStyle name="Normal 2 15 4" xfId="3334" xr:uid="{1FC00B6A-4AE6-44B3-B88D-58E23AC1EBC4}"/>
    <cellStyle name="Normal 2 15 5" xfId="4917" xr:uid="{8BFF80E7-A359-4F1F-BA96-750D745B4D30}"/>
    <cellStyle name="Normal 2 2" xfId="10" xr:uid="{00000000-0005-0000-0000-000002050000}"/>
    <cellStyle name="Normal 2 2 2" xfId="414" xr:uid="{00000000-0005-0000-0000-000003050000}"/>
    <cellStyle name="Normal 2 2 3" xfId="415" xr:uid="{00000000-0005-0000-0000-000004050000}"/>
    <cellStyle name="Normal 2 3" xfId="13" xr:uid="{00000000-0005-0000-0000-000005050000}"/>
    <cellStyle name="Normal 2 4" xfId="416" xr:uid="{00000000-0005-0000-0000-000006050000}"/>
    <cellStyle name="Normal 2 5" xfId="417" xr:uid="{00000000-0005-0000-0000-000007050000}"/>
    <cellStyle name="Normal 2 6" xfId="418" xr:uid="{00000000-0005-0000-0000-000008050000}"/>
    <cellStyle name="Normal 2 7" xfId="419" xr:uid="{00000000-0005-0000-0000-000009050000}"/>
    <cellStyle name="Normal 2 8" xfId="420" xr:uid="{00000000-0005-0000-0000-00000A050000}"/>
    <cellStyle name="Normal 2 9" xfId="421" xr:uid="{00000000-0005-0000-0000-00000B050000}"/>
    <cellStyle name="Normal 3" xfId="3" xr:uid="{00000000-0005-0000-0000-00000C050000}"/>
    <cellStyle name="Normal 3 10" xfId="422" xr:uid="{00000000-0005-0000-0000-00000D050000}"/>
    <cellStyle name="Normal 3 11" xfId="423" xr:uid="{00000000-0005-0000-0000-00000E050000}"/>
    <cellStyle name="Normal 3 12" xfId="424" xr:uid="{00000000-0005-0000-0000-00000F050000}"/>
    <cellStyle name="Normal 3 13" xfId="425" xr:uid="{00000000-0005-0000-0000-000010050000}"/>
    <cellStyle name="Normal 3 14" xfId="426" xr:uid="{00000000-0005-0000-0000-000011050000}"/>
    <cellStyle name="Normal 3 14 10" xfId="4658" xr:uid="{274AD5FF-E519-47C7-89E6-41280115BC05}"/>
    <cellStyle name="Normal 3 14 2" xfId="653" xr:uid="{00000000-0005-0000-0000-000012050000}"/>
    <cellStyle name="Normal 3 14 2 2" xfId="838" xr:uid="{00000000-0005-0000-0000-000013050000}"/>
    <cellStyle name="Normal 3 14 2 2 2" xfId="1507" xr:uid="{00000000-0005-0000-0000-000014050000}"/>
    <cellStyle name="Normal 3 14 2 2 2 2" xfId="2396" xr:uid="{00000000-0005-0000-0000-000015050000}"/>
    <cellStyle name="Normal 3 14 2 2 2 2 2" xfId="4481" xr:uid="{4BC7F50F-EEB2-40D2-9C92-EC5226DF5842}"/>
    <cellStyle name="Normal 3 14 2 2 2 3" xfId="3615" xr:uid="{9B229574-6AA0-402F-8A09-0A5FC8955F69}"/>
    <cellStyle name="Normal 3 14 2 2 2 4" xfId="5088" xr:uid="{4FCD8AB9-1CD5-4356-B9B8-4F84C7F342EA}"/>
    <cellStyle name="Normal 3 14 2 2 3" xfId="2108" xr:uid="{00000000-0005-0000-0000-000016050000}"/>
    <cellStyle name="Normal 3 14 2 2 3 2" xfId="4199" xr:uid="{DFBC6654-20AE-4753-8B44-2C3A55F50FC1}"/>
    <cellStyle name="Normal 3 14 2 2 4" xfId="2953" xr:uid="{361735E1-725B-4DBA-B1E8-CBDEF08DF1C2}"/>
    <cellStyle name="Normal 3 14 2 2 5" xfId="4806" xr:uid="{172F573B-124A-4954-85BC-8A50BAB74620}"/>
    <cellStyle name="Normal 3 14 2 3" xfId="1136" xr:uid="{00000000-0005-0000-0000-000017050000}"/>
    <cellStyle name="Normal 3 14 2 3 2" xfId="1805" xr:uid="{00000000-0005-0000-0000-000018050000}"/>
    <cellStyle name="Normal 3 14 2 3 2 2" xfId="2473" xr:uid="{00000000-0005-0000-0000-000019050000}"/>
    <cellStyle name="Normal 3 14 2 3 2 2 2" xfId="4555" xr:uid="{1AE885EB-C6A8-4247-AA40-3032770F5BB1}"/>
    <cellStyle name="Normal 3 14 2 3 2 3" xfId="3913" xr:uid="{26A937E1-B7EC-4D60-96D5-C58FA7E43FB3}"/>
    <cellStyle name="Normal 3 14 2 3 2 4" xfId="5162" xr:uid="{D95C628D-E646-456B-A9C5-61771A267418}"/>
    <cellStyle name="Normal 3 14 2 3 3" xfId="2185" xr:uid="{00000000-0005-0000-0000-00001A050000}"/>
    <cellStyle name="Normal 3 14 2 3 3 2" xfId="4273" xr:uid="{31B409EF-B8F4-4ADA-AECA-0E95939CD813}"/>
    <cellStyle name="Normal 3 14 2 3 4" xfId="3251" xr:uid="{DDDFC885-E0F0-4FD6-B368-51E22869302A}"/>
    <cellStyle name="Normal 3 14 2 3 5" xfId="4880" xr:uid="{69430F5F-95CC-4FF5-AE43-A44BAEBF5991}"/>
    <cellStyle name="Normal 3 14 2 4" xfId="1323" xr:uid="{00000000-0005-0000-0000-00001B050000}"/>
    <cellStyle name="Normal 3 14 2 4 2" xfId="2320" xr:uid="{00000000-0005-0000-0000-00001C050000}"/>
    <cellStyle name="Normal 3 14 2 4 2 2" xfId="4407" xr:uid="{53C5B0EE-B1F1-4D24-817F-573AB1514E73}"/>
    <cellStyle name="Normal 3 14 2 4 3" xfId="3431" xr:uid="{259D94D4-7D83-4B4D-B42E-C7BEE6DFBDDF}"/>
    <cellStyle name="Normal 3 14 2 4 4" xfId="5014" xr:uid="{7A720F97-3AF6-4540-BACC-5C0940D9A49B}"/>
    <cellStyle name="Normal 3 14 2 5" xfId="2031" xr:uid="{00000000-0005-0000-0000-00001D050000}"/>
    <cellStyle name="Normal 3 14 2 5 2" xfId="4125" xr:uid="{C62CF68B-0681-4801-BC36-68F674131D0F}"/>
    <cellStyle name="Normal 3 14 2 6" xfId="2769" xr:uid="{33904283-C47F-4831-8784-27B021589AD0}"/>
    <cellStyle name="Normal 3 14 2 7" xfId="4732" xr:uid="{39B41062-FA0F-4F79-99F9-40C27640DADF}"/>
    <cellStyle name="Normal 3 14 3" xfId="577" xr:uid="{00000000-0005-0000-0000-00001E050000}"/>
    <cellStyle name="Normal 3 14 3 2" xfId="1286" xr:uid="{00000000-0005-0000-0000-00001F050000}"/>
    <cellStyle name="Normal 3 14 3 2 2" xfId="2283" xr:uid="{00000000-0005-0000-0000-000020050000}"/>
    <cellStyle name="Normal 3 14 3 2 2 2" xfId="4370" xr:uid="{1ABE83F3-FFBE-4C56-B8F6-7E36BD8E6C52}"/>
    <cellStyle name="Normal 3 14 3 2 3" xfId="3394" xr:uid="{0C668012-52DD-4155-BB7F-92834EE972EA}"/>
    <cellStyle name="Normal 3 14 3 2 4" xfId="4977" xr:uid="{41D16896-CD1B-467A-93F0-64A73E0E18B3}"/>
    <cellStyle name="Normal 3 14 3 3" xfId="1994" xr:uid="{00000000-0005-0000-0000-000021050000}"/>
    <cellStyle name="Normal 3 14 3 3 2" xfId="4088" xr:uid="{80238EAA-0F9B-4807-B80F-DEB035712D95}"/>
    <cellStyle name="Normal 3 14 3 4" xfId="2694" xr:uid="{1A323AB2-64EE-4A41-9883-4588993F482C}"/>
    <cellStyle name="Normal 3 14 3 5" xfId="4695" xr:uid="{2A98E53E-8D59-4A43-905E-195D2AD84B94}"/>
    <cellStyle name="Normal 3 14 4" xfId="736" xr:uid="{00000000-0005-0000-0000-000022050000}"/>
    <cellStyle name="Normal 3 14 4 2" xfId="1405" xr:uid="{00000000-0005-0000-0000-000023050000}"/>
    <cellStyle name="Normal 3 14 4 2 2" xfId="2358" xr:uid="{00000000-0005-0000-0000-000024050000}"/>
    <cellStyle name="Normal 3 14 4 2 2 2" xfId="4444" xr:uid="{F3BA4F71-9221-416C-B3EC-640B042AE965}"/>
    <cellStyle name="Normal 3 14 4 2 3" xfId="3513" xr:uid="{16090086-C9BF-40B9-8D88-7736168C88A8}"/>
    <cellStyle name="Normal 3 14 4 2 4" xfId="5051" xr:uid="{BD283FF2-B3FF-4A08-94D4-013F717B02C2}"/>
    <cellStyle name="Normal 3 14 4 3" xfId="2069" xr:uid="{00000000-0005-0000-0000-000025050000}"/>
    <cellStyle name="Normal 3 14 4 3 2" xfId="4162" xr:uid="{91FB6EC2-0B8D-4CAD-96C3-D45529E01834}"/>
    <cellStyle name="Normal 3 14 4 4" xfId="2851" xr:uid="{24C379A5-04F8-46B5-9DB2-D3E9CD1F24AB}"/>
    <cellStyle name="Normal 3 14 4 5" xfId="4769" xr:uid="{5CE21A4D-E910-4266-91F3-D689AD2EE6BB}"/>
    <cellStyle name="Normal 3 14 5" xfId="1028" xr:uid="{00000000-0005-0000-0000-000026050000}"/>
    <cellStyle name="Normal 3 14 5 2" xfId="1697" xr:uid="{00000000-0005-0000-0000-000027050000}"/>
    <cellStyle name="Normal 3 14 5 2 2" xfId="2435" xr:uid="{00000000-0005-0000-0000-000028050000}"/>
    <cellStyle name="Normal 3 14 5 2 2 2" xfId="4518" xr:uid="{6F11D76A-627E-4C32-956C-DF6455033E0F}"/>
    <cellStyle name="Normal 3 14 5 2 3" xfId="3805" xr:uid="{CA4B74DA-8779-4553-ABF3-C7CE4A55EBFB}"/>
    <cellStyle name="Normal 3 14 5 2 4" xfId="5125" xr:uid="{3B54B478-5B38-4196-88B9-D8217BD255D4}"/>
    <cellStyle name="Normal 3 14 5 3" xfId="2145" xr:uid="{00000000-0005-0000-0000-000029050000}"/>
    <cellStyle name="Normal 3 14 5 3 2" xfId="4236" xr:uid="{AFA81767-33E6-4918-80CB-8939855BF15B}"/>
    <cellStyle name="Normal 3 14 5 4" xfId="3143" xr:uid="{2DF49E99-0DE6-4E13-86FF-0A91E01795C5}"/>
    <cellStyle name="Normal 3 14 5 5" xfId="4843" xr:uid="{0B4479A8-C88A-41C7-A728-935EEF0FBFDC}"/>
    <cellStyle name="Normal 3 14 6" xfId="1248" xr:uid="{00000000-0005-0000-0000-00002A050000}"/>
    <cellStyle name="Normal 3 14 6 2" xfId="2246" xr:uid="{00000000-0005-0000-0000-00002B050000}"/>
    <cellStyle name="Normal 3 14 6 2 2" xfId="4333" xr:uid="{4243FB9A-BFE9-4FA0-8544-3E5305430A90}"/>
    <cellStyle name="Normal 3 14 6 3" xfId="3357" xr:uid="{CB3BDCEF-4C66-4975-BBD8-FB4CC29DAB64}"/>
    <cellStyle name="Normal 3 14 6 4" xfId="4940" xr:uid="{AF83F7B2-5EA5-4A14-B4E7-517A4613E176}"/>
    <cellStyle name="Normal 3 14 7" xfId="1906" xr:uid="{00000000-0005-0000-0000-00002C050000}"/>
    <cellStyle name="Normal 3 14 7 2" xfId="4003" xr:uid="{CBC65794-B2B1-4612-B099-214D675E41E2}"/>
    <cellStyle name="Normal 3 14 8" xfId="2550" xr:uid="{00000000-0005-0000-0000-00002D050000}"/>
    <cellStyle name="Normal 3 14 8 2" xfId="4617" xr:uid="{EF0A9E60-0573-4580-9D70-790437B63A6C}"/>
    <cellStyle name="Normal 3 14 9" xfId="2609" xr:uid="{634AD868-A4A3-4F71-87CB-636553CC9695}"/>
    <cellStyle name="Normal 3 15" xfId="570" xr:uid="{00000000-0005-0000-0000-00002E050000}"/>
    <cellStyle name="Normal 3 16" xfId="1221" xr:uid="{00000000-0005-0000-0000-00002F050000}"/>
    <cellStyle name="Normal 3 16 2" xfId="1851" xr:uid="{00000000-0005-0000-0000-000030050000}"/>
    <cellStyle name="Normal 3 16 2 2" xfId="2511" xr:uid="{00000000-0005-0000-0000-000031050000}"/>
    <cellStyle name="Normal 3 16 2 2 2" xfId="4593" xr:uid="{839D1D21-DD66-4B0B-A30C-0F972DE418F2}"/>
    <cellStyle name="Normal 3 16 2 3" xfId="3959" xr:uid="{A00DED3A-F9AE-4147-892D-9D0CD2B4F4D8}"/>
    <cellStyle name="Normal 3 16 2 4" xfId="5200" xr:uid="{C297BF65-FB76-4FD8-A583-49F2A2C2323A}"/>
    <cellStyle name="Normal 3 16 3" xfId="2224" xr:uid="{00000000-0005-0000-0000-000032050000}"/>
    <cellStyle name="Normal 3 16 3 2" xfId="4311" xr:uid="{7D8398F6-BCF2-45D2-99B8-107D39F856C9}"/>
    <cellStyle name="Normal 3 16 4" xfId="3335" xr:uid="{7034E049-99EB-4CC7-ABFE-86B9220EC2E4}"/>
    <cellStyle name="Normal 3 16 5" xfId="4918" xr:uid="{53C45104-6BEA-416D-AADF-0B47D44F10DF}"/>
    <cellStyle name="Normal 3 2" xfId="427" xr:uid="{00000000-0005-0000-0000-000033050000}"/>
    <cellStyle name="Normal 3 2 10" xfId="2551" xr:uid="{00000000-0005-0000-0000-000034050000}"/>
    <cellStyle name="Normal 3 2 10 2" xfId="4618" xr:uid="{3D288BA5-3B05-445A-A958-1021189F62C3}"/>
    <cellStyle name="Normal 3 2 11" xfId="2610" xr:uid="{3CC56E70-2ED9-4903-B65B-96F83C25CB0B}"/>
    <cellStyle name="Normal 3 2 12" xfId="4659" xr:uid="{FB040E4A-5CFE-4621-8CEA-3806E347858E}"/>
    <cellStyle name="Normal 3 2 2" xfId="428" xr:uid="{00000000-0005-0000-0000-000035050000}"/>
    <cellStyle name="Normal 3 2 3" xfId="429" xr:uid="{00000000-0005-0000-0000-000036050000}"/>
    <cellStyle name="Normal 3 2 4" xfId="654" xr:uid="{00000000-0005-0000-0000-000037050000}"/>
    <cellStyle name="Normal 3 2 4 2" xfId="839" xr:uid="{00000000-0005-0000-0000-000038050000}"/>
    <cellStyle name="Normal 3 2 4 2 2" xfId="1508" xr:uid="{00000000-0005-0000-0000-000039050000}"/>
    <cellStyle name="Normal 3 2 4 2 2 2" xfId="2397" xr:uid="{00000000-0005-0000-0000-00003A050000}"/>
    <cellStyle name="Normal 3 2 4 2 2 2 2" xfId="4482" xr:uid="{F49B6444-1B32-4563-BF03-371C6A205FEE}"/>
    <cellStyle name="Normal 3 2 4 2 2 3" xfId="3616" xr:uid="{34271754-8947-435A-949E-A7D7A0C5387D}"/>
    <cellStyle name="Normal 3 2 4 2 2 4" xfId="5089" xr:uid="{3F790BEA-D618-4AF0-BD9F-0A9C988F176A}"/>
    <cellStyle name="Normal 3 2 4 2 3" xfId="2109" xr:uid="{00000000-0005-0000-0000-00003B050000}"/>
    <cellStyle name="Normal 3 2 4 2 3 2" xfId="4200" xr:uid="{703D7BEE-8862-4D43-AF12-E15629DA0029}"/>
    <cellStyle name="Normal 3 2 4 2 4" xfId="2954" xr:uid="{626B67B8-9ABE-4988-9561-13FFC51C3185}"/>
    <cellStyle name="Normal 3 2 4 2 5" xfId="4807" xr:uid="{EA0705B0-F945-47FA-8A1D-38515ACB85F8}"/>
    <cellStyle name="Normal 3 2 4 3" xfId="1137" xr:uid="{00000000-0005-0000-0000-00003C050000}"/>
    <cellStyle name="Normal 3 2 4 3 2" xfId="1806" xr:uid="{00000000-0005-0000-0000-00003D050000}"/>
    <cellStyle name="Normal 3 2 4 3 2 2" xfId="2474" xr:uid="{00000000-0005-0000-0000-00003E050000}"/>
    <cellStyle name="Normal 3 2 4 3 2 2 2" xfId="4556" xr:uid="{89CF8CF7-CA65-46B5-8B33-A07653FEBC3C}"/>
    <cellStyle name="Normal 3 2 4 3 2 3" xfId="3914" xr:uid="{ECC72295-A780-480E-9FF7-A5C68F98341B}"/>
    <cellStyle name="Normal 3 2 4 3 2 4" xfId="5163" xr:uid="{14379729-11F3-41DD-ABC6-A5AE7115226F}"/>
    <cellStyle name="Normal 3 2 4 3 3" xfId="2186" xr:uid="{00000000-0005-0000-0000-00003F050000}"/>
    <cellStyle name="Normal 3 2 4 3 3 2" xfId="4274" xr:uid="{1096C6B4-12FB-4A3A-B3D8-34518C3B69ED}"/>
    <cellStyle name="Normal 3 2 4 3 4" xfId="3252" xr:uid="{4D6E9A93-5AE0-4F2A-B32C-D9E9906FA793}"/>
    <cellStyle name="Normal 3 2 4 3 5" xfId="4881" xr:uid="{B9229D25-6FB5-419B-A1A9-53AE223102C4}"/>
    <cellStyle name="Normal 3 2 4 4" xfId="1324" xr:uid="{00000000-0005-0000-0000-000040050000}"/>
    <cellStyle name="Normal 3 2 4 4 2" xfId="2321" xr:uid="{00000000-0005-0000-0000-000041050000}"/>
    <cellStyle name="Normal 3 2 4 4 2 2" xfId="4408" xr:uid="{92093591-8180-4371-B513-077267A2A741}"/>
    <cellStyle name="Normal 3 2 4 4 3" xfId="3432" xr:uid="{BA4F737A-1D19-41D9-96D2-A792A61B757F}"/>
    <cellStyle name="Normal 3 2 4 4 4" xfId="5015" xr:uid="{A0E12C5F-0360-4E70-9C64-DC26C5373B3C}"/>
    <cellStyle name="Normal 3 2 4 5" xfId="2032" xr:uid="{00000000-0005-0000-0000-000042050000}"/>
    <cellStyle name="Normal 3 2 4 5 2" xfId="4126" xr:uid="{167960D0-5C14-4B19-8D96-E8AAE9A3BD11}"/>
    <cellStyle name="Normal 3 2 4 6" xfId="2770" xr:uid="{475600AA-32E3-4E51-AE10-295C15253C69}"/>
    <cellStyle name="Normal 3 2 4 7" xfId="4733" xr:uid="{5E788249-F4F9-41FE-814A-904B53898071}"/>
    <cellStyle name="Normal 3 2 5" xfId="578" xr:uid="{00000000-0005-0000-0000-000043050000}"/>
    <cellStyle name="Normal 3 2 5 2" xfId="1287" xr:uid="{00000000-0005-0000-0000-000044050000}"/>
    <cellStyle name="Normal 3 2 5 2 2" xfId="2284" xr:uid="{00000000-0005-0000-0000-000045050000}"/>
    <cellStyle name="Normal 3 2 5 2 2 2" xfId="4371" xr:uid="{45B4CBEE-325F-4B1E-9754-45EDD7D5245F}"/>
    <cellStyle name="Normal 3 2 5 2 3" xfId="3395" xr:uid="{DE6B1CC8-BFE4-46D6-AC1F-B061AAB29928}"/>
    <cellStyle name="Normal 3 2 5 2 4" xfId="4978" xr:uid="{7123D044-F841-4A8A-ABD4-97D4C6540819}"/>
    <cellStyle name="Normal 3 2 5 3" xfId="1995" xr:uid="{00000000-0005-0000-0000-000046050000}"/>
    <cellStyle name="Normal 3 2 5 3 2" xfId="4089" xr:uid="{D02B4C99-B75E-4554-84B0-53677CD77FBC}"/>
    <cellStyle name="Normal 3 2 5 4" xfId="2695" xr:uid="{12C6B4EF-48AC-4CB6-BBE8-88E40D8F1B9C}"/>
    <cellStyle name="Normal 3 2 5 5" xfId="4696" xr:uid="{FC42ECC6-E883-4153-B7F5-8D09895F7E0D}"/>
    <cellStyle name="Normal 3 2 6" xfId="737" xr:uid="{00000000-0005-0000-0000-000047050000}"/>
    <cellStyle name="Normal 3 2 6 2" xfId="1406" xr:uid="{00000000-0005-0000-0000-000048050000}"/>
    <cellStyle name="Normal 3 2 6 2 2" xfId="2359" xr:uid="{00000000-0005-0000-0000-000049050000}"/>
    <cellStyle name="Normal 3 2 6 2 2 2" xfId="4445" xr:uid="{D5ADBB00-DA8C-4B39-9A56-DBF61274EEFE}"/>
    <cellStyle name="Normal 3 2 6 2 3" xfId="3514" xr:uid="{DC0F246C-668C-4E37-A40B-A881C872B5B2}"/>
    <cellStyle name="Normal 3 2 6 2 4" xfId="5052" xr:uid="{C35DD9C4-80A4-4349-B4A6-C49B886A7F34}"/>
    <cellStyle name="Normal 3 2 6 3" xfId="2070" xr:uid="{00000000-0005-0000-0000-00004A050000}"/>
    <cellStyle name="Normal 3 2 6 3 2" xfId="4163" xr:uid="{B2F70057-4AB8-4895-BD40-C1DE79B0B6E2}"/>
    <cellStyle name="Normal 3 2 6 4" xfId="2852" xr:uid="{566E82B9-FBD8-4390-BFC3-5D0566AEC9D1}"/>
    <cellStyle name="Normal 3 2 6 5" xfId="4770" xr:uid="{A7F70A19-4719-4C6B-BE5F-2C5F4D32BBEB}"/>
    <cellStyle name="Normal 3 2 7" xfId="1029" xr:uid="{00000000-0005-0000-0000-00004B050000}"/>
    <cellStyle name="Normal 3 2 7 2" xfId="1698" xr:uid="{00000000-0005-0000-0000-00004C050000}"/>
    <cellStyle name="Normal 3 2 7 2 2" xfId="2436" xr:uid="{00000000-0005-0000-0000-00004D050000}"/>
    <cellStyle name="Normal 3 2 7 2 2 2" xfId="4519" xr:uid="{ADDF8006-2E47-4FA1-AAAC-AB492223501D}"/>
    <cellStyle name="Normal 3 2 7 2 3" xfId="3806" xr:uid="{2425D726-4DF3-490B-AAD1-D85C082CB1C5}"/>
    <cellStyle name="Normal 3 2 7 2 4" xfId="5126" xr:uid="{C331C8DE-1C31-40AA-9B4F-3D6686C56C68}"/>
    <cellStyle name="Normal 3 2 7 3" xfId="2146" xr:uid="{00000000-0005-0000-0000-00004E050000}"/>
    <cellStyle name="Normal 3 2 7 3 2" xfId="4237" xr:uid="{245EE3CD-D881-474A-87B5-DE5067C5A69B}"/>
    <cellStyle name="Normal 3 2 7 4" xfId="3144" xr:uid="{6060520F-63D6-4D85-8E42-6D62512C85CD}"/>
    <cellStyle name="Normal 3 2 7 5" xfId="4844" xr:uid="{110C21DD-5BE3-43B3-BAC4-949342F18C04}"/>
    <cellStyle name="Normal 3 2 8" xfId="1249" xr:uid="{00000000-0005-0000-0000-00004F050000}"/>
    <cellStyle name="Normal 3 2 8 2" xfId="2247" xr:uid="{00000000-0005-0000-0000-000050050000}"/>
    <cellStyle name="Normal 3 2 8 2 2" xfId="4334" xr:uid="{DC3FB961-2BC0-4096-AD9A-E9EACA0D0C1F}"/>
    <cellStyle name="Normal 3 2 8 3" xfId="3358" xr:uid="{CA82FB51-76B8-46FD-9A63-415B4502B391}"/>
    <cellStyle name="Normal 3 2 8 4" xfId="4941" xr:uid="{36FDD7C8-8EBB-488C-8008-EA9E5CFE9DCB}"/>
    <cellStyle name="Normal 3 2 9" xfId="1907" xr:uid="{00000000-0005-0000-0000-000051050000}"/>
    <cellStyle name="Normal 3 2 9 2" xfId="4004" xr:uid="{50897A59-F621-4D8F-B0E3-3EE5A260029B}"/>
    <cellStyle name="Normal 3 3" xfId="430" xr:uid="{00000000-0005-0000-0000-000052050000}"/>
    <cellStyle name="Normal 3 4" xfId="431" xr:uid="{00000000-0005-0000-0000-000053050000}"/>
    <cellStyle name="Normal 3 5" xfId="432" xr:uid="{00000000-0005-0000-0000-000054050000}"/>
    <cellStyle name="Normal 3 6" xfId="433" xr:uid="{00000000-0005-0000-0000-000055050000}"/>
    <cellStyle name="Normal 3 7" xfId="434" xr:uid="{00000000-0005-0000-0000-000056050000}"/>
    <cellStyle name="Normal 3 8" xfId="435" xr:uid="{00000000-0005-0000-0000-000057050000}"/>
    <cellStyle name="Normal 3 9" xfId="436" xr:uid="{00000000-0005-0000-0000-000058050000}"/>
    <cellStyle name="Normal 4" xfId="4" xr:uid="{00000000-0005-0000-0000-000059050000}"/>
    <cellStyle name="Normal 4 10" xfId="437" xr:uid="{00000000-0005-0000-0000-00005A050000}"/>
    <cellStyle name="Normal 4 11" xfId="438" xr:uid="{00000000-0005-0000-0000-00005B050000}"/>
    <cellStyle name="Normal 4 12" xfId="439" xr:uid="{00000000-0005-0000-0000-00005C050000}"/>
    <cellStyle name="Normal 4 13" xfId="440" xr:uid="{00000000-0005-0000-0000-00005D050000}"/>
    <cellStyle name="Normal 4 14" xfId="441" xr:uid="{00000000-0005-0000-0000-00005E050000}"/>
    <cellStyle name="Normal 4 14 10" xfId="4660" xr:uid="{58EF9E1F-F821-4119-AF8C-6D77070059F3}"/>
    <cellStyle name="Normal 4 14 2" xfId="655" xr:uid="{00000000-0005-0000-0000-00005F050000}"/>
    <cellStyle name="Normal 4 14 2 2" xfId="840" xr:uid="{00000000-0005-0000-0000-000060050000}"/>
    <cellStyle name="Normal 4 14 2 2 2" xfId="1509" xr:uid="{00000000-0005-0000-0000-000061050000}"/>
    <cellStyle name="Normal 4 14 2 2 2 2" xfId="2398" xr:uid="{00000000-0005-0000-0000-000062050000}"/>
    <cellStyle name="Normal 4 14 2 2 2 2 2" xfId="4483" xr:uid="{D37A8297-1808-48AB-9E05-EC18F92ECEFE}"/>
    <cellStyle name="Normal 4 14 2 2 2 3" xfId="3617" xr:uid="{19ACCBD9-B5D9-426C-B3D5-D6A3939D66B2}"/>
    <cellStyle name="Normal 4 14 2 2 2 4" xfId="5090" xr:uid="{3AA61D5C-3A5B-478F-8A8B-1D0BEDA63F64}"/>
    <cellStyle name="Normal 4 14 2 2 3" xfId="2110" xr:uid="{00000000-0005-0000-0000-000063050000}"/>
    <cellStyle name="Normal 4 14 2 2 3 2" xfId="4201" xr:uid="{750DF6AE-8B2A-4516-A92F-3B5B63EA8BB1}"/>
    <cellStyle name="Normal 4 14 2 2 4" xfId="2955" xr:uid="{E89A4183-DE91-4361-8C40-F87126D1AA7F}"/>
    <cellStyle name="Normal 4 14 2 2 5" xfId="4808" xr:uid="{E2909F77-B83E-4F08-992F-F8F51D0B461A}"/>
    <cellStyle name="Normal 4 14 2 3" xfId="1138" xr:uid="{00000000-0005-0000-0000-000064050000}"/>
    <cellStyle name="Normal 4 14 2 3 2" xfId="1807" xr:uid="{00000000-0005-0000-0000-000065050000}"/>
    <cellStyle name="Normal 4 14 2 3 2 2" xfId="2475" xr:uid="{00000000-0005-0000-0000-000066050000}"/>
    <cellStyle name="Normal 4 14 2 3 2 2 2" xfId="4557" xr:uid="{F1EBB3F2-A071-497C-B7DE-72E1B329D5EA}"/>
    <cellStyle name="Normal 4 14 2 3 2 3" xfId="3915" xr:uid="{06908B38-D13B-4C28-B377-3E0BA1E5C394}"/>
    <cellStyle name="Normal 4 14 2 3 2 4" xfId="5164" xr:uid="{215C7BD9-7E77-49B2-9968-544CA5859953}"/>
    <cellStyle name="Normal 4 14 2 3 3" xfId="2187" xr:uid="{00000000-0005-0000-0000-000067050000}"/>
    <cellStyle name="Normal 4 14 2 3 3 2" xfId="4275" xr:uid="{FF2739F3-0678-43BE-A89E-E7DD95AC1834}"/>
    <cellStyle name="Normal 4 14 2 3 4" xfId="3253" xr:uid="{5F3CE900-74D3-4B59-B309-26A5447A0A83}"/>
    <cellStyle name="Normal 4 14 2 3 5" xfId="4882" xr:uid="{8E5CE211-4E7D-49ED-843A-ADF370B8F835}"/>
    <cellStyle name="Normal 4 14 2 4" xfId="1325" xr:uid="{00000000-0005-0000-0000-000068050000}"/>
    <cellStyle name="Normal 4 14 2 4 2" xfId="2322" xr:uid="{00000000-0005-0000-0000-000069050000}"/>
    <cellStyle name="Normal 4 14 2 4 2 2" xfId="4409" xr:uid="{338027D7-616E-4957-B0F1-31A3AAB73348}"/>
    <cellStyle name="Normal 4 14 2 4 3" xfId="3433" xr:uid="{901CFD8B-A40D-417B-904D-412B520EE3A5}"/>
    <cellStyle name="Normal 4 14 2 4 4" xfId="5016" xr:uid="{BDE6F0B9-34CE-4BB9-9FBA-2343680EBA96}"/>
    <cellStyle name="Normal 4 14 2 5" xfId="2033" xr:uid="{00000000-0005-0000-0000-00006A050000}"/>
    <cellStyle name="Normal 4 14 2 5 2" xfId="4127" xr:uid="{7EB5788D-B8B2-4659-8FAD-4E27458E0E34}"/>
    <cellStyle name="Normal 4 14 2 6" xfId="2771" xr:uid="{C39EEA20-B1D6-4D17-B8EE-CA452C3E7C14}"/>
    <cellStyle name="Normal 4 14 2 7" xfId="4734" xr:uid="{12E56F6D-1D17-424B-9C16-40BE0C0BD6F6}"/>
    <cellStyle name="Normal 4 14 3" xfId="579" xr:uid="{00000000-0005-0000-0000-00006B050000}"/>
    <cellStyle name="Normal 4 14 3 2" xfId="1288" xr:uid="{00000000-0005-0000-0000-00006C050000}"/>
    <cellStyle name="Normal 4 14 3 2 2" xfId="2285" xr:uid="{00000000-0005-0000-0000-00006D050000}"/>
    <cellStyle name="Normal 4 14 3 2 2 2" xfId="4372" xr:uid="{0C7E3918-2D39-4508-8E56-C98D7A5D15DB}"/>
    <cellStyle name="Normal 4 14 3 2 3" xfId="3396" xr:uid="{6DB067A4-84C6-44D8-93CC-06ACFB26FD2C}"/>
    <cellStyle name="Normal 4 14 3 2 4" xfId="4979" xr:uid="{08868D13-1997-495F-B18B-7E57B195FEBC}"/>
    <cellStyle name="Normal 4 14 3 3" xfId="1996" xr:uid="{00000000-0005-0000-0000-00006E050000}"/>
    <cellStyle name="Normal 4 14 3 3 2" xfId="4090" xr:uid="{2A3A392A-FE7E-43F5-AD17-F56C9DEEB2A3}"/>
    <cellStyle name="Normal 4 14 3 4" xfId="2696" xr:uid="{48033099-2C14-4668-9C0C-DF8556BA107F}"/>
    <cellStyle name="Normal 4 14 3 5" xfId="4697" xr:uid="{4236A6C6-62BD-456A-B5D7-05396385B308}"/>
    <cellStyle name="Normal 4 14 4" xfId="743" xr:uid="{00000000-0005-0000-0000-00006F050000}"/>
    <cellStyle name="Normal 4 14 4 2" xfId="1412" xr:uid="{00000000-0005-0000-0000-000070050000}"/>
    <cellStyle name="Normal 4 14 4 2 2" xfId="2360" xr:uid="{00000000-0005-0000-0000-000071050000}"/>
    <cellStyle name="Normal 4 14 4 2 2 2" xfId="4446" xr:uid="{75D88776-91F2-4F84-9E0D-17D17EA09745}"/>
    <cellStyle name="Normal 4 14 4 2 3" xfId="3520" xr:uid="{D97A000E-11C2-4EEA-8691-28585D8818E8}"/>
    <cellStyle name="Normal 4 14 4 2 4" xfId="5053" xr:uid="{01C06367-2A4C-44FC-AEF5-B35EDEF56108}"/>
    <cellStyle name="Normal 4 14 4 3" xfId="2071" xr:uid="{00000000-0005-0000-0000-000072050000}"/>
    <cellStyle name="Normal 4 14 4 3 2" xfId="4164" xr:uid="{5A324C32-2825-4B04-9BAB-3DE0EA89D71B}"/>
    <cellStyle name="Normal 4 14 4 4" xfId="2858" xr:uid="{D28C72C7-A493-47BD-8FC7-B397AE5C227C}"/>
    <cellStyle name="Normal 4 14 4 5" xfId="4771" xr:uid="{FF10F9A2-B36A-4D2C-A25F-45E925A9BE07}"/>
    <cellStyle name="Normal 4 14 5" xfId="1030" xr:uid="{00000000-0005-0000-0000-000073050000}"/>
    <cellStyle name="Normal 4 14 5 2" xfId="1699" xr:uid="{00000000-0005-0000-0000-000074050000}"/>
    <cellStyle name="Normal 4 14 5 2 2" xfId="2437" xr:uid="{00000000-0005-0000-0000-000075050000}"/>
    <cellStyle name="Normal 4 14 5 2 2 2" xfId="4520" xr:uid="{95B0A00F-780C-4FAA-9104-EA9A134859CA}"/>
    <cellStyle name="Normal 4 14 5 2 3" xfId="3807" xr:uid="{D5A90F3B-0095-4D78-960D-3DF0EA6B7471}"/>
    <cellStyle name="Normal 4 14 5 2 4" xfId="5127" xr:uid="{67E289C3-7E7C-478D-BBF0-48DB0433D275}"/>
    <cellStyle name="Normal 4 14 5 3" xfId="2147" xr:uid="{00000000-0005-0000-0000-000076050000}"/>
    <cellStyle name="Normal 4 14 5 3 2" xfId="4238" xr:uid="{2FE4E142-D807-4A97-8F95-98D19669393F}"/>
    <cellStyle name="Normal 4 14 5 4" xfId="3145" xr:uid="{290A843D-EFDD-4EE2-BC6E-3C2D109A87C3}"/>
    <cellStyle name="Normal 4 14 5 5" xfId="4845" xr:uid="{97671B37-4E81-4E20-899D-1C686420304F}"/>
    <cellStyle name="Normal 4 14 6" xfId="1250" xr:uid="{00000000-0005-0000-0000-000077050000}"/>
    <cellStyle name="Normal 4 14 6 2" xfId="2248" xr:uid="{00000000-0005-0000-0000-000078050000}"/>
    <cellStyle name="Normal 4 14 6 2 2" xfId="4335" xr:uid="{9F46BF84-D6C7-47C5-BA33-7FFB05758972}"/>
    <cellStyle name="Normal 4 14 6 3" xfId="3359" xr:uid="{6C2E08F4-B2AA-4708-AA10-83493331AA19}"/>
    <cellStyle name="Normal 4 14 6 4" xfId="4942" xr:uid="{F24E431D-034A-42A0-A1FB-2B4104123E40}"/>
    <cellStyle name="Normal 4 14 7" xfId="1908" xr:uid="{00000000-0005-0000-0000-000079050000}"/>
    <cellStyle name="Normal 4 14 7 2" xfId="4005" xr:uid="{31FE880A-3595-436C-BF43-1E0BB5444BDB}"/>
    <cellStyle name="Normal 4 14 8" xfId="2552" xr:uid="{00000000-0005-0000-0000-00007A050000}"/>
    <cellStyle name="Normal 4 14 8 2" xfId="4619" xr:uid="{CCBAC6F9-3794-40C2-9393-0F40A98DEB71}"/>
    <cellStyle name="Normal 4 14 9" xfId="2611" xr:uid="{0A26EC12-68AE-48EF-B7F2-C56F80BE21CC}"/>
    <cellStyle name="Normal 4 15" xfId="612" xr:uid="{00000000-0005-0000-0000-00007B050000}"/>
    <cellStyle name="Normal 4 16" xfId="574" xr:uid="{00000000-0005-0000-0000-00007C050000}"/>
    <cellStyle name="Normal 4 17" xfId="1222" xr:uid="{00000000-0005-0000-0000-00007D050000}"/>
    <cellStyle name="Normal 4 17 2" xfId="1852" xr:uid="{00000000-0005-0000-0000-00007E050000}"/>
    <cellStyle name="Normal 4 17 2 2" xfId="2512" xr:uid="{00000000-0005-0000-0000-00007F050000}"/>
    <cellStyle name="Normal 4 17 2 2 2" xfId="4594" xr:uid="{1A7EDCC7-6AD2-46B3-99A8-EDB2D417DC29}"/>
    <cellStyle name="Normal 4 17 2 3" xfId="3960" xr:uid="{48B09398-5BDD-48FC-900C-E5B416CE0AA4}"/>
    <cellStyle name="Normal 4 17 2 4" xfId="5201" xr:uid="{9BEC40ED-6A13-4C9C-A4EF-9C22B6BC6310}"/>
    <cellStyle name="Normal 4 17 3" xfId="2225" xr:uid="{00000000-0005-0000-0000-000080050000}"/>
    <cellStyle name="Normal 4 17 3 2" xfId="4312" xr:uid="{48772193-D17A-4821-BC30-5EAE09F4CB10}"/>
    <cellStyle name="Normal 4 17 4" xfId="3336" xr:uid="{3245E183-0ED7-45A8-A64A-29D298E4B741}"/>
    <cellStyle name="Normal 4 17 5" xfId="4919" xr:uid="{21984C12-C495-489E-9BDE-AD2716BADC56}"/>
    <cellStyle name="Normal 4 2" xfId="442" xr:uid="{00000000-0005-0000-0000-000081050000}"/>
    <cellStyle name="Normal 4 2 10" xfId="2553" xr:uid="{00000000-0005-0000-0000-000082050000}"/>
    <cellStyle name="Normal 4 2 10 2" xfId="4620" xr:uid="{739FBBEE-7FE2-4BF2-A139-A66EB3F52992}"/>
    <cellStyle name="Normal 4 2 11" xfId="2612" xr:uid="{163AF4B4-FBBD-4548-9E55-A7EC3A4FC79E}"/>
    <cellStyle name="Normal 4 2 12" xfId="4661" xr:uid="{E793585F-6049-4382-9FCC-D16D2E37F9C8}"/>
    <cellStyle name="Normal 4 2 2" xfId="443" xr:uid="{00000000-0005-0000-0000-000083050000}"/>
    <cellStyle name="Normal 4 2 3" xfId="444" xr:uid="{00000000-0005-0000-0000-000084050000}"/>
    <cellStyle name="Normal 4 2 4" xfId="656" xr:uid="{00000000-0005-0000-0000-000085050000}"/>
    <cellStyle name="Normal 4 2 4 2" xfId="841" xr:uid="{00000000-0005-0000-0000-000086050000}"/>
    <cellStyle name="Normal 4 2 4 2 2" xfId="1510" xr:uid="{00000000-0005-0000-0000-000087050000}"/>
    <cellStyle name="Normal 4 2 4 2 2 2" xfId="2399" xr:uid="{00000000-0005-0000-0000-000088050000}"/>
    <cellStyle name="Normal 4 2 4 2 2 2 2" xfId="4484" xr:uid="{854A47D5-65DE-4C6E-B2C4-435CBCDB6BEC}"/>
    <cellStyle name="Normal 4 2 4 2 2 3" xfId="3618" xr:uid="{BCA29167-CF47-4916-9294-F126A1A69080}"/>
    <cellStyle name="Normal 4 2 4 2 2 4" xfId="5091" xr:uid="{CEECD5CD-546C-470C-9525-41F6B5B84263}"/>
    <cellStyle name="Normal 4 2 4 2 3" xfId="2111" xr:uid="{00000000-0005-0000-0000-000089050000}"/>
    <cellStyle name="Normal 4 2 4 2 3 2" xfId="4202" xr:uid="{4D401822-3227-4D79-8938-40E0BF749409}"/>
    <cellStyle name="Normal 4 2 4 2 4" xfId="2956" xr:uid="{3375E43C-A9DC-46B7-AAF5-B5BB76517BE7}"/>
    <cellStyle name="Normal 4 2 4 2 5" xfId="4809" xr:uid="{629DAF95-7FBE-4394-A156-EDB0F8E88BE1}"/>
    <cellStyle name="Normal 4 2 4 3" xfId="1139" xr:uid="{00000000-0005-0000-0000-00008A050000}"/>
    <cellStyle name="Normal 4 2 4 3 2" xfId="1808" xr:uid="{00000000-0005-0000-0000-00008B050000}"/>
    <cellStyle name="Normal 4 2 4 3 2 2" xfId="2476" xr:uid="{00000000-0005-0000-0000-00008C050000}"/>
    <cellStyle name="Normal 4 2 4 3 2 2 2" xfId="4558" xr:uid="{BDFDF2B8-92B1-4FD5-A0D9-AD9BA4455665}"/>
    <cellStyle name="Normal 4 2 4 3 2 3" xfId="3916" xr:uid="{04A9661D-AC21-4BC3-B231-D7DA366E5E64}"/>
    <cellStyle name="Normal 4 2 4 3 2 4" xfId="5165" xr:uid="{EF696550-7735-4696-A6FF-82EB393579BE}"/>
    <cellStyle name="Normal 4 2 4 3 3" xfId="2188" xr:uid="{00000000-0005-0000-0000-00008D050000}"/>
    <cellStyle name="Normal 4 2 4 3 3 2" xfId="4276" xr:uid="{E749636B-CD0C-4508-BDDB-75E47B4D6598}"/>
    <cellStyle name="Normal 4 2 4 3 4" xfId="3254" xr:uid="{A67D3971-9DEA-4D22-B142-91EDFDB374CE}"/>
    <cellStyle name="Normal 4 2 4 3 5" xfId="4883" xr:uid="{4B4A20DB-7585-4901-A6FF-FA64399305FA}"/>
    <cellStyle name="Normal 4 2 4 4" xfId="1326" xr:uid="{00000000-0005-0000-0000-00008E050000}"/>
    <cellStyle name="Normal 4 2 4 4 2" xfId="2323" xr:uid="{00000000-0005-0000-0000-00008F050000}"/>
    <cellStyle name="Normal 4 2 4 4 2 2" xfId="4410" xr:uid="{02DAA90F-57A9-4419-BF75-4A29779AA290}"/>
    <cellStyle name="Normal 4 2 4 4 3" xfId="3434" xr:uid="{BF76D17D-C65E-4E18-8583-DE797F77D06D}"/>
    <cellStyle name="Normal 4 2 4 4 4" xfId="5017" xr:uid="{18482CB0-D178-4AB7-8B1B-E006173FEB26}"/>
    <cellStyle name="Normal 4 2 4 5" xfId="2034" xr:uid="{00000000-0005-0000-0000-000090050000}"/>
    <cellStyle name="Normal 4 2 4 5 2" xfId="4128" xr:uid="{9DA34A4B-6063-41E6-AF78-50EB08A41BA7}"/>
    <cellStyle name="Normal 4 2 4 6" xfId="2772" xr:uid="{3183A65F-14A8-47E8-A257-2A40411EA2FA}"/>
    <cellStyle name="Normal 4 2 4 7" xfId="4735" xr:uid="{B80B0790-AADA-46FC-88F1-4F60934F752E}"/>
    <cellStyle name="Normal 4 2 5" xfId="580" xr:uid="{00000000-0005-0000-0000-000091050000}"/>
    <cellStyle name="Normal 4 2 5 2" xfId="1289" xr:uid="{00000000-0005-0000-0000-000092050000}"/>
    <cellStyle name="Normal 4 2 5 2 2" xfId="2286" xr:uid="{00000000-0005-0000-0000-000093050000}"/>
    <cellStyle name="Normal 4 2 5 2 2 2" xfId="4373" xr:uid="{5A253E32-C51D-49DB-ADAD-64587359CA43}"/>
    <cellStyle name="Normal 4 2 5 2 3" xfId="3397" xr:uid="{0CA2E4C8-04C7-47A6-AB9D-B6471F7F8DD2}"/>
    <cellStyle name="Normal 4 2 5 2 4" xfId="4980" xr:uid="{7C7A46DF-1F7F-4BD5-9D0F-7038F54A311E}"/>
    <cellStyle name="Normal 4 2 5 3" xfId="1997" xr:uid="{00000000-0005-0000-0000-000094050000}"/>
    <cellStyle name="Normal 4 2 5 3 2" xfId="4091" xr:uid="{81BBF4AD-8FF8-45BC-B727-59751BCA3952}"/>
    <cellStyle name="Normal 4 2 5 4" xfId="2697" xr:uid="{493EBE3E-BBD3-44AE-85EC-72396BF5F545}"/>
    <cellStyle name="Normal 4 2 5 5" xfId="4698" xr:uid="{7C87FCB4-294B-47CE-82CD-1CD50B8E7A4E}"/>
    <cellStyle name="Normal 4 2 6" xfId="744" xr:uid="{00000000-0005-0000-0000-000095050000}"/>
    <cellStyle name="Normal 4 2 6 2" xfId="1413" xr:uid="{00000000-0005-0000-0000-000096050000}"/>
    <cellStyle name="Normal 4 2 6 2 2" xfId="2361" xr:uid="{00000000-0005-0000-0000-000097050000}"/>
    <cellStyle name="Normal 4 2 6 2 2 2" xfId="4447" xr:uid="{6BFE3A34-0FF3-43A6-B890-A7117EF218AE}"/>
    <cellStyle name="Normal 4 2 6 2 3" xfId="3521" xr:uid="{750C6631-5B20-4AAD-B6D1-CA7C70FB6BF6}"/>
    <cellStyle name="Normal 4 2 6 2 4" xfId="5054" xr:uid="{4CE96CBC-E559-49F0-925B-C48FA24FA580}"/>
    <cellStyle name="Normal 4 2 6 3" xfId="2072" xr:uid="{00000000-0005-0000-0000-000098050000}"/>
    <cellStyle name="Normal 4 2 6 3 2" xfId="4165" xr:uid="{02C8AAB6-8333-4E8A-BC9A-69C4E6EACD8B}"/>
    <cellStyle name="Normal 4 2 6 4" xfId="2859" xr:uid="{5369DA9A-A841-4B0E-8887-2DEECF4FA3C7}"/>
    <cellStyle name="Normal 4 2 6 5" xfId="4772" xr:uid="{24A19EAB-8041-4009-ADC5-9B9F05E54D63}"/>
    <cellStyle name="Normal 4 2 7" xfId="1031" xr:uid="{00000000-0005-0000-0000-000099050000}"/>
    <cellStyle name="Normal 4 2 7 2" xfId="1700" xr:uid="{00000000-0005-0000-0000-00009A050000}"/>
    <cellStyle name="Normal 4 2 7 2 2" xfId="2438" xr:uid="{00000000-0005-0000-0000-00009B050000}"/>
    <cellStyle name="Normal 4 2 7 2 2 2" xfId="4521" xr:uid="{82B8C2D6-D119-4601-8EDD-C17B20A1F639}"/>
    <cellStyle name="Normal 4 2 7 2 3" xfId="3808" xr:uid="{B5E1FF9E-7145-41EF-9152-EC5C9BA7A9DD}"/>
    <cellStyle name="Normal 4 2 7 2 4" xfId="5128" xr:uid="{F151B40E-F5FE-42AB-917F-66AB196B85F4}"/>
    <cellStyle name="Normal 4 2 7 3" xfId="2148" xr:uid="{00000000-0005-0000-0000-00009C050000}"/>
    <cellStyle name="Normal 4 2 7 3 2" xfId="4239" xr:uid="{301A8391-E3DD-4C6F-BCFE-04AC57655FBF}"/>
    <cellStyle name="Normal 4 2 7 4" xfId="3146" xr:uid="{3575ABE9-E19C-4C30-BEA9-57259A1B51CA}"/>
    <cellStyle name="Normal 4 2 7 5" xfId="4846" xr:uid="{D3A0566F-E2D5-4F65-BF10-71E1E6BBD649}"/>
    <cellStyle name="Normal 4 2 8" xfId="1251" xr:uid="{00000000-0005-0000-0000-00009D050000}"/>
    <cellStyle name="Normal 4 2 8 2" xfId="2249" xr:uid="{00000000-0005-0000-0000-00009E050000}"/>
    <cellStyle name="Normal 4 2 8 2 2" xfId="4336" xr:uid="{C23267E2-CA1C-43C3-B3DB-82B73A2B52A7}"/>
    <cellStyle name="Normal 4 2 8 3" xfId="3360" xr:uid="{1D747A01-9211-41C0-9801-445E7B9F8E50}"/>
    <cellStyle name="Normal 4 2 8 4" xfId="4943" xr:uid="{1D3E6D17-D56E-40D7-B51E-8BB2D6471677}"/>
    <cellStyle name="Normal 4 2 9" xfId="1909" xr:uid="{00000000-0005-0000-0000-00009F050000}"/>
    <cellStyle name="Normal 4 2 9 2" xfId="4006" xr:uid="{6A7808B8-2395-45C8-B052-8EDCE5C2EDCE}"/>
    <cellStyle name="Normal 4 3" xfId="445" xr:uid="{00000000-0005-0000-0000-0000A0050000}"/>
    <cellStyle name="Normal 4 4" xfId="446" xr:uid="{00000000-0005-0000-0000-0000A1050000}"/>
    <cellStyle name="Normal 4 5" xfId="447" xr:uid="{00000000-0005-0000-0000-0000A2050000}"/>
    <cellStyle name="Normal 4 6" xfId="448" xr:uid="{00000000-0005-0000-0000-0000A3050000}"/>
    <cellStyle name="Normal 4 7" xfId="449" xr:uid="{00000000-0005-0000-0000-0000A4050000}"/>
    <cellStyle name="Normal 4 8" xfId="450" xr:uid="{00000000-0005-0000-0000-0000A5050000}"/>
    <cellStyle name="Normal 4 9" xfId="451" xr:uid="{00000000-0005-0000-0000-0000A6050000}"/>
    <cellStyle name="Normal 5" xfId="11" xr:uid="{00000000-0005-0000-0000-0000A7050000}"/>
    <cellStyle name="Normal 5 10" xfId="452" xr:uid="{00000000-0005-0000-0000-0000A8050000}"/>
    <cellStyle name="Normal 5 10 10" xfId="1912" xr:uid="{00000000-0005-0000-0000-0000A9050000}"/>
    <cellStyle name="Normal 5 10 10 2" xfId="4007" xr:uid="{E6211E12-0AFA-4316-958C-81BBE2FAB29A}"/>
    <cellStyle name="Normal 5 10 11" xfId="2554" xr:uid="{00000000-0005-0000-0000-0000AA050000}"/>
    <cellStyle name="Normal 5 10 11 2" xfId="4621" xr:uid="{CF2C3F1D-8CC0-464F-95AE-E34D734FA3A2}"/>
    <cellStyle name="Normal 5 10 12" xfId="2613" xr:uid="{DF36A98E-DC2C-47FD-87D0-29B8D1860B60}"/>
    <cellStyle name="Normal 5 10 13" xfId="4662" xr:uid="{C6F87362-BF87-465F-A287-7F178692B094}"/>
    <cellStyle name="Normal 5 10 2" xfId="453" xr:uid="{00000000-0005-0000-0000-0000AB050000}"/>
    <cellStyle name="Normal 5 10 2 10" xfId="2555" xr:uid="{00000000-0005-0000-0000-0000AC050000}"/>
    <cellStyle name="Normal 5 10 2 10 2" xfId="4622" xr:uid="{7EDAEE22-D0F6-4A80-AA03-997846639EAA}"/>
    <cellStyle name="Normal 5 10 2 11" xfId="2614" xr:uid="{0D8AD3F2-5989-4CF5-BA22-E935B2F0804D}"/>
    <cellStyle name="Normal 5 10 2 12" xfId="4663" xr:uid="{E6F89A93-A864-426B-A4E8-ADC2DFBC0B50}"/>
    <cellStyle name="Normal 5 10 2 2" xfId="454" xr:uid="{00000000-0005-0000-0000-0000AD050000}"/>
    <cellStyle name="Normal 5 10 2 2 10" xfId="4664" xr:uid="{70066373-DA5D-4279-98E6-61F1016ABDCF}"/>
    <cellStyle name="Normal 5 10 2 2 2" xfId="659" xr:uid="{00000000-0005-0000-0000-0000AE050000}"/>
    <cellStyle name="Normal 5 10 2 2 2 2" xfId="844" xr:uid="{00000000-0005-0000-0000-0000AF050000}"/>
    <cellStyle name="Normal 5 10 2 2 2 2 2" xfId="1513" xr:uid="{00000000-0005-0000-0000-0000B0050000}"/>
    <cellStyle name="Normal 5 10 2 2 2 2 2 2" xfId="2402" xr:uid="{00000000-0005-0000-0000-0000B1050000}"/>
    <cellStyle name="Normal 5 10 2 2 2 2 2 2 2" xfId="4487" xr:uid="{5F5643DA-0595-45CA-A017-276188489C92}"/>
    <cellStyle name="Normal 5 10 2 2 2 2 2 3" xfId="3621" xr:uid="{003B6505-B3B3-4236-8C74-B32F7CA5D141}"/>
    <cellStyle name="Normal 5 10 2 2 2 2 2 4" xfId="5094" xr:uid="{0E8894DA-69E2-4279-824E-FAF87B5140D5}"/>
    <cellStyle name="Normal 5 10 2 2 2 2 3" xfId="2114" xr:uid="{00000000-0005-0000-0000-0000B2050000}"/>
    <cellStyle name="Normal 5 10 2 2 2 2 3 2" xfId="4205" xr:uid="{E60DAAA1-43AF-4FEE-8AC8-59A86F30B82C}"/>
    <cellStyle name="Normal 5 10 2 2 2 2 4" xfId="2959" xr:uid="{13AB1F45-D6BB-4A98-A246-8F489D18E1BD}"/>
    <cellStyle name="Normal 5 10 2 2 2 2 5" xfId="4812" xr:uid="{91F2CCEC-7725-44DF-AA6F-667FBB45975B}"/>
    <cellStyle name="Normal 5 10 2 2 2 3" xfId="1142" xr:uid="{00000000-0005-0000-0000-0000B3050000}"/>
    <cellStyle name="Normal 5 10 2 2 2 3 2" xfId="1811" xr:uid="{00000000-0005-0000-0000-0000B4050000}"/>
    <cellStyle name="Normal 5 10 2 2 2 3 2 2" xfId="2479" xr:uid="{00000000-0005-0000-0000-0000B5050000}"/>
    <cellStyle name="Normal 5 10 2 2 2 3 2 2 2" xfId="4561" xr:uid="{549ED4BB-C34E-4372-8858-406CFB0C2A63}"/>
    <cellStyle name="Normal 5 10 2 2 2 3 2 3" xfId="3919" xr:uid="{1BAEBD3D-B439-49B1-B7B0-3A99229EB0CE}"/>
    <cellStyle name="Normal 5 10 2 2 2 3 2 4" xfId="5168" xr:uid="{EEBB8871-63A8-4247-8EC8-EDD5D10E1B95}"/>
    <cellStyle name="Normal 5 10 2 2 2 3 3" xfId="2191" xr:uid="{00000000-0005-0000-0000-0000B6050000}"/>
    <cellStyle name="Normal 5 10 2 2 2 3 3 2" xfId="4279" xr:uid="{FCFE139F-6D42-440E-87D8-9A1730CDEC50}"/>
    <cellStyle name="Normal 5 10 2 2 2 3 4" xfId="3257" xr:uid="{BA73FFA2-7F8C-4BE0-BFB5-12211E6DD97B}"/>
    <cellStyle name="Normal 5 10 2 2 2 3 5" xfId="4886" xr:uid="{2E1664BE-2E81-4222-9250-795C518C1D46}"/>
    <cellStyle name="Normal 5 10 2 2 2 4" xfId="1329" xr:uid="{00000000-0005-0000-0000-0000B7050000}"/>
    <cellStyle name="Normal 5 10 2 2 2 4 2" xfId="2326" xr:uid="{00000000-0005-0000-0000-0000B8050000}"/>
    <cellStyle name="Normal 5 10 2 2 2 4 2 2" xfId="4413" xr:uid="{DA1BA55D-19E5-4C59-AD58-AC617897FF25}"/>
    <cellStyle name="Normal 5 10 2 2 2 4 3" xfId="3437" xr:uid="{385C7CE0-8EE6-4EFB-B4DE-A18B9A8C3B69}"/>
    <cellStyle name="Normal 5 10 2 2 2 4 4" xfId="5020" xr:uid="{E26E6F1D-DFE1-4E70-9CCE-DD18ED67C7B1}"/>
    <cellStyle name="Normal 5 10 2 2 2 5" xfId="2037" xr:uid="{00000000-0005-0000-0000-0000B9050000}"/>
    <cellStyle name="Normal 5 10 2 2 2 5 2" xfId="4131" xr:uid="{E8F1FF6B-7C10-4671-815D-72490A1B0829}"/>
    <cellStyle name="Normal 5 10 2 2 2 6" xfId="2775" xr:uid="{213CB1E7-C831-4A3D-BF9C-3105848998E6}"/>
    <cellStyle name="Normal 5 10 2 2 2 7" xfId="4738" xr:uid="{4D94CF03-1C1B-41E7-8FF5-9D328E02A041}"/>
    <cellStyle name="Normal 5 10 2 2 3" xfId="583" xr:uid="{00000000-0005-0000-0000-0000BA050000}"/>
    <cellStyle name="Normal 5 10 2 2 3 2" xfId="1292" xr:uid="{00000000-0005-0000-0000-0000BB050000}"/>
    <cellStyle name="Normal 5 10 2 2 3 2 2" xfId="2289" xr:uid="{00000000-0005-0000-0000-0000BC050000}"/>
    <cellStyle name="Normal 5 10 2 2 3 2 2 2" xfId="4376" xr:uid="{CAB0CCFB-D863-47EF-9382-6E92A5964F60}"/>
    <cellStyle name="Normal 5 10 2 2 3 2 3" xfId="3400" xr:uid="{9812C1EA-6B98-4AAA-8517-8967B80D43DC}"/>
    <cellStyle name="Normal 5 10 2 2 3 2 4" xfId="4983" xr:uid="{9749238C-18EA-4059-AD6E-FEE484B9F5DD}"/>
    <cellStyle name="Normal 5 10 2 2 3 3" xfId="2000" xr:uid="{00000000-0005-0000-0000-0000BD050000}"/>
    <cellStyle name="Normal 5 10 2 2 3 3 2" xfId="4094" xr:uid="{C415B0DB-336F-43E9-9B18-FB77645CD88E}"/>
    <cellStyle name="Normal 5 10 2 2 3 4" xfId="2700" xr:uid="{3FFBF8E6-D7A1-4DCE-B5FE-B7B2FABE447B}"/>
    <cellStyle name="Normal 5 10 2 2 3 5" xfId="4701" xr:uid="{84B82BBA-E1AE-47FF-8CD5-A0BE48581D6C}"/>
    <cellStyle name="Normal 5 10 2 2 4" xfId="747" xr:uid="{00000000-0005-0000-0000-0000BE050000}"/>
    <cellStyle name="Normal 5 10 2 2 4 2" xfId="1416" xr:uid="{00000000-0005-0000-0000-0000BF050000}"/>
    <cellStyle name="Normal 5 10 2 2 4 2 2" xfId="2364" xr:uid="{00000000-0005-0000-0000-0000C0050000}"/>
    <cellStyle name="Normal 5 10 2 2 4 2 2 2" xfId="4450" xr:uid="{53515AF6-B719-415F-90F7-02ED1C88B4AF}"/>
    <cellStyle name="Normal 5 10 2 2 4 2 3" xfId="3524" xr:uid="{D5E632DA-B75B-4FC8-BB71-2E301163DFDA}"/>
    <cellStyle name="Normal 5 10 2 2 4 2 4" xfId="5057" xr:uid="{C1AD8C41-0334-4FB7-9CC2-9DFA03BCCFF7}"/>
    <cellStyle name="Normal 5 10 2 2 4 3" xfId="2075" xr:uid="{00000000-0005-0000-0000-0000C1050000}"/>
    <cellStyle name="Normal 5 10 2 2 4 3 2" xfId="4168" xr:uid="{A74BF4B1-B3DB-4CBE-9FDE-2FC17DBF8C30}"/>
    <cellStyle name="Normal 5 10 2 2 4 4" xfId="2862" xr:uid="{C546BE2C-10B1-4CCE-9BE7-6922D57F9C10}"/>
    <cellStyle name="Normal 5 10 2 2 4 5" xfId="4775" xr:uid="{4534183E-C986-4058-A8D1-4E4DC1146400}"/>
    <cellStyle name="Normal 5 10 2 2 5" xfId="1034" xr:uid="{00000000-0005-0000-0000-0000C2050000}"/>
    <cellStyle name="Normal 5 10 2 2 5 2" xfId="1703" xr:uid="{00000000-0005-0000-0000-0000C3050000}"/>
    <cellStyle name="Normal 5 10 2 2 5 2 2" xfId="2441" xr:uid="{00000000-0005-0000-0000-0000C4050000}"/>
    <cellStyle name="Normal 5 10 2 2 5 2 2 2" xfId="4524" xr:uid="{7AFEED63-4E5F-4C8E-B50A-8BB814D3C50D}"/>
    <cellStyle name="Normal 5 10 2 2 5 2 3" xfId="3811" xr:uid="{ED8717A3-0B8B-45AF-8C82-E0653F773BAA}"/>
    <cellStyle name="Normal 5 10 2 2 5 2 4" xfId="5131" xr:uid="{86345842-6CC8-4A69-9B5D-8B8CE6CEF039}"/>
    <cellStyle name="Normal 5 10 2 2 5 3" xfId="2151" xr:uid="{00000000-0005-0000-0000-0000C5050000}"/>
    <cellStyle name="Normal 5 10 2 2 5 3 2" xfId="4242" xr:uid="{CDCE74D7-AFEB-4932-A644-A7E74B4A29EA}"/>
    <cellStyle name="Normal 5 10 2 2 5 4" xfId="3149" xr:uid="{7077C482-7426-4953-A0A2-75A14D1A9957}"/>
    <cellStyle name="Normal 5 10 2 2 5 5" xfId="4849" xr:uid="{4AEA320E-A8E8-4624-B58E-EE1A7466ADFD}"/>
    <cellStyle name="Normal 5 10 2 2 6" xfId="1254" xr:uid="{00000000-0005-0000-0000-0000C6050000}"/>
    <cellStyle name="Normal 5 10 2 2 6 2" xfId="2252" xr:uid="{00000000-0005-0000-0000-0000C7050000}"/>
    <cellStyle name="Normal 5 10 2 2 6 2 2" xfId="4339" xr:uid="{0926F7A7-6E74-4B4B-8311-E34B0BEAC540}"/>
    <cellStyle name="Normal 5 10 2 2 6 3" xfId="3363" xr:uid="{D319298D-C9AF-41B4-A79C-3FD75B795996}"/>
    <cellStyle name="Normal 5 10 2 2 6 4" xfId="4946" xr:uid="{64C9660A-FDFA-42A1-9320-DB41828C7186}"/>
    <cellStyle name="Normal 5 10 2 2 7" xfId="1914" xr:uid="{00000000-0005-0000-0000-0000C8050000}"/>
    <cellStyle name="Normal 5 10 2 2 7 2" xfId="4009" xr:uid="{21F2E395-93F2-4413-8BF9-4048B089D0FD}"/>
    <cellStyle name="Normal 5 10 2 2 8" xfId="2556" xr:uid="{00000000-0005-0000-0000-0000C9050000}"/>
    <cellStyle name="Normal 5 10 2 2 8 2" xfId="4623" xr:uid="{C107F9E4-9681-44F6-A82A-491AD708BF10}"/>
    <cellStyle name="Normal 5 10 2 2 9" xfId="2615" xr:uid="{4AA52B47-549B-4646-815E-9D164D6E6150}"/>
    <cellStyle name="Normal 5 10 2 3" xfId="658" xr:uid="{00000000-0005-0000-0000-0000CA050000}"/>
    <cellStyle name="Normal 5 10 2 3 2" xfId="843" xr:uid="{00000000-0005-0000-0000-0000CB050000}"/>
    <cellStyle name="Normal 5 10 2 3 2 2" xfId="1512" xr:uid="{00000000-0005-0000-0000-0000CC050000}"/>
    <cellStyle name="Normal 5 10 2 3 2 2 2" xfId="2401" xr:uid="{00000000-0005-0000-0000-0000CD050000}"/>
    <cellStyle name="Normal 5 10 2 3 2 2 2 2" xfId="4486" xr:uid="{02265B7C-4103-4B34-BB13-7B66A5B3E9F4}"/>
    <cellStyle name="Normal 5 10 2 3 2 2 3" xfId="3620" xr:uid="{D462ED73-697E-4110-B692-ED455F6FD24E}"/>
    <cellStyle name="Normal 5 10 2 3 2 2 4" xfId="5093" xr:uid="{155392BB-947A-4B72-9077-6244A2789126}"/>
    <cellStyle name="Normal 5 10 2 3 2 3" xfId="2113" xr:uid="{00000000-0005-0000-0000-0000CE050000}"/>
    <cellStyle name="Normal 5 10 2 3 2 3 2" xfId="4204" xr:uid="{462AA132-9BB0-4E8B-B68C-2FF0A09657EC}"/>
    <cellStyle name="Normal 5 10 2 3 2 4" xfId="2958" xr:uid="{1A66B85C-7C6E-44B0-B60C-55B001311827}"/>
    <cellStyle name="Normal 5 10 2 3 2 5" xfId="4811" xr:uid="{EE98AB39-A70A-426F-89D5-A2B50567F074}"/>
    <cellStyle name="Normal 5 10 2 3 3" xfId="1141" xr:uid="{00000000-0005-0000-0000-0000CF050000}"/>
    <cellStyle name="Normal 5 10 2 3 3 2" xfId="1810" xr:uid="{00000000-0005-0000-0000-0000D0050000}"/>
    <cellStyle name="Normal 5 10 2 3 3 2 2" xfId="2478" xr:uid="{00000000-0005-0000-0000-0000D1050000}"/>
    <cellStyle name="Normal 5 10 2 3 3 2 2 2" xfId="4560" xr:uid="{EB42E638-E364-4285-84B7-631EAF54603A}"/>
    <cellStyle name="Normal 5 10 2 3 3 2 3" xfId="3918" xr:uid="{21C2A995-0AE4-4D19-94A5-0119BB18AD66}"/>
    <cellStyle name="Normal 5 10 2 3 3 2 4" xfId="5167" xr:uid="{F6F576F3-6009-42DF-8553-0A2B72B6DB16}"/>
    <cellStyle name="Normal 5 10 2 3 3 3" xfId="2190" xr:uid="{00000000-0005-0000-0000-0000D2050000}"/>
    <cellStyle name="Normal 5 10 2 3 3 3 2" xfId="4278" xr:uid="{5161AE39-7CE2-42F4-8159-6D19ACA6BB33}"/>
    <cellStyle name="Normal 5 10 2 3 3 4" xfId="3256" xr:uid="{02B48ACD-E1E3-43E5-9CED-19753E163458}"/>
    <cellStyle name="Normal 5 10 2 3 3 5" xfId="4885" xr:uid="{A543961F-08F9-44CA-A76B-23D7A14925C1}"/>
    <cellStyle name="Normal 5 10 2 3 4" xfId="1328" xr:uid="{00000000-0005-0000-0000-0000D3050000}"/>
    <cellStyle name="Normal 5 10 2 3 4 2" xfId="2325" xr:uid="{00000000-0005-0000-0000-0000D4050000}"/>
    <cellStyle name="Normal 5 10 2 3 4 2 2" xfId="4412" xr:uid="{E37938CB-269A-4173-9A96-91D0C272ACFD}"/>
    <cellStyle name="Normal 5 10 2 3 4 3" xfId="3436" xr:uid="{A173B624-BFA0-4EA3-A104-F37050EE81F1}"/>
    <cellStyle name="Normal 5 10 2 3 4 4" xfId="5019" xr:uid="{2CCEBE96-7B9F-40E3-AF3A-647A931B346E}"/>
    <cellStyle name="Normal 5 10 2 3 5" xfId="2036" xr:uid="{00000000-0005-0000-0000-0000D5050000}"/>
    <cellStyle name="Normal 5 10 2 3 5 2" xfId="4130" xr:uid="{732A129D-8B0A-48BC-97E0-151323ED0F46}"/>
    <cellStyle name="Normal 5 10 2 3 6" xfId="2774" xr:uid="{65FF0514-6846-4371-B510-54D63AE637C8}"/>
    <cellStyle name="Normal 5 10 2 3 7" xfId="4737" xr:uid="{8BA663BB-6A41-48E7-9E3B-F51F39A758AC}"/>
    <cellStyle name="Normal 5 10 2 4" xfId="582" xr:uid="{00000000-0005-0000-0000-0000D6050000}"/>
    <cellStyle name="Normal 5 10 2 4 2" xfId="1291" xr:uid="{00000000-0005-0000-0000-0000D7050000}"/>
    <cellStyle name="Normal 5 10 2 4 2 2" xfId="2288" xr:uid="{00000000-0005-0000-0000-0000D8050000}"/>
    <cellStyle name="Normal 5 10 2 4 2 2 2" xfId="4375" xr:uid="{224A2EA0-D1C6-4847-9E42-18D1958D6CF5}"/>
    <cellStyle name="Normal 5 10 2 4 2 3" xfId="3399" xr:uid="{429EDA67-D2C6-4ED4-B0E6-A442226A0141}"/>
    <cellStyle name="Normal 5 10 2 4 2 4" xfId="4982" xr:uid="{4ECA1506-9B34-43EE-84FA-C45C2CB4558F}"/>
    <cellStyle name="Normal 5 10 2 4 3" xfId="1999" xr:uid="{00000000-0005-0000-0000-0000D9050000}"/>
    <cellStyle name="Normal 5 10 2 4 3 2" xfId="4093" xr:uid="{44896AB6-B826-4446-B833-05DA22C4FA4D}"/>
    <cellStyle name="Normal 5 10 2 4 4" xfId="2699" xr:uid="{1235CD5A-45C5-4500-AAAD-05BEEA55CF5F}"/>
    <cellStyle name="Normal 5 10 2 4 5" xfId="4700" xr:uid="{C79D2766-20F6-4A09-B398-726D72CFA131}"/>
    <cellStyle name="Normal 5 10 2 5" xfId="746" xr:uid="{00000000-0005-0000-0000-0000DA050000}"/>
    <cellStyle name="Normal 5 10 2 5 2" xfId="1415" xr:uid="{00000000-0005-0000-0000-0000DB050000}"/>
    <cellStyle name="Normal 5 10 2 5 2 2" xfId="2363" xr:uid="{00000000-0005-0000-0000-0000DC050000}"/>
    <cellStyle name="Normal 5 10 2 5 2 2 2" xfId="4449" xr:uid="{2AA8484B-8EDE-47C4-9EAA-675407F15979}"/>
    <cellStyle name="Normal 5 10 2 5 2 3" xfId="3523" xr:uid="{A6B5CDA3-F336-4EDA-978C-653DEDFA1ECE}"/>
    <cellStyle name="Normal 5 10 2 5 2 4" xfId="5056" xr:uid="{52B1247D-76EE-4C7C-995B-4079B7A811EF}"/>
    <cellStyle name="Normal 5 10 2 5 3" xfId="2074" xr:uid="{00000000-0005-0000-0000-0000DD050000}"/>
    <cellStyle name="Normal 5 10 2 5 3 2" xfId="4167" xr:uid="{7508E180-89D0-453D-A954-FC5417C01D70}"/>
    <cellStyle name="Normal 5 10 2 5 4" xfId="2861" xr:uid="{E048109A-989D-4991-B15D-9C8C08D4E86B}"/>
    <cellStyle name="Normal 5 10 2 5 5" xfId="4774" xr:uid="{5E0E7A51-DF84-4F6A-A8E2-A73DDDF99012}"/>
    <cellStyle name="Normal 5 10 2 6" xfId="1033" xr:uid="{00000000-0005-0000-0000-0000DE050000}"/>
    <cellStyle name="Normal 5 10 2 6 2" xfId="1702" xr:uid="{00000000-0005-0000-0000-0000DF050000}"/>
    <cellStyle name="Normal 5 10 2 6 2 2" xfId="2440" xr:uid="{00000000-0005-0000-0000-0000E0050000}"/>
    <cellStyle name="Normal 5 10 2 6 2 2 2" xfId="4523" xr:uid="{CE5FA12B-0361-4519-8306-1EE9991ABD40}"/>
    <cellStyle name="Normal 5 10 2 6 2 3" xfId="3810" xr:uid="{0DE020C9-B27B-4264-AC71-F8A598D01091}"/>
    <cellStyle name="Normal 5 10 2 6 2 4" xfId="5130" xr:uid="{F9AD77C0-EEE0-4E3B-B6C1-38C1D21DBFFD}"/>
    <cellStyle name="Normal 5 10 2 6 3" xfId="2150" xr:uid="{00000000-0005-0000-0000-0000E1050000}"/>
    <cellStyle name="Normal 5 10 2 6 3 2" xfId="4241" xr:uid="{DBE1E227-1180-488C-96F0-27024D378282}"/>
    <cellStyle name="Normal 5 10 2 6 4" xfId="3148" xr:uid="{FF3642D7-7D9D-4B7A-960C-7AC3FFFF3D47}"/>
    <cellStyle name="Normal 5 10 2 6 5" xfId="4848" xr:uid="{DF488AAE-BD36-4F7B-A16C-BCC11704AD81}"/>
    <cellStyle name="Normal 5 10 2 7" xfId="1239" xr:uid="{00000000-0005-0000-0000-0000E2050000}"/>
    <cellStyle name="Normal 5 10 2 7 2" xfId="1868" xr:uid="{00000000-0005-0000-0000-0000E3050000}"/>
    <cellStyle name="Normal 5 10 2 7 2 2" xfId="2528" xr:uid="{00000000-0005-0000-0000-0000E4050000}"/>
    <cellStyle name="Normal 5 10 2 7 2 2 2" xfId="4610" xr:uid="{36FBFB2E-FCD0-4741-8B62-E25155FE60E8}"/>
    <cellStyle name="Normal 5 10 2 7 2 3" xfId="3976" xr:uid="{3630873B-8AEA-4BA8-9473-806736FAF1CD}"/>
    <cellStyle name="Normal 5 10 2 7 2 4" xfId="5217" xr:uid="{4E9DE790-D2B4-41A6-84D3-07CC9E6D673B}"/>
    <cellStyle name="Normal 5 10 2 7 3" xfId="2241" xr:uid="{00000000-0005-0000-0000-0000E5050000}"/>
    <cellStyle name="Normal 5 10 2 7 3 2" xfId="4328" xr:uid="{3635B462-7CD9-4FF0-8F10-571D13DDA964}"/>
    <cellStyle name="Normal 5 10 2 7 4" xfId="3352" xr:uid="{2C894889-6AAD-4A2F-9D8D-70259B27721C}"/>
    <cellStyle name="Normal 5 10 2 7 5" xfId="4935" xr:uid="{77ECAFFC-3068-4EF7-A199-DF2655798F06}"/>
    <cellStyle name="Normal 5 10 2 8" xfId="1253" xr:uid="{00000000-0005-0000-0000-0000E6050000}"/>
    <cellStyle name="Normal 5 10 2 8 2" xfId="2251" xr:uid="{00000000-0005-0000-0000-0000E7050000}"/>
    <cellStyle name="Normal 5 10 2 8 2 2" xfId="4338" xr:uid="{8CA769B2-B74A-4431-A4EE-560EDA6555B0}"/>
    <cellStyle name="Normal 5 10 2 8 3" xfId="3362" xr:uid="{F8D70BCA-B402-4D34-ACAD-97777DAC71A2}"/>
    <cellStyle name="Normal 5 10 2 8 4" xfId="4945" xr:uid="{10EB4B63-E47C-4452-B0D8-A15520BB1C7F}"/>
    <cellStyle name="Normal 5 10 2 9" xfId="1913" xr:uid="{00000000-0005-0000-0000-0000E8050000}"/>
    <cellStyle name="Normal 5 10 2 9 2" xfId="4008" xr:uid="{920DDC3A-1E26-4480-B07B-5FEEFFA91115}"/>
    <cellStyle name="Normal 5 10 3" xfId="455" xr:uid="{00000000-0005-0000-0000-0000E9050000}"/>
    <cellStyle name="Normal 5 10 3 10" xfId="4665" xr:uid="{781C367D-ADFE-4009-8F61-4BAF19A3C5D1}"/>
    <cellStyle name="Normal 5 10 3 2" xfId="660" xr:uid="{00000000-0005-0000-0000-0000EA050000}"/>
    <cellStyle name="Normal 5 10 3 2 2" xfId="845" xr:uid="{00000000-0005-0000-0000-0000EB050000}"/>
    <cellStyle name="Normal 5 10 3 2 2 2" xfId="1514" xr:uid="{00000000-0005-0000-0000-0000EC050000}"/>
    <cellStyle name="Normal 5 10 3 2 2 2 2" xfId="2403" xr:uid="{00000000-0005-0000-0000-0000ED050000}"/>
    <cellStyle name="Normal 5 10 3 2 2 2 2 2" xfId="4488" xr:uid="{08E3EC32-E36B-43AA-B8B6-0761B77F57DE}"/>
    <cellStyle name="Normal 5 10 3 2 2 2 3" xfId="3622" xr:uid="{B7E54576-7CD4-40F0-8FE3-533BFB73BE61}"/>
    <cellStyle name="Normal 5 10 3 2 2 2 4" xfId="5095" xr:uid="{7C3F2314-4FC3-407D-B404-6B0AB779626F}"/>
    <cellStyle name="Normal 5 10 3 2 2 3" xfId="2115" xr:uid="{00000000-0005-0000-0000-0000EE050000}"/>
    <cellStyle name="Normal 5 10 3 2 2 3 2" xfId="4206" xr:uid="{FC735A18-0F78-482F-B086-116C86DC7DDA}"/>
    <cellStyle name="Normal 5 10 3 2 2 4" xfId="2960" xr:uid="{6FB25A52-110A-4C5A-A4C6-D08C01220ED1}"/>
    <cellStyle name="Normal 5 10 3 2 2 5" xfId="4813" xr:uid="{2FF75DA1-AC3E-4F92-8C86-3A2CAD754AEB}"/>
    <cellStyle name="Normal 5 10 3 2 3" xfId="1143" xr:uid="{00000000-0005-0000-0000-0000EF050000}"/>
    <cellStyle name="Normal 5 10 3 2 3 2" xfId="1812" xr:uid="{00000000-0005-0000-0000-0000F0050000}"/>
    <cellStyle name="Normal 5 10 3 2 3 2 2" xfId="2480" xr:uid="{00000000-0005-0000-0000-0000F1050000}"/>
    <cellStyle name="Normal 5 10 3 2 3 2 2 2" xfId="4562" xr:uid="{B6769CC7-BECB-4F1E-86B9-6B2CC02BFA38}"/>
    <cellStyle name="Normal 5 10 3 2 3 2 3" xfId="3920" xr:uid="{388D7F68-BC11-427E-A700-CEA7BE36A270}"/>
    <cellStyle name="Normal 5 10 3 2 3 2 4" xfId="5169" xr:uid="{25C55739-C8AC-44AB-95EB-7F04A9956CB3}"/>
    <cellStyle name="Normal 5 10 3 2 3 3" xfId="2192" xr:uid="{00000000-0005-0000-0000-0000F2050000}"/>
    <cellStyle name="Normal 5 10 3 2 3 3 2" xfId="4280" xr:uid="{FD1B7DD9-01AA-42A9-B0A6-3859A5170FC7}"/>
    <cellStyle name="Normal 5 10 3 2 3 4" xfId="3258" xr:uid="{B9B2352A-0559-4980-BE6D-E1AAF33559D2}"/>
    <cellStyle name="Normal 5 10 3 2 3 5" xfId="4887" xr:uid="{81555520-4554-42A3-B5A0-409F05617F29}"/>
    <cellStyle name="Normal 5 10 3 2 4" xfId="1330" xr:uid="{00000000-0005-0000-0000-0000F3050000}"/>
    <cellStyle name="Normal 5 10 3 2 4 2" xfId="2327" xr:uid="{00000000-0005-0000-0000-0000F4050000}"/>
    <cellStyle name="Normal 5 10 3 2 4 2 2" xfId="4414" xr:uid="{B6CA4BE8-DEB4-4076-BB32-778509C2CF5F}"/>
    <cellStyle name="Normal 5 10 3 2 4 3" xfId="3438" xr:uid="{15F55A7A-4C06-434D-A714-876B26C3C673}"/>
    <cellStyle name="Normal 5 10 3 2 4 4" xfId="5021" xr:uid="{2DDBE01C-8DA3-4512-8334-697FAE74E7CA}"/>
    <cellStyle name="Normal 5 10 3 2 5" xfId="2038" xr:uid="{00000000-0005-0000-0000-0000F5050000}"/>
    <cellStyle name="Normal 5 10 3 2 5 2" xfId="4132" xr:uid="{C647BCBB-4BD4-4D67-B3F9-1CBBEBF301CE}"/>
    <cellStyle name="Normal 5 10 3 2 6" xfId="2776" xr:uid="{48101528-CF10-4AD2-AD60-9BB4B1F41D42}"/>
    <cellStyle name="Normal 5 10 3 2 7" xfId="4739" xr:uid="{F97FA9D7-513C-4DBF-B311-6BB277931825}"/>
    <cellStyle name="Normal 5 10 3 3" xfId="584" xr:uid="{00000000-0005-0000-0000-0000F6050000}"/>
    <cellStyle name="Normal 5 10 3 3 2" xfId="1293" xr:uid="{00000000-0005-0000-0000-0000F7050000}"/>
    <cellStyle name="Normal 5 10 3 3 2 2" xfId="2290" xr:uid="{00000000-0005-0000-0000-0000F8050000}"/>
    <cellStyle name="Normal 5 10 3 3 2 2 2" xfId="4377" xr:uid="{335546E1-34B5-4C45-B612-5ECD3D3CED8F}"/>
    <cellStyle name="Normal 5 10 3 3 2 3" xfId="3401" xr:uid="{201ED064-728F-4620-8F81-3CA3C777EFFB}"/>
    <cellStyle name="Normal 5 10 3 3 2 4" xfId="4984" xr:uid="{604E8560-05BC-42F0-B777-BD9438297673}"/>
    <cellStyle name="Normal 5 10 3 3 3" xfId="2001" xr:uid="{00000000-0005-0000-0000-0000F9050000}"/>
    <cellStyle name="Normal 5 10 3 3 3 2" xfId="4095" xr:uid="{30083682-7DD7-4063-BCBB-1565205040A5}"/>
    <cellStyle name="Normal 5 10 3 3 4" xfId="2701" xr:uid="{6909986F-DBFA-4CB0-A68A-18D4B03CA68B}"/>
    <cellStyle name="Normal 5 10 3 3 5" xfId="4702" xr:uid="{39FBCA72-15AA-4995-A87F-1FF054B8296F}"/>
    <cellStyle name="Normal 5 10 3 4" xfId="748" xr:uid="{00000000-0005-0000-0000-0000FA050000}"/>
    <cellStyle name="Normal 5 10 3 4 2" xfId="1417" xr:uid="{00000000-0005-0000-0000-0000FB050000}"/>
    <cellStyle name="Normal 5 10 3 4 2 2" xfId="2365" xr:uid="{00000000-0005-0000-0000-0000FC050000}"/>
    <cellStyle name="Normal 5 10 3 4 2 2 2" xfId="4451" xr:uid="{068E0418-55DD-49AA-9AF1-46E3F839AB55}"/>
    <cellStyle name="Normal 5 10 3 4 2 3" xfId="3525" xr:uid="{B9E11220-823B-4E9A-AE74-9484DC43D4F2}"/>
    <cellStyle name="Normal 5 10 3 4 2 4" xfId="5058" xr:uid="{4423F402-5024-4B06-ACA4-6AEA708C187C}"/>
    <cellStyle name="Normal 5 10 3 4 3" xfId="2076" xr:uid="{00000000-0005-0000-0000-0000FD050000}"/>
    <cellStyle name="Normal 5 10 3 4 3 2" xfId="4169" xr:uid="{C69DC78C-47A3-4547-846D-81973F462767}"/>
    <cellStyle name="Normal 5 10 3 4 4" xfId="2863" xr:uid="{F8D9F849-91BE-43D7-86AC-02F161815DE4}"/>
    <cellStyle name="Normal 5 10 3 4 5" xfId="4776" xr:uid="{FE421D19-B056-4132-8498-418E5554C83F}"/>
    <cellStyle name="Normal 5 10 3 5" xfId="1035" xr:uid="{00000000-0005-0000-0000-0000FE050000}"/>
    <cellStyle name="Normal 5 10 3 5 2" xfId="1704" xr:uid="{00000000-0005-0000-0000-0000FF050000}"/>
    <cellStyle name="Normal 5 10 3 5 2 2" xfId="2442" xr:uid="{00000000-0005-0000-0000-000000060000}"/>
    <cellStyle name="Normal 5 10 3 5 2 2 2" xfId="4525" xr:uid="{0135D17C-6BAE-4FB2-A923-4F450D7C6516}"/>
    <cellStyle name="Normal 5 10 3 5 2 3" xfId="3812" xr:uid="{9D428D9C-D23F-4FF7-85C9-D0780CCD32B5}"/>
    <cellStyle name="Normal 5 10 3 5 2 4" xfId="5132" xr:uid="{7304FE7F-7327-493A-9812-1D210D1FC867}"/>
    <cellStyle name="Normal 5 10 3 5 3" xfId="2152" xr:uid="{00000000-0005-0000-0000-000001060000}"/>
    <cellStyle name="Normal 5 10 3 5 3 2" xfId="4243" xr:uid="{B44E8950-5794-48CD-841D-CC28E8E32419}"/>
    <cellStyle name="Normal 5 10 3 5 4" xfId="3150" xr:uid="{F011C58C-058D-423A-AB78-A20ADB22F38D}"/>
    <cellStyle name="Normal 5 10 3 5 5" xfId="4850" xr:uid="{73B3B002-3B5C-4A23-A48C-E63CC4FD059A}"/>
    <cellStyle name="Normal 5 10 3 6" xfId="1255" xr:uid="{00000000-0005-0000-0000-000002060000}"/>
    <cellStyle name="Normal 5 10 3 6 2" xfId="2253" xr:uid="{00000000-0005-0000-0000-000003060000}"/>
    <cellStyle name="Normal 5 10 3 6 2 2" xfId="4340" xr:uid="{3A4DE4A1-E5ED-4F2A-A58E-E92F4C4146D6}"/>
    <cellStyle name="Normal 5 10 3 6 3" xfId="3364" xr:uid="{D341BB12-FBD9-45E5-9F6C-ACE0838DDFED}"/>
    <cellStyle name="Normal 5 10 3 6 4" xfId="4947" xr:uid="{2209BEF1-0B90-446B-99EA-712D65A3A908}"/>
    <cellStyle name="Normal 5 10 3 7" xfId="1915" xr:uid="{00000000-0005-0000-0000-000004060000}"/>
    <cellStyle name="Normal 5 10 3 7 2" xfId="4010" xr:uid="{34D52BA8-872C-4C7E-A900-3E7EC1EDC8C3}"/>
    <cellStyle name="Normal 5 10 3 8" xfId="2557" xr:uid="{00000000-0005-0000-0000-000005060000}"/>
    <cellStyle name="Normal 5 10 3 8 2" xfId="4624" xr:uid="{CBFB74D6-EBC0-4B5F-8AB0-83BD37463277}"/>
    <cellStyle name="Normal 5 10 3 9" xfId="2616" xr:uid="{939DD873-36A0-43D6-B0AC-33A30842364D}"/>
    <cellStyle name="Normal 5 10 4" xfId="657" xr:uid="{00000000-0005-0000-0000-000006060000}"/>
    <cellStyle name="Normal 5 10 4 2" xfId="842" xr:uid="{00000000-0005-0000-0000-000007060000}"/>
    <cellStyle name="Normal 5 10 4 2 2" xfId="1511" xr:uid="{00000000-0005-0000-0000-000008060000}"/>
    <cellStyle name="Normal 5 10 4 2 2 2" xfId="2400" xr:uid="{00000000-0005-0000-0000-000009060000}"/>
    <cellStyle name="Normal 5 10 4 2 2 2 2" xfId="4485" xr:uid="{33FD78DC-4ECD-49A3-8CF3-FA31D86C8EC7}"/>
    <cellStyle name="Normal 5 10 4 2 2 3" xfId="3619" xr:uid="{BFB40A4A-6FF2-4C02-B2F3-80638C87EEC6}"/>
    <cellStyle name="Normal 5 10 4 2 2 4" xfId="5092" xr:uid="{8DD811EE-6DB4-475E-ABDF-EA4499C6CCC5}"/>
    <cellStyle name="Normal 5 10 4 2 3" xfId="2112" xr:uid="{00000000-0005-0000-0000-00000A060000}"/>
    <cellStyle name="Normal 5 10 4 2 3 2" xfId="4203" xr:uid="{BC1247C6-F5BA-48F8-94D2-32F09F3DB419}"/>
    <cellStyle name="Normal 5 10 4 2 4" xfId="2957" xr:uid="{A9461462-6BAC-4DA9-AC87-4C11936F30E3}"/>
    <cellStyle name="Normal 5 10 4 2 5" xfId="4810" xr:uid="{638DE15D-F13D-418B-8807-A498EC4D1F4A}"/>
    <cellStyle name="Normal 5 10 4 3" xfId="1140" xr:uid="{00000000-0005-0000-0000-00000B060000}"/>
    <cellStyle name="Normal 5 10 4 3 2" xfId="1809" xr:uid="{00000000-0005-0000-0000-00000C060000}"/>
    <cellStyle name="Normal 5 10 4 3 2 2" xfId="2477" xr:uid="{00000000-0005-0000-0000-00000D060000}"/>
    <cellStyle name="Normal 5 10 4 3 2 2 2" xfId="4559" xr:uid="{0B674A42-5CED-42D8-A22B-4A47134EAAD6}"/>
    <cellStyle name="Normal 5 10 4 3 2 3" xfId="3917" xr:uid="{9BB43165-ABD6-4508-B6C5-CDC4828F798E}"/>
    <cellStyle name="Normal 5 10 4 3 2 4" xfId="5166" xr:uid="{57D8C47C-FD05-4F12-8876-245D9F0B6ACD}"/>
    <cellStyle name="Normal 5 10 4 3 3" xfId="2189" xr:uid="{00000000-0005-0000-0000-00000E060000}"/>
    <cellStyle name="Normal 5 10 4 3 3 2" xfId="4277" xr:uid="{607CDB43-5594-4CD0-A950-6705F7C9BD58}"/>
    <cellStyle name="Normal 5 10 4 3 4" xfId="3255" xr:uid="{48640617-48AD-4765-AD45-4BB49EC34E97}"/>
    <cellStyle name="Normal 5 10 4 3 5" xfId="4884" xr:uid="{2AA379BE-B0F6-4BDC-BA45-F62B2017C5C0}"/>
    <cellStyle name="Normal 5 10 4 4" xfId="1327" xr:uid="{00000000-0005-0000-0000-00000F060000}"/>
    <cellStyle name="Normal 5 10 4 4 2" xfId="2324" xr:uid="{00000000-0005-0000-0000-000010060000}"/>
    <cellStyle name="Normal 5 10 4 4 2 2" xfId="4411" xr:uid="{DC12E875-C244-466B-9C12-E59249BC1F8D}"/>
    <cellStyle name="Normal 5 10 4 4 3" xfId="3435" xr:uid="{38DE38CB-0B3A-43E3-9B38-C00263DC5563}"/>
    <cellStyle name="Normal 5 10 4 4 4" xfId="5018" xr:uid="{DD1785FE-1575-4CD2-A400-AD76970B2DA6}"/>
    <cellStyle name="Normal 5 10 4 5" xfId="2035" xr:uid="{00000000-0005-0000-0000-000011060000}"/>
    <cellStyle name="Normal 5 10 4 5 2" xfId="4129" xr:uid="{D66A55D8-46AD-4666-818D-19AE3C406813}"/>
    <cellStyle name="Normal 5 10 4 6" xfId="2773" xr:uid="{6209151F-A0C6-4E90-83EA-1887DA7138B5}"/>
    <cellStyle name="Normal 5 10 4 7" xfId="4736" xr:uid="{B370CEA3-107E-454D-B8A2-4C0D17A8CDF4}"/>
    <cellStyle name="Normal 5 10 5" xfId="581" xr:uid="{00000000-0005-0000-0000-000012060000}"/>
    <cellStyle name="Normal 5 10 5 2" xfId="1290" xr:uid="{00000000-0005-0000-0000-000013060000}"/>
    <cellStyle name="Normal 5 10 5 2 2" xfId="2287" xr:uid="{00000000-0005-0000-0000-000014060000}"/>
    <cellStyle name="Normal 5 10 5 2 2 2" xfId="4374" xr:uid="{5C181C5E-B5C6-4244-8953-46F99213DBBD}"/>
    <cellStyle name="Normal 5 10 5 2 3" xfId="3398" xr:uid="{53305BE3-0035-4F6B-83D9-DB74C138C300}"/>
    <cellStyle name="Normal 5 10 5 2 4" xfId="4981" xr:uid="{B68E862B-F9AC-4996-9E6B-B10375728DB4}"/>
    <cellStyle name="Normal 5 10 5 3" xfId="1998" xr:uid="{00000000-0005-0000-0000-000015060000}"/>
    <cellStyle name="Normal 5 10 5 3 2" xfId="4092" xr:uid="{596971DC-B60E-4BA3-8F8C-DF64B68EC565}"/>
    <cellStyle name="Normal 5 10 5 4" xfId="2698" xr:uid="{B4CA89A9-0153-4A7F-8840-DE116FB4C527}"/>
    <cellStyle name="Normal 5 10 5 5" xfId="4699" xr:uid="{FFD0E5B4-2452-4A88-A6D5-5F28679607C8}"/>
    <cellStyle name="Normal 5 10 6" xfId="745" xr:uid="{00000000-0005-0000-0000-000016060000}"/>
    <cellStyle name="Normal 5 10 6 2" xfId="1414" xr:uid="{00000000-0005-0000-0000-000017060000}"/>
    <cellStyle name="Normal 5 10 6 2 2" xfId="2362" xr:uid="{00000000-0005-0000-0000-000018060000}"/>
    <cellStyle name="Normal 5 10 6 2 2 2" xfId="4448" xr:uid="{87713932-7C75-4040-93FF-58B3087D41BE}"/>
    <cellStyle name="Normal 5 10 6 2 3" xfId="3522" xr:uid="{E96C1B43-0B90-419F-AF7E-69578BC234C3}"/>
    <cellStyle name="Normal 5 10 6 2 4" xfId="5055" xr:uid="{E1057D8C-E44A-4E51-B899-B1F112B4597C}"/>
    <cellStyle name="Normal 5 10 6 3" xfId="2073" xr:uid="{00000000-0005-0000-0000-000019060000}"/>
    <cellStyle name="Normal 5 10 6 3 2" xfId="4166" xr:uid="{F13BF7B2-6DE9-412D-B71D-0575EC8A6B69}"/>
    <cellStyle name="Normal 5 10 6 4" xfId="2860" xr:uid="{FCFE37D0-8A65-4D39-AC58-EFF4425A3471}"/>
    <cellStyle name="Normal 5 10 6 5" xfId="4773" xr:uid="{C272DFAE-783C-40F3-B4FB-CDB33E527DB4}"/>
    <cellStyle name="Normal 5 10 7" xfId="1032" xr:uid="{00000000-0005-0000-0000-00001A060000}"/>
    <cellStyle name="Normal 5 10 7 2" xfId="1701" xr:uid="{00000000-0005-0000-0000-00001B060000}"/>
    <cellStyle name="Normal 5 10 7 2 2" xfId="2439" xr:uid="{00000000-0005-0000-0000-00001C060000}"/>
    <cellStyle name="Normal 5 10 7 2 2 2" xfId="4522" xr:uid="{8360158A-D4F3-4B66-9E09-494D83D56B4F}"/>
    <cellStyle name="Normal 5 10 7 2 3" xfId="3809" xr:uid="{8D850170-A573-4C82-86E8-C4FF09AFFDBC}"/>
    <cellStyle name="Normal 5 10 7 2 4" xfId="5129" xr:uid="{7F003F36-A1A0-4C4A-B185-D237A4F8C4EA}"/>
    <cellStyle name="Normal 5 10 7 3" xfId="2149" xr:uid="{00000000-0005-0000-0000-00001D060000}"/>
    <cellStyle name="Normal 5 10 7 3 2" xfId="4240" xr:uid="{28177951-3781-46D0-A78A-0B3358E90227}"/>
    <cellStyle name="Normal 5 10 7 4" xfId="3147" xr:uid="{E690879F-A968-4031-97BE-0968163A74D2}"/>
    <cellStyle name="Normal 5 10 7 5" xfId="4847" xr:uid="{3776CB85-BDA7-4FBA-B48E-D3A2FDB0B2C0}"/>
    <cellStyle name="Normal 5 10 8" xfId="1224" xr:uid="{00000000-0005-0000-0000-00001E060000}"/>
    <cellStyle name="Normal 5 10 8 2" xfId="1854" xr:uid="{00000000-0005-0000-0000-00001F060000}"/>
    <cellStyle name="Normal 5 10 8 2 2" xfId="2514" xr:uid="{00000000-0005-0000-0000-000020060000}"/>
    <cellStyle name="Normal 5 10 8 2 2 2" xfId="4596" xr:uid="{28FA6C0C-E3DA-4A31-B6E3-F2BF25DF28A4}"/>
    <cellStyle name="Normal 5 10 8 2 3" xfId="3962" xr:uid="{E204BDA9-4874-40C6-9284-8BDB7060DE33}"/>
    <cellStyle name="Normal 5 10 8 2 4" xfId="5203" xr:uid="{138C8254-C100-44B1-AFCF-0DCC8710C9CF}"/>
    <cellStyle name="Normal 5 10 8 3" xfId="2227" xr:uid="{00000000-0005-0000-0000-000021060000}"/>
    <cellStyle name="Normal 5 10 8 3 2" xfId="4314" xr:uid="{1C4EAA3B-1B3F-4CBD-930B-1CA36CDE5132}"/>
    <cellStyle name="Normal 5 10 8 4" xfId="3338" xr:uid="{80BD5623-1C93-419D-8FD0-7958039B8544}"/>
    <cellStyle name="Normal 5 10 8 5" xfId="4921" xr:uid="{B483830B-D33F-4498-90C3-2DCE7F4AA947}"/>
    <cellStyle name="Normal 5 10 9" xfId="1252" xr:uid="{00000000-0005-0000-0000-000022060000}"/>
    <cellStyle name="Normal 5 10 9 2" xfId="2250" xr:uid="{00000000-0005-0000-0000-000023060000}"/>
    <cellStyle name="Normal 5 10 9 2 2" xfId="4337" xr:uid="{A6883714-1840-4424-A6B3-20995B8498A4}"/>
    <cellStyle name="Normal 5 10 9 3" xfId="3361" xr:uid="{A0F59573-2BAE-4E40-91A0-CCF6724F9B24}"/>
    <cellStyle name="Normal 5 10 9 4" xfId="4944" xr:uid="{5CF2435D-E746-45B6-8B26-A48A006B0DB0}"/>
    <cellStyle name="Normal 5 11" xfId="456" xr:uid="{00000000-0005-0000-0000-000024060000}"/>
    <cellStyle name="Normal 5 11 10" xfId="2558" xr:uid="{00000000-0005-0000-0000-000025060000}"/>
    <cellStyle name="Normal 5 11 10 2" xfId="4625" xr:uid="{F58F99D1-BE4B-4798-89D3-F277D1FA4FFB}"/>
    <cellStyle name="Normal 5 11 11" xfId="2617" xr:uid="{4E267B86-68C9-43FE-8A51-08FF2B81CF44}"/>
    <cellStyle name="Normal 5 11 12" xfId="4666" xr:uid="{B1CB540A-D7A0-4EA8-89ED-8F164C6C794C}"/>
    <cellStyle name="Normal 5 11 2" xfId="457" xr:uid="{00000000-0005-0000-0000-000026060000}"/>
    <cellStyle name="Normal 5 11 2 10" xfId="4667" xr:uid="{0BA96926-0B59-4EA5-9637-8DB197CFE610}"/>
    <cellStyle name="Normal 5 11 2 2" xfId="662" xr:uid="{00000000-0005-0000-0000-000027060000}"/>
    <cellStyle name="Normal 5 11 2 2 2" xfId="847" xr:uid="{00000000-0005-0000-0000-000028060000}"/>
    <cellStyle name="Normal 5 11 2 2 2 2" xfId="1516" xr:uid="{00000000-0005-0000-0000-000029060000}"/>
    <cellStyle name="Normal 5 11 2 2 2 2 2" xfId="2405" xr:uid="{00000000-0005-0000-0000-00002A060000}"/>
    <cellStyle name="Normal 5 11 2 2 2 2 2 2" xfId="4490" xr:uid="{04D5F3E4-05A3-45F7-87FD-D3C7A4FC27F6}"/>
    <cellStyle name="Normal 5 11 2 2 2 2 3" xfId="3624" xr:uid="{252531A6-5129-4F4C-A9DC-F426402A4970}"/>
    <cellStyle name="Normal 5 11 2 2 2 2 4" xfId="5097" xr:uid="{24B0DD26-EE7C-448D-896E-5D9942E29F0B}"/>
    <cellStyle name="Normal 5 11 2 2 2 3" xfId="2117" xr:uid="{00000000-0005-0000-0000-00002B060000}"/>
    <cellStyle name="Normal 5 11 2 2 2 3 2" xfId="4208" xr:uid="{00CD373C-D90B-4D51-A656-4FCC5D6AEEFB}"/>
    <cellStyle name="Normal 5 11 2 2 2 4" xfId="2962" xr:uid="{49602EC0-0768-4EA1-9EDE-204BD55C34B1}"/>
    <cellStyle name="Normal 5 11 2 2 2 5" xfId="4815" xr:uid="{C042EE4B-FAD2-495E-820B-4615AA2D01AC}"/>
    <cellStyle name="Normal 5 11 2 2 3" xfId="1145" xr:uid="{00000000-0005-0000-0000-00002C060000}"/>
    <cellStyle name="Normal 5 11 2 2 3 2" xfId="1814" xr:uid="{00000000-0005-0000-0000-00002D060000}"/>
    <cellStyle name="Normal 5 11 2 2 3 2 2" xfId="2482" xr:uid="{00000000-0005-0000-0000-00002E060000}"/>
    <cellStyle name="Normal 5 11 2 2 3 2 2 2" xfId="4564" xr:uid="{14098311-1587-4588-87BB-62AA195F72E4}"/>
    <cellStyle name="Normal 5 11 2 2 3 2 3" xfId="3922" xr:uid="{2DA47050-C102-49FD-A50D-7EFFF2F35247}"/>
    <cellStyle name="Normal 5 11 2 2 3 2 4" xfId="5171" xr:uid="{C34DC7DD-B4AB-4446-8106-4C8E4D501DA9}"/>
    <cellStyle name="Normal 5 11 2 2 3 3" xfId="2194" xr:uid="{00000000-0005-0000-0000-00002F060000}"/>
    <cellStyle name="Normal 5 11 2 2 3 3 2" xfId="4282" xr:uid="{1755E9B2-9317-4DF9-99EA-B77B911C6DC7}"/>
    <cellStyle name="Normal 5 11 2 2 3 4" xfId="3260" xr:uid="{134ADAA3-7E14-4FED-912D-B08F89B41392}"/>
    <cellStyle name="Normal 5 11 2 2 3 5" xfId="4889" xr:uid="{914FEE1D-9974-4DA3-9D67-A5473ABC35BB}"/>
    <cellStyle name="Normal 5 11 2 2 4" xfId="1332" xr:uid="{00000000-0005-0000-0000-000030060000}"/>
    <cellStyle name="Normal 5 11 2 2 4 2" xfId="2329" xr:uid="{00000000-0005-0000-0000-000031060000}"/>
    <cellStyle name="Normal 5 11 2 2 4 2 2" xfId="4416" xr:uid="{B8DAA600-2849-4C49-9F69-6F9C279881D9}"/>
    <cellStyle name="Normal 5 11 2 2 4 3" xfId="3440" xr:uid="{479BA62E-2148-4CF8-84CE-D7A246D47055}"/>
    <cellStyle name="Normal 5 11 2 2 4 4" xfId="5023" xr:uid="{FAEAF409-D79F-41FD-A0CD-C2D1F49AA36A}"/>
    <cellStyle name="Normal 5 11 2 2 5" xfId="2040" xr:uid="{00000000-0005-0000-0000-000032060000}"/>
    <cellStyle name="Normal 5 11 2 2 5 2" xfId="4134" xr:uid="{D9B089A4-39C4-4315-97B0-816A98F7488D}"/>
    <cellStyle name="Normal 5 11 2 2 6" xfId="2778" xr:uid="{6EF89021-A34A-4828-824F-4B51648834FC}"/>
    <cellStyle name="Normal 5 11 2 2 7" xfId="4741" xr:uid="{6C5EE025-2183-4997-8A05-E881EFCFB918}"/>
    <cellStyle name="Normal 5 11 2 3" xfId="586" xr:uid="{00000000-0005-0000-0000-000033060000}"/>
    <cellStyle name="Normal 5 11 2 3 2" xfId="1295" xr:uid="{00000000-0005-0000-0000-000034060000}"/>
    <cellStyle name="Normal 5 11 2 3 2 2" xfId="2292" xr:uid="{00000000-0005-0000-0000-000035060000}"/>
    <cellStyle name="Normal 5 11 2 3 2 2 2" xfId="4379" xr:uid="{324674F5-F892-4357-9F11-8F43EF8C032B}"/>
    <cellStyle name="Normal 5 11 2 3 2 3" xfId="3403" xr:uid="{C48BBF9F-9C3A-4A1B-9A09-016F56F82B6E}"/>
    <cellStyle name="Normal 5 11 2 3 2 4" xfId="4986" xr:uid="{B2E7DD80-9623-493B-93F2-8ECB64935E12}"/>
    <cellStyle name="Normal 5 11 2 3 3" xfId="2003" xr:uid="{00000000-0005-0000-0000-000036060000}"/>
    <cellStyle name="Normal 5 11 2 3 3 2" xfId="4097" xr:uid="{8C615CE9-29EC-42F8-8ED7-DB758DDB77F4}"/>
    <cellStyle name="Normal 5 11 2 3 4" xfId="2703" xr:uid="{DC201168-14B0-49A0-AD31-822CC70D27C1}"/>
    <cellStyle name="Normal 5 11 2 3 5" xfId="4704" xr:uid="{7C54CBC8-0187-4810-805C-2AAE01B9DA52}"/>
    <cellStyle name="Normal 5 11 2 4" xfId="750" xr:uid="{00000000-0005-0000-0000-000037060000}"/>
    <cellStyle name="Normal 5 11 2 4 2" xfId="1419" xr:uid="{00000000-0005-0000-0000-000038060000}"/>
    <cellStyle name="Normal 5 11 2 4 2 2" xfId="2367" xr:uid="{00000000-0005-0000-0000-000039060000}"/>
    <cellStyle name="Normal 5 11 2 4 2 2 2" xfId="4453" xr:uid="{B7766B6E-25C0-4C3F-A37D-27FAE767B081}"/>
    <cellStyle name="Normal 5 11 2 4 2 3" xfId="3527" xr:uid="{662F8662-7504-4C86-965D-40E6E02476AF}"/>
    <cellStyle name="Normal 5 11 2 4 2 4" xfId="5060" xr:uid="{D83E7391-CD11-4A0D-9F35-2078019C13D3}"/>
    <cellStyle name="Normal 5 11 2 4 3" xfId="2078" xr:uid="{00000000-0005-0000-0000-00003A060000}"/>
    <cellStyle name="Normal 5 11 2 4 3 2" xfId="4171" xr:uid="{B02C186C-36AA-49DE-92C1-E7AC8D4CA08E}"/>
    <cellStyle name="Normal 5 11 2 4 4" xfId="2865" xr:uid="{17CA5890-40FB-4322-ACB2-42D1E423D145}"/>
    <cellStyle name="Normal 5 11 2 4 5" xfId="4778" xr:uid="{269CCFB5-FB39-47A5-9813-294265C0A128}"/>
    <cellStyle name="Normal 5 11 2 5" xfId="1037" xr:uid="{00000000-0005-0000-0000-00003B060000}"/>
    <cellStyle name="Normal 5 11 2 5 2" xfId="1706" xr:uid="{00000000-0005-0000-0000-00003C060000}"/>
    <cellStyle name="Normal 5 11 2 5 2 2" xfId="2444" xr:uid="{00000000-0005-0000-0000-00003D060000}"/>
    <cellStyle name="Normal 5 11 2 5 2 2 2" xfId="4527" xr:uid="{AF796665-8EF6-4882-B153-74425EF77F61}"/>
    <cellStyle name="Normal 5 11 2 5 2 3" xfId="3814" xr:uid="{3D9F956A-791B-456E-8D81-679892199FEA}"/>
    <cellStyle name="Normal 5 11 2 5 2 4" xfId="5134" xr:uid="{5F8550ED-534A-47BE-96DA-3436E0611059}"/>
    <cellStyle name="Normal 5 11 2 5 3" xfId="2154" xr:uid="{00000000-0005-0000-0000-00003E060000}"/>
    <cellStyle name="Normal 5 11 2 5 3 2" xfId="4245" xr:uid="{AB6FAB4A-049E-4BF2-A0A2-6CA3F5B0F863}"/>
    <cellStyle name="Normal 5 11 2 5 4" xfId="3152" xr:uid="{45F95A90-1F60-4C32-A12F-9B47A6568D8F}"/>
    <cellStyle name="Normal 5 11 2 5 5" xfId="4852" xr:uid="{60BAE49D-EE72-4B1B-A761-43069D6DFC26}"/>
    <cellStyle name="Normal 5 11 2 6" xfId="1257" xr:uid="{00000000-0005-0000-0000-00003F060000}"/>
    <cellStyle name="Normal 5 11 2 6 2" xfId="2255" xr:uid="{00000000-0005-0000-0000-000040060000}"/>
    <cellStyle name="Normal 5 11 2 6 2 2" xfId="4342" xr:uid="{529B33FC-AC24-4F0C-936B-06A1B011B3B2}"/>
    <cellStyle name="Normal 5 11 2 6 3" xfId="3366" xr:uid="{CCD0F654-FEE2-45F0-9CD8-0D862DDE1FAA}"/>
    <cellStyle name="Normal 5 11 2 6 4" xfId="4949" xr:uid="{F3D9D5D8-3709-427B-8A8E-EA3FF1800445}"/>
    <cellStyle name="Normal 5 11 2 7" xfId="1917" xr:uid="{00000000-0005-0000-0000-000041060000}"/>
    <cellStyle name="Normal 5 11 2 7 2" xfId="4012" xr:uid="{777801C3-92F4-42BC-B998-2B3415602937}"/>
    <cellStyle name="Normal 5 11 2 8" xfId="2559" xr:uid="{00000000-0005-0000-0000-000042060000}"/>
    <cellStyle name="Normal 5 11 2 8 2" xfId="4626" xr:uid="{A4C4ABDC-FE1F-4BBC-B34B-EBF8CA069DCB}"/>
    <cellStyle name="Normal 5 11 2 9" xfId="2618" xr:uid="{E9D41D92-FB8E-47A9-881C-E84783FD286B}"/>
    <cellStyle name="Normal 5 11 3" xfId="661" xr:uid="{00000000-0005-0000-0000-000043060000}"/>
    <cellStyle name="Normal 5 11 3 2" xfId="846" xr:uid="{00000000-0005-0000-0000-000044060000}"/>
    <cellStyle name="Normal 5 11 3 2 2" xfId="1515" xr:uid="{00000000-0005-0000-0000-000045060000}"/>
    <cellStyle name="Normal 5 11 3 2 2 2" xfId="2404" xr:uid="{00000000-0005-0000-0000-000046060000}"/>
    <cellStyle name="Normal 5 11 3 2 2 2 2" xfId="4489" xr:uid="{BFAF8329-F529-4375-BC80-CE0F5956513F}"/>
    <cellStyle name="Normal 5 11 3 2 2 3" xfId="3623" xr:uid="{34CFC58F-B370-469A-83AB-AD30EA73BEB4}"/>
    <cellStyle name="Normal 5 11 3 2 2 4" xfId="5096" xr:uid="{994C6DF9-82CD-469C-9933-C51DA5E7D021}"/>
    <cellStyle name="Normal 5 11 3 2 3" xfId="2116" xr:uid="{00000000-0005-0000-0000-000047060000}"/>
    <cellStyle name="Normal 5 11 3 2 3 2" xfId="4207" xr:uid="{BE7B9FA0-5876-4441-A6BC-FD68FAD2A83A}"/>
    <cellStyle name="Normal 5 11 3 2 4" xfId="2961" xr:uid="{7AC1F995-4B5C-43ED-94C7-4F6CF836CDD2}"/>
    <cellStyle name="Normal 5 11 3 2 5" xfId="4814" xr:uid="{8DFC2E18-15EF-475B-A8F2-568338FBA644}"/>
    <cellStyle name="Normal 5 11 3 3" xfId="1144" xr:uid="{00000000-0005-0000-0000-000048060000}"/>
    <cellStyle name="Normal 5 11 3 3 2" xfId="1813" xr:uid="{00000000-0005-0000-0000-000049060000}"/>
    <cellStyle name="Normal 5 11 3 3 2 2" xfId="2481" xr:uid="{00000000-0005-0000-0000-00004A060000}"/>
    <cellStyle name="Normal 5 11 3 3 2 2 2" xfId="4563" xr:uid="{B076FDC8-4DB2-4F59-BD3E-D39F845FD119}"/>
    <cellStyle name="Normal 5 11 3 3 2 3" xfId="3921" xr:uid="{F445AE84-9903-497C-AA48-87BF3D0000D3}"/>
    <cellStyle name="Normal 5 11 3 3 2 4" xfId="5170" xr:uid="{AC7BBC79-DB47-44D9-9160-BBCF130A84FE}"/>
    <cellStyle name="Normal 5 11 3 3 3" xfId="2193" xr:uid="{00000000-0005-0000-0000-00004B060000}"/>
    <cellStyle name="Normal 5 11 3 3 3 2" xfId="4281" xr:uid="{8C5C74A2-5302-4FB0-A63C-EC5407F6277C}"/>
    <cellStyle name="Normal 5 11 3 3 4" xfId="3259" xr:uid="{C8B7497C-0365-4B13-8186-A80FB3925EE4}"/>
    <cellStyle name="Normal 5 11 3 3 5" xfId="4888" xr:uid="{745A24F7-F49D-48EA-99BC-DA6C34DDF230}"/>
    <cellStyle name="Normal 5 11 3 4" xfId="1331" xr:uid="{00000000-0005-0000-0000-00004C060000}"/>
    <cellStyle name="Normal 5 11 3 4 2" xfId="2328" xr:uid="{00000000-0005-0000-0000-00004D060000}"/>
    <cellStyle name="Normal 5 11 3 4 2 2" xfId="4415" xr:uid="{5D9D6868-348D-45C7-A03B-7BCC943EFA88}"/>
    <cellStyle name="Normal 5 11 3 4 3" xfId="3439" xr:uid="{304C7198-E449-45CA-802D-250133D85848}"/>
    <cellStyle name="Normal 5 11 3 4 4" xfId="5022" xr:uid="{2C0351D4-276E-48F0-8911-4B8DC2F3D39F}"/>
    <cellStyle name="Normal 5 11 3 5" xfId="2039" xr:uid="{00000000-0005-0000-0000-00004E060000}"/>
    <cellStyle name="Normal 5 11 3 5 2" xfId="4133" xr:uid="{866DF0AF-61ED-4FDD-9C7A-C7045416F6B5}"/>
    <cellStyle name="Normal 5 11 3 6" xfId="2777" xr:uid="{348375E2-C6B1-4DD7-9D8E-0F8CD3A0E9FA}"/>
    <cellStyle name="Normal 5 11 3 7" xfId="4740" xr:uid="{38DC8315-E3F6-42F4-9ADA-004E610BD0BD}"/>
    <cellStyle name="Normal 5 11 4" xfId="585" xr:uid="{00000000-0005-0000-0000-00004F060000}"/>
    <cellStyle name="Normal 5 11 4 2" xfId="1294" xr:uid="{00000000-0005-0000-0000-000050060000}"/>
    <cellStyle name="Normal 5 11 4 2 2" xfId="2291" xr:uid="{00000000-0005-0000-0000-000051060000}"/>
    <cellStyle name="Normal 5 11 4 2 2 2" xfId="4378" xr:uid="{64BB518A-4F21-4DD6-AE5D-FC4A75456DCC}"/>
    <cellStyle name="Normal 5 11 4 2 3" xfId="3402" xr:uid="{22A1FD6F-929C-4CCF-AA5F-AA48F0550CD7}"/>
    <cellStyle name="Normal 5 11 4 2 4" xfId="4985" xr:uid="{1D62B0CF-FA60-41DF-9C2F-B6104CC5A077}"/>
    <cellStyle name="Normal 5 11 4 3" xfId="2002" xr:uid="{00000000-0005-0000-0000-000052060000}"/>
    <cellStyle name="Normal 5 11 4 3 2" xfId="4096" xr:uid="{4899CEC0-D393-4613-8B94-EEE9222A7449}"/>
    <cellStyle name="Normal 5 11 4 4" xfId="2702" xr:uid="{B2E8FA69-742D-4591-B2CB-23AAF4DEBA80}"/>
    <cellStyle name="Normal 5 11 4 5" xfId="4703" xr:uid="{D5FB8229-1938-4FFD-BB14-9D5421E35CD5}"/>
    <cellStyle name="Normal 5 11 5" xfId="749" xr:uid="{00000000-0005-0000-0000-000053060000}"/>
    <cellStyle name="Normal 5 11 5 2" xfId="1418" xr:uid="{00000000-0005-0000-0000-000054060000}"/>
    <cellStyle name="Normal 5 11 5 2 2" xfId="2366" xr:uid="{00000000-0005-0000-0000-000055060000}"/>
    <cellStyle name="Normal 5 11 5 2 2 2" xfId="4452" xr:uid="{2B937EFA-CAE4-4F55-805F-28F778F65D54}"/>
    <cellStyle name="Normal 5 11 5 2 3" xfId="3526" xr:uid="{B262B245-E538-4464-90AB-4BD6BC504C90}"/>
    <cellStyle name="Normal 5 11 5 2 4" xfId="5059" xr:uid="{3801441F-8D04-4DD0-85FF-A63D7096ED25}"/>
    <cellStyle name="Normal 5 11 5 3" xfId="2077" xr:uid="{00000000-0005-0000-0000-000056060000}"/>
    <cellStyle name="Normal 5 11 5 3 2" xfId="4170" xr:uid="{DAB653F9-2FA2-4AB3-A15F-E71B1EB8418A}"/>
    <cellStyle name="Normal 5 11 5 4" xfId="2864" xr:uid="{6307F323-06DE-4130-8603-0B105493391A}"/>
    <cellStyle name="Normal 5 11 5 5" xfId="4777" xr:uid="{C014278E-CF40-4465-9408-F3ED70CAEA77}"/>
    <cellStyle name="Normal 5 11 6" xfId="1036" xr:uid="{00000000-0005-0000-0000-000057060000}"/>
    <cellStyle name="Normal 5 11 6 2" xfId="1705" xr:uid="{00000000-0005-0000-0000-000058060000}"/>
    <cellStyle name="Normal 5 11 6 2 2" xfId="2443" xr:uid="{00000000-0005-0000-0000-000059060000}"/>
    <cellStyle name="Normal 5 11 6 2 2 2" xfId="4526" xr:uid="{F0844A23-F357-4AAD-95F2-DAE8C4875C67}"/>
    <cellStyle name="Normal 5 11 6 2 3" xfId="3813" xr:uid="{91E55E62-85DF-4197-AC59-800B8B615CC6}"/>
    <cellStyle name="Normal 5 11 6 2 4" xfId="5133" xr:uid="{AA996303-489E-4B66-BA79-F285A2BABD0D}"/>
    <cellStyle name="Normal 5 11 6 3" xfId="2153" xr:uid="{00000000-0005-0000-0000-00005A060000}"/>
    <cellStyle name="Normal 5 11 6 3 2" xfId="4244" xr:uid="{EC59BD63-4866-4A52-8AA6-054F5C968976}"/>
    <cellStyle name="Normal 5 11 6 4" xfId="3151" xr:uid="{5FA464E7-0A41-41E4-8FCA-2BF1E971811B}"/>
    <cellStyle name="Normal 5 11 6 5" xfId="4851" xr:uid="{CC730743-2C90-4BED-B004-5D70507769BB}"/>
    <cellStyle name="Normal 5 11 7" xfId="1225" xr:uid="{00000000-0005-0000-0000-00005B060000}"/>
    <cellStyle name="Normal 5 11 7 2" xfId="1855" xr:uid="{00000000-0005-0000-0000-00005C060000}"/>
    <cellStyle name="Normal 5 11 7 2 2" xfId="2515" xr:uid="{00000000-0005-0000-0000-00005D060000}"/>
    <cellStyle name="Normal 5 11 7 2 2 2" xfId="4597" xr:uid="{DCB488C0-2F7D-4344-98E3-A48DCACA7D86}"/>
    <cellStyle name="Normal 5 11 7 2 3" xfId="3963" xr:uid="{BAF91642-9E8F-4BB3-B9D8-402CE1D7CB26}"/>
    <cellStyle name="Normal 5 11 7 2 4" xfId="5204" xr:uid="{704395F5-2E30-40F1-9B99-78C0E35C0D07}"/>
    <cellStyle name="Normal 5 11 7 3" xfId="2228" xr:uid="{00000000-0005-0000-0000-00005E060000}"/>
    <cellStyle name="Normal 5 11 7 3 2" xfId="4315" xr:uid="{69F84782-9021-4620-994D-DA5C3151B04A}"/>
    <cellStyle name="Normal 5 11 7 4" xfId="3339" xr:uid="{1D01584B-5677-474A-B7DD-EFAF023F5503}"/>
    <cellStyle name="Normal 5 11 7 5" xfId="4922" xr:uid="{0F6FCA9D-A125-4DEC-A98E-E501D909CF93}"/>
    <cellStyle name="Normal 5 11 8" xfId="1256" xr:uid="{00000000-0005-0000-0000-00005F060000}"/>
    <cellStyle name="Normal 5 11 8 2" xfId="2254" xr:uid="{00000000-0005-0000-0000-000060060000}"/>
    <cellStyle name="Normal 5 11 8 2 2" xfId="4341" xr:uid="{F563260A-CD72-428F-9F5E-8E4DB3541444}"/>
    <cellStyle name="Normal 5 11 8 3" xfId="3365" xr:uid="{9BEE0371-35F1-41FB-B3A4-DF158BCB1AE1}"/>
    <cellStyle name="Normal 5 11 8 4" xfId="4948" xr:uid="{E165441B-0413-4B1E-A65A-4E7511AE1884}"/>
    <cellStyle name="Normal 5 11 9" xfId="1916" xr:uid="{00000000-0005-0000-0000-000061060000}"/>
    <cellStyle name="Normal 5 11 9 2" xfId="4011" xr:uid="{B9AEB380-DDDE-4D22-98EC-BFF9C120DDCA}"/>
    <cellStyle name="Normal 5 12" xfId="458" xr:uid="{00000000-0005-0000-0000-000062060000}"/>
    <cellStyle name="Normal 5 12 10" xfId="2560" xr:uid="{00000000-0005-0000-0000-000063060000}"/>
    <cellStyle name="Normal 5 12 10 2" xfId="4627" xr:uid="{9C0D4345-2277-486C-B819-A919E026B08F}"/>
    <cellStyle name="Normal 5 12 11" xfId="2619" xr:uid="{239811FB-C0B9-48B0-86AC-A38517E4E3AD}"/>
    <cellStyle name="Normal 5 12 12" xfId="4668" xr:uid="{BC2C1360-41F9-4F1B-A430-7817C3CB409C}"/>
    <cellStyle name="Normal 5 12 2" xfId="459" xr:uid="{00000000-0005-0000-0000-000064060000}"/>
    <cellStyle name="Normal 5 12 2 10" xfId="4669" xr:uid="{C5172CB0-B523-47DF-B4AC-E2330A6A5889}"/>
    <cellStyle name="Normal 5 12 2 2" xfId="664" xr:uid="{00000000-0005-0000-0000-000065060000}"/>
    <cellStyle name="Normal 5 12 2 2 2" xfId="849" xr:uid="{00000000-0005-0000-0000-000066060000}"/>
    <cellStyle name="Normal 5 12 2 2 2 2" xfId="1518" xr:uid="{00000000-0005-0000-0000-000067060000}"/>
    <cellStyle name="Normal 5 12 2 2 2 2 2" xfId="2407" xr:uid="{00000000-0005-0000-0000-000068060000}"/>
    <cellStyle name="Normal 5 12 2 2 2 2 2 2" xfId="4492" xr:uid="{27EEFF4A-D0BA-4194-93F3-89FD7BD8A810}"/>
    <cellStyle name="Normal 5 12 2 2 2 2 3" xfId="3626" xr:uid="{7D8C71D1-AC52-4766-9B89-BB3FD75063B7}"/>
    <cellStyle name="Normal 5 12 2 2 2 2 4" xfId="5099" xr:uid="{372B0309-2058-4585-B58B-306112EDE5BF}"/>
    <cellStyle name="Normal 5 12 2 2 2 3" xfId="2119" xr:uid="{00000000-0005-0000-0000-000069060000}"/>
    <cellStyle name="Normal 5 12 2 2 2 3 2" xfId="4210" xr:uid="{2BA0AE75-43EF-4768-A9AF-347F2C44BC02}"/>
    <cellStyle name="Normal 5 12 2 2 2 4" xfId="2964" xr:uid="{C95D011B-379B-4BA3-B7EA-B08549D7B4A9}"/>
    <cellStyle name="Normal 5 12 2 2 2 5" xfId="4817" xr:uid="{779F2EE1-776E-480F-A69E-69757E92AF56}"/>
    <cellStyle name="Normal 5 12 2 2 3" xfId="1147" xr:uid="{00000000-0005-0000-0000-00006A060000}"/>
    <cellStyle name="Normal 5 12 2 2 3 2" xfId="1816" xr:uid="{00000000-0005-0000-0000-00006B060000}"/>
    <cellStyle name="Normal 5 12 2 2 3 2 2" xfId="2484" xr:uid="{00000000-0005-0000-0000-00006C060000}"/>
    <cellStyle name="Normal 5 12 2 2 3 2 2 2" xfId="4566" xr:uid="{C9FAF406-A1CC-48DC-A2EF-00249A4620C7}"/>
    <cellStyle name="Normal 5 12 2 2 3 2 3" xfId="3924" xr:uid="{2628B728-05C9-4DBF-9B56-10D0E06B34B3}"/>
    <cellStyle name="Normal 5 12 2 2 3 2 4" xfId="5173" xr:uid="{98B27C85-FBD2-4551-A4E4-03B1E3FA6284}"/>
    <cellStyle name="Normal 5 12 2 2 3 3" xfId="2196" xr:uid="{00000000-0005-0000-0000-00006D060000}"/>
    <cellStyle name="Normal 5 12 2 2 3 3 2" xfId="4284" xr:uid="{C279A832-A11B-4622-9F5A-45CBEE7D501A}"/>
    <cellStyle name="Normal 5 12 2 2 3 4" xfId="3262" xr:uid="{18770338-E00D-4B78-A998-3AE0C5B32520}"/>
    <cellStyle name="Normal 5 12 2 2 3 5" xfId="4891" xr:uid="{6289A795-2CCF-4CD2-B534-42B6AAE5AC26}"/>
    <cellStyle name="Normal 5 12 2 2 4" xfId="1334" xr:uid="{00000000-0005-0000-0000-00006E060000}"/>
    <cellStyle name="Normal 5 12 2 2 4 2" xfId="2331" xr:uid="{00000000-0005-0000-0000-00006F060000}"/>
    <cellStyle name="Normal 5 12 2 2 4 2 2" xfId="4418" xr:uid="{ACFC6474-0D74-401F-8BC8-3D71374C594A}"/>
    <cellStyle name="Normal 5 12 2 2 4 3" xfId="3442" xr:uid="{5974FBB0-D3DA-42AA-8E8C-8DF4008913DD}"/>
    <cellStyle name="Normal 5 12 2 2 4 4" xfId="5025" xr:uid="{A0E09BF0-666E-41F6-B6F2-22788E7DE970}"/>
    <cellStyle name="Normal 5 12 2 2 5" xfId="2042" xr:uid="{00000000-0005-0000-0000-000070060000}"/>
    <cellStyle name="Normal 5 12 2 2 5 2" xfId="4136" xr:uid="{01F86F72-290C-41E8-A0B8-01B4492C0EE8}"/>
    <cellStyle name="Normal 5 12 2 2 6" xfId="2780" xr:uid="{62008CAB-B354-495B-ABF4-CA6044C626EC}"/>
    <cellStyle name="Normal 5 12 2 2 7" xfId="4743" xr:uid="{DC7E6EC5-988A-4FBB-A19E-4E269699CE18}"/>
    <cellStyle name="Normal 5 12 2 3" xfId="588" xr:uid="{00000000-0005-0000-0000-000071060000}"/>
    <cellStyle name="Normal 5 12 2 3 2" xfId="1297" xr:uid="{00000000-0005-0000-0000-000072060000}"/>
    <cellStyle name="Normal 5 12 2 3 2 2" xfId="2294" xr:uid="{00000000-0005-0000-0000-000073060000}"/>
    <cellStyle name="Normal 5 12 2 3 2 2 2" xfId="4381" xr:uid="{8FD815AC-ADC5-4435-A45F-B58DE24F25D7}"/>
    <cellStyle name="Normal 5 12 2 3 2 3" xfId="3405" xr:uid="{21466588-C0A8-4378-A81F-2F8ACFA93241}"/>
    <cellStyle name="Normal 5 12 2 3 2 4" xfId="4988" xr:uid="{9F11D26E-4AEC-4D13-8863-C5F88E9C250B}"/>
    <cellStyle name="Normal 5 12 2 3 3" xfId="2005" xr:uid="{00000000-0005-0000-0000-000074060000}"/>
    <cellStyle name="Normal 5 12 2 3 3 2" xfId="4099" xr:uid="{7428C490-1F34-4E12-963D-8ED443FA4AF8}"/>
    <cellStyle name="Normal 5 12 2 3 4" xfId="2705" xr:uid="{5766EE68-F5CF-4AE5-94AA-796AA841FBB5}"/>
    <cellStyle name="Normal 5 12 2 3 5" xfId="4706" xr:uid="{7AD6E84F-0DA2-41B2-B3B6-7F2551BDD68A}"/>
    <cellStyle name="Normal 5 12 2 4" xfId="752" xr:uid="{00000000-0005-0000-0000-000075060000}"/>
    <cellStyle name="Normal 5 12 2 4 2" xfId="1421" xr:uid="{00000000-0005-0000-0000-000076060000}"/>
    <cellStyle name="Normal 5 12 2 4 2 2" xfId="2369" xr:uid="{00000000-0005-0000-0000-000077060000}"/>
    <cellStyle name="Normal 5 12 2 4 2 2 2" xfId="4455" xr:uid="{D882799F-1C4D-4FF6-BA41-6F0AC2428BD4}"/>
    <cellStyle name="Normal 5 12 2 4 2 3" xfId="3529" xr:uid="{F8AEF306-BDB9-4E59-9248-0915212455ED}"/>
    <cellStyle name="Normal 5 12 2 4 2 4" xfId="5062" xr:uid="{C65154F6-6E27-41A7-8A6D-2416DC4E103D}"/>
    <cellStyle name="Normal 5 12 2 4 3" xfId="2080" xr:uid="{00000000-0005-0000-0000-000078060000}"/>
    <cellStyle name="Normal 5 12 2 4 3 2" xfId="4173" xr:uid="{DCFF18AD-2B56-42B0-A940-C1110EF05789}"/>
    <cellStyle name="Normal 5 12 2 4 4" xfId="2867" xr:uid="{B84C1262-AEC4-4C15-AA67-F81F4B0A1BAC}"/>
    <cellStyle name="Normal 5 12 2 4 5" xfId="4780" xr:uid="{0199C726-647A-4855-A2A9-3C5657268772}"/>
    <cellStyle name="Normal 5 12 2 5" xfId="1039" xr:uid="{00000000-0005-0000-0000-000079060000}"/>
    <cellStyle name="Normal 5 12 2 5 2" xfId="1708" xr:uid="{00000000-0005-0000-0000-00007A060000}"/>
    <cellStyle name="Normal 5 12 2 5 2 2" xfId="2446" xr:uid="{00000000-0005-0000-0000-00007B060000}"/>
    <cellStyle name="Normal 5 12 2 5 2 2 2" xfId="4529" xr:uid="{78F43EC7-1196-4DD7-BD86-1D5F65C83BEC}"/>
    <cellStyle name="Normal 5 12 2 5 2 3" xfId="3816" xr:uid="{13E55694-E835-48FD-9CA0-C8119D4D7D58}"/>
    <cellStyle name="Normal 5 12 2 5 2 4" xfId="5136" xr:uid="{8406C835-0047-418A-82FE-4D5C966521FE}"/>
    <cellStyle name="Normal 5 12 2 5 3" xfId="2156" xr:uid="{00000000-0005-0000-0000-00007C060000}"/>
    <cellStyle name="Normal 5 12 2 5 3 2" xfId="4247" xr:uid="{E56A0C4F-FBD4-41B8-96DB-3EE430F7EE79}"/>
    <cellStyle name="Normal 5 12 2 5 4" xfId="3154" xr:uid="{6A12F80B-3781-4447-9292-FADC5BD7B1F6}"/>
    <cellStyle name="Normal 5 12 2 5 5" xfId="4854" xr:uid="{9176E737-5FF9-4622-AF59-CAEF21080C73}"/>
    <cellStyle name="Normal 5 12 2 6" xfId="1259" xr:uid="{00000000-0005-0000-0000-00007D060000}"/>
    <cellStyle name="Normal 5 12 2 6 2" xfId="2257" xr:uid="{00000000-0005-0000-0000-00007E060000}"/>
    <cellStyle name="Normal 5 12 2 6 2 2" xfId="4344" xr:uid="{5B97FBB9-5AFB-43CB-9CF3-0290F3D68397}"/>
    <cellStyle name="Normal 5 12 2 6 3" xfId="3368" xr:uid="{5E311CE7-F102-44C2-A8DE-ED93209A1383}"/>
    <cellStyle name="Normal 5 12 2 6 4" xfId="4951" xr:uid="{E0F153B6-22D2-4BD0-B252-58E8E606BA6B}"/>
    <cellStyle name="Normal 5 12 2 7" xfId="1919" xr:uid="{00000000-0005-0000-0000-00007F060000}"/>
    <cellStyle name="Normal 5 12 2 7 2" xfId="4014" xr:uid="{5D48929E-523F-4C4C-BA20-DE99F825EE55}"/>
    <cellStyle name="Normal 5 12 2 8" xfId="2561" xr:uid="{00000000-0005-0000-0000-000080060000}"/>
    <cellStyle name="Normal 5 12 2 8 2" xfId="4628" xr:uid="{1A14A3CA-C7A2-4997-A69F-9AF448FF4385}"/>
    <cellStyle name="Normal 5 12 2 9" xfId="2620" xr:uid="{A3047C53-1A13-472F-8AAC-37B0665F3E99}"/>
    <cellStyle name="Normal 5 12 3" xfId="663" xr:uid="{00000000-0005-0000-0000-000081060000}"/>
    <cellStyle name="Normal 5 12 3 2" xfId="848" xr:uid="{00000000-0005-0000-0000-000082060000}"/>
    <cellStyle name="Normal 5 12 3 2 2" xfId="1517" xr:uid="{00000000-0005-0000-0000-000083060000}"/>
    <cellStyle name="Normal 5 12 3 2 2 2" xfId="2406" xr:uid="{00000000-0005-0000-0000-000084060000}"/>
    <cellStyle name="Normal 5 12 3 2 2 2 2" xfId="4491" xr:uid="{0816F262-4B3B-460A-BF03-9925586285CE}"/>
    <cellStyle name="Normal 5 12 3 2 2 3" xfId="3625" xr:uid="{56BE58D0-38C2-480E-A659-902A9D0CC3AB}"/>
    <cellStyle name="Normal 5 12 3 2 2 4" xfId="5098" xr:uid="{2F4F7ED8-446E-4B26-BC2A-677654068395}"/>
    <cellStyle name="Normal 5 12 3 2 3" xfId="2118" xr:uid="{00000000-0005-0000-0000-000085060000}"/>
    <cellStyle name="Normal 5 12 3 2 3 2" xfId="4209" xr:uid="{6BF13A99-10B7-4F1D-B0C9-5FCECF0EFE01}"/>
    <cellStyle name="Normal 5 12 3 2 4" xfId="2963" xr:uid="{B35D3890-36D8-4C66-8ADF-3299383A2BBA}"/>
    <cellStyle name="Normal 5 12 3 2 5" xfId="4816" xr:uid="{353F2002-618C-4DC4-B822-A6FA521455DD}"/>
    <cellStyle name="Normal 5 12 3 3" xfId="1146" xr:uid="{00000000-0005-0000-0000-000086060000}"/>
    <cellStyle name="Normal 5 12 3 3 2" xfId="1815" xr:uid="{00000000-0005-0000-0000-000087060000}"/>
    <cellStyle name="Normal 5 12 3 3 2 2" xfId="2483" xr:uid="{00000000-0005-0000-0000-000088060000}"/>
    <cellStyle name="Normal 5 12 3 3 2 2 2" xfId="4565" xr:uid="{CF612E2C-CF0F-492B-8E9A-549385FFFB50}"/>
    <cellStyle name="Normal 5 12 3 3 2 3" xfId="3923" xr:uid="{0DAAF513-7EB1-41F3-BF48-D79A604762FB}"/>
    <cellStyle name="Normal 5 12 3 3 2 4" xfId="5172" xr:uid="{F51E13EB-9A37-4A88-BAE6-EA4285486D55}"/>
    <cellStyle name="Normal 5 12 3 3 3" xfId="2195" xr:uid="{00000000-0005-0000-0000-000089060000}"/>
    <cellStyle name="Normal 5 12 3 3 3 2" xfId="4283" xr:uid="{AFCDFAE4-2D2C-42BE-B7B4-B0F9CE697886}"/>
    <cellStyle name="Normal 5 12 3 3 4" xfId="3261" xr:uid="{18D11927-A313-4DD2-91C0-3496573218AF}"/>
    <cellStyle name="Normal 5 12 3 3 5" xfId="4890" xr:uid="{64F05491-597D-4C9E-A327-98D93E71E98B}"/>
    <cellStyle name="Normal 5 12 3 4" xfId="1333" xr:uid="{00000000-0005-0000-0000-00008A060000}"/>
    <cellStyle name="Normal 5 12 3 4 2" xfId="2330" xr:uid="{00000000-0005-0000-0000-00008B060000}"/>
    <cellStyle name="Normal 5 12 3 4 2 2" xfId="4417" xr:uid="{E3C1E48A-40AE-48DF-827F-8FAD7BF61799}"/>
    <cellStyle name="Normal 5 12 3 4 3" xfId="3441" xr:uid="{D6AA2E53-80F4-470A-8A0A-52A221A5BC21}"/>
    <cellStyle name="Normal 5 12 3 4 4" xfId="5024" xr:uid="{8211949E-533F-4604-9BA3-A96DA797F1B5}"/>
    <cellStyle name="Normal 5 12 3 5" xfId="2041" xr:uid="{00000000-0005-0000-0000-00008C060000}"/>
    <cellStyle name="Normal 5 12 3 5 2" xfId="4135" xr:uid="{504A222D-9E56-4E9A-8F85-80EC5560763A}"/>
    <cellStyle name="Normal 5 12 3 6" xfId="2779" xr:uid="{559D1F89-04B3-4AE1-8939-BD25B738E49B}"/>
    <cellStyle name="Normal 5 12 3 7" xfId="4742" xr:uid="{96F05D50-3E8C-42B7-AF15-938794F769D0}"/>
    <cellStyle name="Normal 5 12 4" xfId="587" xr:uid="{00000000-0005-0000-0000-00008D060000}"/>
    <cellStyle name="Normal 5 12 4 2" xfId="1296" xr:uid="{00000000-0005-0000-0000-00008E060000}"/>
    <cellStyle name="Normal 5 12 4 2 2" xfId="2293" xr:uid="{00000000-0005-0000-0000-00008F060000}"/>
    <cellStyle name="Normal 5 12 4 2 2 2" xfId="4380" xr:uid="{094A2D2E-ED1F-452E-826C-F993E3112FBD}"/>
    <cellStyle name="Normal 5 12 4 2 3" xfId="3404" xr:uid="{0E78B9E7-AF1C-45B9-8544-7C860CD2CB6D}"/>
    <cellStyle name="Normal 5 12 4 2 4" xfId="4987" xr:uid="{25B7E706-C7E2-43B2-A8B1-80286084D9F7}"/>
    <cellStyle name="Normal 5 12 4 3" xfId="2004" xr:uid="{00000000-0005-0000-0000-000090060000}"/>
    <cellStyle name="Normal 5 12 4 3 2" xfId="4098" xr:uid="{83637A58-0517-4511-943C-0887BC09756E}"/>
    <cellStyle name="Normal 5 12 4 4" xfId="2704" xr:uid="{6969369F-B014-4FCC-9CAC-85DC9B6C9AF1}"/>
    <cellStyle name="Normal 5 12 4 5" xfId="4705" xr:uid="{5E49D70E-FCDE-4C22-B256-407E1EDD8D1C}"/>
    <cellStyle name="Normal 5 12 5" xfId="751" xr:uid="{00000000-0005-0000-0000-000091060000}"/>
    <cellStyle name="Normal 5 12 5 2" xfId="1420" xr:uid="{00000000-0005-0000-0000-000092060000}"/>
    <cellStyle name="Normal 5 12 5 2 2" xfId="2368" xr:uid="{00000000-0005-0000-0000-000093060000}"/>
    <cellStyle name="Normal 5 12 5 2 2 2" xfId="4454" xr:uid="{E4379087-596E-4394-AFA9-F4A2128F89C3}"/>
    <cellStyle name="Normal 5 12 5 2 3" xfId="3528" xr:uid="{489115E1-0B6B-48D5-B70F-EBAFF3DE0628}"/>
    <cellStyle name="Normal 5 12 5 2 4" xfId="5061" xr:uid="{0DB8CC09-23E3-4FB9-BAB4-46DD9ADDFFB0}"/>
    <cellStyle name="Normal 5 12 5 3" xfId="2079" xr:uid="{00000000-0005-0000-0000-000094060000}"/>
    <cellStyle name="Normal 5 12 5 3 2" xfId="4172" xr:uid="{3558B328-7C01-40A4-BB8A-D22124317B3D}"/>
    <cellStyle name="Normal 5 12 5 4" xfId="2866" xr:uid="{F7370554-0EF4-4B9B-8287-0BA1199FEDA7}"/>
    <cellStyle name="Normal 5 12 5 5" xfId="4779" xr:uid="{19902C5D-0B2B-4BC0-8B3D-2CEC0CC6FDC7}"/>
    <cellStyle name="Normal 5 12 6" xfId="1038" xr:uid="{00000000-0005-0000-0000-000095060000}"/>
    <cellStyle name="Normal 5 12 6 2" xfId="1707" xr:uid="{00000000-0005-0000-0000-000096060000}"/>
    <cellStyle name="Normal 5 12 6 2 2" xfId="2445" xr:uid="{00000000-0005-0000-0000-000097060000}"/>
    <cellStyle name="Normal 5 12 6 2 2 2" xfId="4528" xr:uid="{DCF6BADA-FFE2-4BA3-88E5-EC40BF2B23AE}"/>
    <cellStyle name="Normal 5 12 6 2 3" xfId="3815" xr:uid="{4AA7407D-DF21-432A-AC6C-604462EB40FB}"/>
    <cellStyle name="Normal 5 12 6 2 4" xfId="5135" xr:uid="{11F1FA23-FAFB-4B1D-9A92-3F68B140F9C3}"/>
    <cellStyle name="Normal 5 12 6 3" xfId="2155" xr:uid="{00000000-0005-0000-0000-000098060000}"/>
    <cellStyle name="Normal 5 12 6 3 2" xfId="4246" xr:uid="{DA2FA182-89B1-4377-A53C-C4B6A32344DA}"/>
    <cellStyle name="Normal 5 12 6 4" xfId="3153" xr:uid="{CCCCCC22-0768-400B-923A-5EA3DDA06504}"/>
    <cellStyle name="Normal 5 12 6 5" xfId="4853" xr:uid="{BE5BAF2A-6478-4C90-97C5-1F24D8EFA16D}"/>
    <cellStyle name="Normal 5 12 7" xfId="1226" xr:uid="{00000000-0005-0000-0000-000099060000}"/>
    <cellStyle name="Normal 5 12 7 2" xfId="1856" xr:uid="{00000000-0005-0000-0000-00009A060000}"/>
    <cellStyle name="Normal 5 12 7 2 2" xfId="2516" xr:uid="{00000000-0005-0000-0000-00009B060000}"/>
    <cellStyle name="Normal 5 12 7 2 2 2" xfId="4598" xr:uid="{A34747BE-20D9-403B-9EF8-181B15E494FB}"/>
    <cellStyle name="Normal 5 12 7 2 3" xfId="3964" xr:uid="{06C22BEF-607E-4E29-96DF-49CD0DC78EC5}"/>
    <cellStyle name="Normal 5 12 7 2 4" xfId="5205" xr:uid="{9FE86A44-FB9C-4F1A-9741-1C532C81355E}"/>
    <cellStyle name="Normal 5 12 7 3" xfId="2229" xr:uid="{00000000-0005-0000-0000-00009C060000}"/>
    <cellStyle name="Normal 5 12 7 3 2" xfId="4316" xr:uid="{A928FE6D-B20F-4C0C-94C0-9048504039F8}"/>
    <cellStyle name="Normal 5 12 7 4" xfId="3340" xr:uid="{067CB63A-B3AD-43BC-9815-03E5DE70F477}"/>
    <cellStyle name="Normal 5 12 7 5" xfId="4923" xr:uid="{124B52F2-6F70-4E2C-ADBA-FB1B75AAA0B9}"/>
    <cellStyle name="Normal 5 12 8" xfId="1258" xr:uid="{00000000-0005-0000-0000-00009D060000}"/>
    <cellStyle name="Normal 5 12 8 2" xfId="2256" xr:uid="{00000000-0005-0000-0000-00009E060000}"/>
    <cellStyle name="Normal 5 12 8 2 2" xfId="4343" xr:uid="{DAFCF5AE-D0C3-4A5F-BCFC-E628D2BA966D}"/>
    <cellStyle name="Normal 5 12 8 3" xfId="3367" xr:uid="{031F317F-FE8A-4D06-A45D-24F1BF5D30CB}"/>
    <cellStyle name="Normal 5 12 8 4" xfId="4950" xr:uid="{DDA26F87-8769-45BC-B8F0-891EF028FF26}"/>
    <cellStyle name="Normal 5 12 9" xfId="1918" xr:uid="{00000000-0005-0000-0000-00009F060000}"/>
    <cellStyle name="Normal 5 12 9 2" xfId="4013" xr:uid="{E8015774-BC1C-45F0-B370-2C805390037F}"/>
    <cellStyle name="Normal 5 13" xfId="460" xr:uid="{00000000-0005-0000-0000-0000A0060000}"/>
    <cellStyle name="Normal 5 13 10" xfId="2562" xr:uid="{00000000-0005-0000-0000-0000A1060000}"/>
    <cellStyle name="Normal 5 13 10 2" xfId="4629" xr:uid="{DD643456-70CF-49E3-BD18-E908FE869ADB}"/>
    <cellStyle name="Normal 5 13 11" xfId="2621" xr:uid="{0B50806F-2C71-4C1F-9670-A3219F6C7A81}"/>
    <cellStyle name="Normal 5 13 12" xfId="4670" xr:uid="{C4A7687F-B013-47D5-912F-C198E0081894}"/>
    <cellStyle name="Normal 5 13 2" xfId="461" xr:uid="{00000000-0005-0000-0000-0000A2060000}"/>
    <cellStyle name="Normal 5 13 2 10" xfId="4671" xr:uid="{D62712DA-9C1D-40F3-978C-BC743D7218AE}"/>
    <cellStyle name="Normal 5 13 2 2" xfId="666" xr:uid="{00000000-0005-0000-0000-0000A3060000}"/>
    <cellStyle name="Normal 5 13 2 2 2" xfId="851" xr:uid="{00000000-0005-0000-0000-0000A4060000}"/>
    <cellStyle name="Normal 5 13 2 2 2 2" xfId="1520" xr:uid="{00000000-0005-0000-0000-0000A5060000}"/>
    <cellStyle name="Normal 5 13 2 2 2 2 2" xfId="2409" xr:uid="{00000000-0005-0000-0000-0000A6060000}"/>
    <cellStyle name="Normal 5 13 2 2 2 2 2 2" xfId="4494" xr:uid="{4DDA9F4A-EEE1-4207-B8BE-BA87D823B886}"/>
    <cellStyle name="Normal 5 13 2 2 2 2 3" xfId="3628" xr:uid="{738194C4-0FDE-4A4D-8EF1-EA3C12864D52}"/>
    <cellStyle name="Normal 5 13 2 2 2 2 4" xfId="5101" xr:uid="{75D9D383-D762-4391-9571-57428AF2A334}"/>
    <cellStyle name="Normal 5 13 2 2 2 3" xfId="2121" xr:uid="{00000000-0005-0000-0000-0000A7060000}"/>
    <cellStyle name="Normal 5 13 2 2 2 3 2" xfId="4212" xr:uid="{6E898370-9322-4519-9D23-573A1E823E9B}"/>
    <cellStyle name="Normal 5 13 2 2 2 4" xfId="2966" xr:uid="{BDA9138B-762F-4A0A-8EF5-8443E4B26C1A}"/>
    <cellStyle name="Normal 5 13 2 2 2 5" xfId="4819" xr:uid="{6E1F6F32-1D9D-4282-B57C-CD9023C3EB9F}"/>
    <cellStyle name="Normal 5 13 2 2 3" xfId="1149" xr:uid="{00000000-0005-0000-0000-0000A8060000}"/>
    <cellStyle name="Normal 5 13 2 2 3 2" xfId="1818" xr:uid="{00000000-0005-0000-0000-0000A9060000}"/>
    <cellStyle name="Normal 5 13 2 2 3 2 2" xfId="2486" xr:uid="{00000000-0005-0000-0000-0000AA060000}"/>
    <cellStyle name="Normal 5 13 2 2 3 2 2 2" xfId="4568" xr:uid="{F86B8011-9833-4A50-BA64-D28B6DD65517}"/>
    <cellStyle name="Normal 5 13 2 2 3 2 3" xfId="3926" xr:uid="{55BD8B32-2296-497F-93BA-5069CDB60D00}"/>
    <cellStyle name="Normal 5 13 2 2 3 2 4" xfId="5175" xr:uid="{2211E8C0-FF42-421C-B29D-E7C9C3D8765C}"/>
    <cellStyle name="Normal 5 13 2 2 3 3" xfId="2198" xr:uid="{00000000-0005-0000-0000-0000AB060000}"/>
    <cellStyle name="Normal 5 13 2 2 3 3 2" xfId="4286" xr:uid="{2FAF36A9-A7D8-4E55-A2AD-C134405DE498}"/>
    <cellStyle name="Normal 5 13 2 2 3 4" xfId="3264" xr:uid="{6EFB1E59-9768-4552-83AA-99A70B0732B1}"/>
    <cellStyle name="Normal 5 13 2 2 3 5" xfId="4893" xr:uid="{A0372529-E1EA-49A9-81FE-4EBC70DCF20B}"/>
    <cellStyle name="Normal 5 13 2 2 4" xfId="1336" xr:uid="{00000000-0005-0000-0000-0000AC060000}"/>
    <cellStyle name="Normal 5 13 2 2 4 2" xfId="2333" xr:uid="{00000000-0005-0000-0000-0000AD060000}"/>
    <cellStyle name="Normal 5 13 2 2 4 2 2" xfId="4420" xr:uid="{87059B73-EDAB-4B0B-87BF-FC3625C23D8C}"/>
    <cellStyle name="Normal 5 13 2 2 4 3" xfId="3444" xr:uid="{94331437-C3A2-4539-BEB0-6978D15AA76E}"/>
    <cellStyle name="Normal 5 13 2 2 4 4" xfId="5027" xr:uid="{E88EA76C-9D2D-4CBC-BAD8-BF2531F45800}"/>
    <cellStyle name="Normal 5 13 2 2 5" xfId="2044" xr:uid="{00000000-0005-0000-0000-0000AE060000}"/>
    <cellStyle name="Normal 5 13 2 2 5 2" xfId="4138" xr:uid="{5561639D-FB49-4A94-A57A-A9877784943F}"/>
    <cellStyle name="Normal 5 13 2 2 6" xfId="2782" xr:uid="{A3215292-9CA5-4A20-B744-A66F7A816D4A}"/>
    <cellStyle name="Normal 5 13 2 2 7" xfId="4745" xr:uid="{12727DB7-532B-47EC-B629-BEAF5C95097A}"/>
    <cellStyle name="Normal 5 13 2 3" xfId="590" xr:uid="{00000000-0005-0000-0000-0000AF060000}"/>
    <cellStyle name="Normal 5 13 2 3 2" xfId="1299" xr:uid="{00000000-0005-0000-0000-0000B0060000}"/>
    <cellStyle name="Normal 5 13 2 3 2 2" xfId="2296" xr:uid="{00000000-0005-0000-0000-0000B1060000}"/>
    <cellStyle name="Normal 5 13 2 3 2 2 2" xfId="4383" xr:uid="{4C827092-2025-4B90-AB9C-D7B87E54D36A}"/>
    <cellStyle name="Normal 5 13 2 3 2 3" xfId="3407" xr:uid="{31F63309-8DC4-4C81-8D86-D3B36A550BDA}"/>
    <cellStyle name="Normal 5 13 2 3 2 4" xfId="4990" xr:uid="{2B129509-FA94-423D-9080-E2328480A8A5}"/>
    <cellStyle name="Normal 5 13 2 3 3" xfId="2007" xr:uid="{00000000-0005-0000-0000-0000B2060000}"/>
    <cellStyle name="Normal 5 13 2 3 3 2" xfId="4101" xr:uid="{17AF8B47-22C9-416D-8E85-6F01B291DADA}"/>
    <cellStyle name="Normal 5 13 2 3 4" xfId="2707" xr:uid="{E0B912B4-EBD2-4A4A-9088-3D70EB9AD20F}"/>
    <cellStyle name="Normal 5 13 2 3 5" xfId="4708" xr:uid="{E09ED8CD-B373-4A04-B060-210D0E3DE3F5}"/>
    <cellStyle name="Normal 5 13 2 4" xfId="754" xr:uid="{00000000-0005-0000-0000-0000B3060000}"/>
    <cellStyle name="Normal 5 13 2 4 2" xfId="1423" xr:uid="{00000000-0005-0000-0000-0000B4060000}"/>
    <cellStyle name="Normal 5 13 2 4 2 2" xfId="2371" xr:uid="{00000000-0005-0000-0000-0000B5060000}"/>
    <cellStyle name="Normal 5 13 2 4 2 2 2" xfId="4457" xr:uid="{34B6A2F0-5BF6-4CA8-8074-9122E4FD68F8}"/>
    <cellStyle name="Normal 5 13 2 4 2 3" xfId="3531" xr:uid="{53409E70-94AA-4A92-BDD8-10224BC75667}"/>
    <cellStyle name="Normal 5 13 2 4 2 4" xfId="5064" xr:uid="{1EE4AFF4-D2AA-4945-AD15-3F7892189AC0}"/>
    <cellStyle name="Normal 5 13 2 4 3" xfId="2082" xr:uid="{00000000-0005-0000-0000-0000B6060000}"/>
    <cellStyle name="Normal 5 13 2 4 3 2" xfId="4175" xr:uid="{14F3329F-BE80-460A-B9C5-8DC55EDD1B33}"/>
    <cellStyle name="Normal 5 13 2 4 4" xfId="2869" xr:uid="{5A8EDE30-B1AE-4C52-9F88-D52852157258}"/>
    <cellStyle name="Normal 5 13 2 4 5" xfId="4782" xr:uid="{18C2C80D-1B01-4762-9970-C9F4A4F1AD18}"/>
    <cellStyle name="Normal 5 13 2 5" xfId="1041" xr:uid="{00000000-0005-0000-0000-0000B7060000}"/>
    <cellStyle name="Normal 5 13 2 5 2" xfId="1710" xr:uid="{00000000-0005-0000-0000-0000B8060000}"/>
    <cellStyle name="Normal 5 13 2 5 2 2" xfId="2448" xr:uid="{00000000-0005-0000-0000-0000B9060000}"/>
    <cellStyle name="Normal 5 13 2 5 2 2 2" xfId="4531" xr:uid="{5EBBECB4-BF1A-4540-922C-F1FBCB66F5D5}"/>
    <cellStyle name="Normal 5 13 2 5 2 3" xfId="3818" xr:uid="{62BA8AF0-DECA-42D2-A95D-BE1444211CE9}"/>
    <cellStyle name="Normal 5 13 2 5 2 4" xfId="5138" xr:uid="{4BBABCE5-9EF2-4D98-9C3C-8870EF4A5382}"/>
    <cellStyle name="Normal 5 13 2 5 3" xfId="2158" xr:uid="{00000000-0005-0000-0000-0000BA060000}"/>
    <cellStyle name="Normal 5 13 2 5 3 2" xfId="4249" xr:uid="{720A7F09-3FF0-4F4B-8D94-4837819B52DD}"/>
    <cellStyle name="Normal 5 13 2 5 4" xfId="3156" xr:uid="{A2BB21EB-659C-4E38-9BFE-9F288EB6D668}"/>
    <cellStyle name="Normal 5 13 2 5 5" xfId="4856" xr:uid="{42B0B778-726A-47C3-9C4A-21C3693FA110}"/>
    <cellStyle name="Normal 5 13 2 6" xfId="1261" xr:uid="{00000000-0005-0000-0000-0000BB060000}"/>
    <cellStyle name="Normal 5 13 2 6 2" xfId="2259" xr:uid="{00000000-0005-0000-0000-0000BC060000}"/>
    <cellStyle name="Normal 5 13 2 6 2 2" xfId="4346" xr:uid="{3C516B93-153F-49A1-9C97-E6D3711DA17A}"/>
    <cellStyle name="Normal 5 13 2 6 3" xfId="3370" xr:uid="{DE469E3B-A529-444E-A446-DDEE7FBA8B20}"/>
    <cellStyle name="Normal 5 13 2 6 4" xfId="4953" xr:uid="{12EC4C2E-3F2A-4DDA-BB3E-9DE587AAB454}"/>
    <cellStyle name="Normal 5 13 2 7" xfId="1921" xr:uid="{00000000-0005-0000-0000-0000BD060000}"/>
    <cellStyle name="Normal 5 13 2 7 2" xfId="4016" xr:uid="{4E570356-2909-4EC4-AF9E-C010039A39C4}"/>
    <cellStyle name="Normal 5 13 2 8" xfId="2563" xr:uid="{00000000-0005-0000-0000-0000BE060000}"/>
    <cellStyle name="Normal 5 13 2 8 2" xfId="4630" xr:uid="{61391219-E08D-45C6-BC40-24413F8DF894}"/>
    <cellStyle name="Normal 5 13 2 9" xfId="2622" xr:uid="{01B041E2-3AF5-4C02-9BE1-45DC5B5EEE08}"/>
    <cellStyle name="Normal 5 13 3" xfId="665" xr:uid="{00000000-0005-0000-0000-0000BF060000}"/>
    <cellStyle name="Normal 5 13 3 2" xfId="850" xr:uid="{00000000-0005-0000-0000-0000C0060000}"/>
    <cellStyle name="Normal 5 13 3 2 2" xfId="1519" xr:uid="{00000000-0005-0000-0000-0000C1060000}"/>
    <cellStyle name="Normal 5 13 3 2 2 2" xfId="2408" xr:uid="{00000000-0005-0000-0000-0000C2060000}"/>
    <cellStyle name="Normal 5 13 3 2 2 2 2" xfId="4493" xr:uid="{DCDC662A-9AED-4572-A24D-ED637F912F67}"/>
    <cellStyle name="Normal 5 13 3 2 2 3" xfId="3627" xr:uid="{A4CBE17B-E57C-4B34-AFCF-2D7D40AD78E8}"/>
    <cellStyle name="Normal 5 13 3 2 2 4" xfId="5100" xr:uid="{CBF31073-7F7F-45F6-8D9D-78C0156F188C}"/>
    <cellStyle name="Normal 5 13 3 2 3" xfId="2120" xr:uid="{00000000-0005-0000-0000-0000C3060000}"/>
    <cellStyle name="Normal 5 13 3 2 3 2" xfId="4211" xr:uid="{4A8E305E-3B6A-4CDE-B70F-FD27B8745A72}"/>
    <cellStyle name="Normal 5 13 3 2 4" xfId="2965" xr:uid="{1424F092-1CA0-4633-89ED-FBFBB74A61FB}"/>
    <cellStyle name="Normal 5 13 3 2 5" xfId="4818" xr:uid="{4E4A9788-1482-4F1C-8F9A-73DA89AB4CBD}"/>
    <cellStyle name="Normal 5 13 3 3" xfId="1148" xr:uid="{00000000-0005-0000-0000-0000C4060000}"/>
    <cellStyle name="Normal 5 13 3 3 2" xfId="1817" xr:uid="{00000000-0005-0000-0000-0000C5060000}"/>
    <cellStyle name="Normal 5 13 3 3 2 2" xfId="2485" xr:uid="{00000000-0005-0000-0000-0000C6060000}"/>
    <cellStyle name="Normal 5 13 3 3 2 2 2" xfId="4567" xr:uid="{FA854E5D-51CD-4138-A949-C7208B2BFE8B}"/>
    <cellStyle name="Normal 5 13 3 3 2 3" xfId="3925" xr:uid="{0ECA4FE6-5A77-4A5B-8503-C91F38521A66}"/>
    <cellStyle name="Normal 5 13 3 3 2 4" xfId="5174" xr:uid="{FDE1B61A-AF56-42E6-A715-3AAA3DC1FB2A}"/>
    <cellStyle name="Normal 5 13 3 3 3" xfId="2197" xr:uid="{00000000-0005-0000-0000-0000C7060000}"/>
    <cellStyle name="Normal 5 13 3 3 3 2" xfId="4285" xr:uid="{0772667A-ABAD-44FE-AE0B-390A86BCBB23}"/>
    <cellStyle name="Normal 5 13 3 3 4" xfId="3263" xr:uid="{676BF7F8-0253-458B-A8CC-4D5A3BE21ABE}"/>
    <cellStyle name="Normal 5 13 3 3 5" xfId="4892" xr:uid="{1B8B44F7-DF38-4B19-8353-71990B8063BA}"/>
    <cellStyle name="Normal 5 13 3 4" xfId="1335" xr:uid="{00000000-0005-0000-0000-0000C8060000}"/>
    <cellStyle name="Normal 5 13 3 4 2" xfId="2332" xr:uid="{00000000-0005-0000-0000-0000C9060000}"/>
    <cellStyle name="Normal 5 13 3 4 2 2" xfId="4419" xr:uid="{838B4B4C-36D0-42BA-99E5-9119A2CACE5D}"/>
    <cellStyle name="Normal 5 13 3 4 3" xfId="3443" xr:uid="{86597BEF-AC26-4E00-8D5A-58A32665C77E}"/>
    <cellStyle name="Normal 5 13 3 4 4" xfId="5026" xr:uid="{9E4A3A29-C621-4DF0-BB74-303B2C875AE9}"/>
    <cellStyle name="Normal 5 13 3 5" xfId="2043" xr:uid="{00000000-0005-0000-0000-0000CA060000}"/>
    <cellStyle name="Normal 5 13 3 5 2" xfId="4137" xr:uid="{A8E5ECB8-0B3A-408A-8A7D-F975BCB5E9B1}"/>
    <cellStyle name="Normal 5 13 3 6" xfId="2781" xr:uid="{5E9BF5EC-B842-48A6-BAF8-19C5F9313C0C}"/>
    <cellStyle name="Normal 5 13 3 7" xfId="4744" xr:uid="{C292273E-0CEE-43F2-898E-DE35F81EFCB8}"/>
    <cellStyle name="Normal 5 13 4" xfId="589" xr:uid="{00000000-0005-0000-0000-0000CB060000}"/>
    <cellStyle name="Normal 5 13 4 2" xfId="1298" xr:uid="{00000000-0005-0000-0000-0000CC060000}"/>
    <cellStyle name="Normal 5 13 4 2 2" xfId="2295" xr:uid="{00000000-0005-0000-0000-0000CD060000}"/>
    <cellStyle name="Normal 5 13 4 2 2 2" xfId="4382" xr:uid="{D49042F3-9F51-42CF-A793-6117DB64D13D}"/>
    <cellStyle name="Normal 5 13 4 2 3" xfId="3406" xr:uid="{1409AEA1-11F0-465A-B0FB-E13CB31E3ABE}"/>
    <cellStyle name="Normal 5 13 4 2 4" xfId="4989" xr:uid="{A576F563-6CF7-40B7-934D-F71EC1DCA6C3}"/>
    <cellStyle name="Normal 5 13 4 3" xfId="2006" xr:uid="{00000000-0005-0000-0000-0000CE060000}"/>
    <cellStyle name="Normal 5 13 4 3 2" xfId="4100" xr:uid="{33A621DE-142F-472A-9075-056F94A935C4}"/>
    <cellStyle name="Normal 5 13 4 4" xfId="2706" xr:uid="{502C7793-C65B-465F-9C13-77BE138560F9}"/>
    <cellStyle name="Normal 5 13 4 5" xfId="4707" xr:uid="{71EF782B-E9E2-4644-A4ED-3E426B853E28}"/>
    <cellStyle name="Normal 5 13 5" xfId="753" xr:uid="{00000000-0005-0000-0000-0000CF060000}"/>
    <cellStyle name="Normal 5 13 5 2" xfId="1422" xr:uid="{00000000-0005-0000-0000-0000D0060000}"/>
    <cellStyle name="Normal 5 13 5 2 2" xfId="2370" xr:uid="{00000000-0005-0000-0000-0000D1060000}"/>
    <cellStyle name="Normal 5 13 5 2 2 2" xfId="4456" xr:uid="{7102A8D4-0593-492E-84C3-8FBC089FA365}"/>
    <cellStyle name="Normal 5 13 5 2 3" xfId="3530" xr:uid="{EFA03979-3B22-483B-97D4-D4E9E1497811}"/>
    <cellStyle name="Normal 5 13 5 2 4" xfId="5063" xr:uid="{3315A78F-E74F-44D2-9FF5-FF5946BF2FD9}"/>
    <cellStyle name="Normal 5 13 5 3" xfId="2081" xr:uid="{00000000-0005-0000-0000-0000D2060000}"/>
    <cellStyle name="Normal 5 13 5 3 2" xfId="4174" xr:uid="{37B03563-737F-4C1C-92BB-EE1342E3D6FC}"/>
    <cellStyle name="Normal 5 13 5 4" xfId="2868" xr:uid="{D21FBE33-B6F3-470F-BEAB-397687EA210E}"/>
    <cellStyle name="Normal 5 13 5 5" xfId="4781" xr:uid="{BE48BAF5-3CB7-4C4F-8D4B-400D404E2148}"/>
    <cellStyle name="Normal 5 13 6" xfId="1040" xr:uid="{00000000-0005-0000-0000-0000D3060000}"/>
    <cellStyle name="Normal 5 13 6 2" xfId="1709" xr:uid="{00000000-0005-0000-0000-0000D4060000}"/>
    <cellStyle name="Normal 5 13 6 2 2" xfId="2447" xr:uid="{00000000-0005-0000-0000-0000D5060000}"/>
    <cellStyle name="Normal 5 13 6 2 2 2" xfId="4530" xr:uid="{B7F51A67-46E3-4AD0-AAA8-81CC7EEAE6E3}"/>
    <cellStyle name="Normal 5 13 6 2 3" xfId="3817" xr:uid="{8B96146D-D31B-4EDA-A3B0-0C1AE53B5531}"/>
    <cellStyle name="Normal 5 13 6 2 4" xfId="5137" xr:uid="{A1DF477D-8098-4F96-9DFA-99262B72DE1E}"/>
    <cellStyle name="Normal 5 13 6 3" xfId="2157" xr:uid="{00000000-0005-0000-0000-0000D6060000}"/>
    <cellStyle name="Normal 5 13 6 3 2" xfId="4248" xr:uid="{19726B03-D292-420C-B969-62D51CF6895A}"/>
    <cellStyle name="Normal 5 13 6 4" xfId="3155" xr:uid="{69EB0DE1-96D7-467E-A69E-3ED13342BEEA}"/>
    <cellStyle name="Normal 5 13 6 5" xfId="4855" xr:uid="{8A121768-2FD3-409D-BE38-A018F9647C5C}"/>
    <cellStyle name="Normal 5 13 7" xfId="1227" xr:uid="{00000000-0005-0000-0000-0000D7060000}"/>
    <cellStyle name="Normal 5 13 7 2" xfId="1857" xr:uid="{00000000-0005-0000-0000-0000D8060000}"/>
    <cellStyle name="Normal 5 13 7 2 2" xfId="2517" xr:uid="{00000000-0005-0000-0000-0000D9060000}"/>
    <cellStyle name="Normal 5 13 7 2 2 2" xfId="4599" xr:uid="{E199F206-CB33-4261-95E7-729DBF2A77A4}"/>
    <cellStyle name="Normal 5 13 7 2 3" xfId="3965" xr:uid="{6835F9D5-05E2-406D-9D42-A5E19D5DB986}"/>
    <cellStyle name="Normal 5 13 7 2 4" xfId="5206" xr:uid="{410777F4-817F-473E-91E7-BE8BE9374117}"/>
    <cellStyle name="Normal 5 13 7 3" xfId="2230" xr:uid="{00000000-0005-0000-0000-0000DA060000}"/>
    <cellStyle name="Normal 5 13 7 3 2" xfId="4317" xr:uid="{BD254CC0-51A9-4949-8867-5268259BF107}"/>
    <cellStyle name="Normal 5 13 7 4" xfId="3341" xr:uid="{40D904D6-85F5-4A75-A6A8-4539F1E95A9B}"/>
    <cellStyle name="Normal 5 13 7 5" xfId="4924" xr:uid="{AB66DA5B-ACD3-4596-90A4-796117BF7C20}"/>
    <cellStyle name="Normal 5 13 8" xfId="1260" xr:uid="{00000000-0005-0000-0000-0000DB060000}"/>
    <cellStyle name="Normal 5 13 8 2" xfId="2258" xr:uid="{00000000-0005-0000-0000-0000DC060000}"/>
    <cellStyle name="Normal 5 13 8 2 2" xfId="4345" xr:uid="{C9D709F9-4533-4E34-AB73-98D883D3EE74}"/>
    <cellStyle name="Normal 5 13 8 3" xfId="3369" xr:uid="{254786E6-76ED-4BA5-A1DF-88B592323C02}"/>
    <cellStyle name="Normal 5 13 8 4" xfId="4952" xr:uid="{A74AF3AF-9974-45A8-9C07-34611BA9B4C4}"/>
    <cellStyle name="Normal 5 13 9" xfId="1920" xr:uid="{00000000-0005-0000-0000-0000DD060000}"/>
    <cellStyle name="Normal 5 13 9 2" xfId="4015" xr:uid="{FFBF5856-4012-4529-8607-61BB0B61C450}"/>
    <cellStyle name="Normal 5 14" xfId="462" xr:uid="{00000000-0005-0000-0000-0000DE060000}"/>
    <cellStyle name="Normal 5 14 10" xfId="4672" xr:uid="{2FB3316D-02FF-498C-BDD0-D690C3BCE40E}"/>
    <cellStyle name="Normal 5 14 2" xfId="667" xr:uid="{00000000-0005-0000-0000-0000DF060000}"/>
    <cellStyle name="Normal 5 14 2 2" xfId="852" xr:uid="{00000000-0005-0000-0000-0000E0060000}"/>
    <cellStyle name="Normal 5 14 2 2 2" xfId="1521" xr:uid="{00000000-0005-0000-0000-0000E1060000}"/>
    <cellStyle name="Normal 5 14 2 2 2 2" xfId="2410" xr:uid="{00000000-0005-0000-0000-0000E2060000}"/>
    <cellStyle name="Normal 5 14 2 2 2 2 2" xfId="4495" xr:uid="{9A82FB1D-9BB9-4670-BABB-2DBFBFB7B68F}"/>
    <cellStyle name="Normal 5 14 2 2 2 3" xfId="3629" xr:uid="{BCE7E8BB-30D4-4201-BF2F-DF16AEEDCC77}"/>
    <cellStyle name="Normal 5 14 2 2 2 4" xfId="5102" xr:uid="{4916062D-568D-429E-8A2A-449173323482}"/>
    <cellStyle name="Normal 5 14 2 2 3" xfId="2122" xr:uid="{00000000-0005-0000-0000-0000E3060000}"/>
    <cellStyle name="Normal 5 14 2 2 3 2" xfId="4213" xr:uid="{B93E79E2-DB09-4FAB-AEF4-D23EDA12A0E1}"/>
    <cellStyle name="Normal 5 14 2 2 4" xfId="2967" xr:uid="{076B62EF-559C-432D-9D91-65A0C5F90659}"/>
    <cellStyle name="Normal 5 14 2 2 5" xfId="4820" xr:uid="{6B005FBB-F0FA-4436-9891-640ADBB4AF2D}"/>
    <cellStyle name="Normal 5 14 2 3" xfId="1150" xr:uid="{00000000-0005-0000-0000-0000E4060000}"/>
    <cellStyle name="Normal 5 14 2 3 2" xfId="1819" xr:uid="{00000000-0005-0000-0000-0000E5060000}"/>
    <cellStyle name="Normal 5 14 2 3 2 2" xfId="2487" xr:uid="{00000000-0005-0000-0000-0000E6060000}"/>
    <cellStyle name="Normal 5 14 2 3 2 2 2" xfId="4569" xr:uid="{12869906-B294-4A73-AC34-C7D1832A13F9}"/>
    <cellStyle name="Normal 5 14 2 3 2 3" xfId="3927" xr:uid="{911FCFE8-AFB9-4128-B497-EF63C20798BA}"/>
    <cellStyle name="Normal 5 14 2 3 2 4" xfId="5176" xr:uid="{3DCA3F7B-2B75-4300-8B9B-FCB0BDF8F7E3}"/>
    <cellStyle name="Normal 5 14 2 3 3" xfId="2199" xr:uid="{00000000-0005-0000-0000-0000E7060000}"/>
    <cellStyle name="Normal 5 14 2 3 3 2" xfId="4287" xr:uid="{87761CE2-8699-4191-B835-8E7FA51DA75C}"/>
    <cellStyle name="Normal 5 14 2 3 4" xfId="3265" xr:uid="{5A922C5B-08D9-439F-A963-AD304612BD16}"/>
    <cellStyle name="Normal 5 14 2 3 5" xfId="4894" xr:uid="{317383F2-F58A-48A3-AEC7-6377D3F21796}"/>
    <cellStyle name="Normal 5 14 2 4" xfId="1337" xr:uid="{00000000-0005-0000-0000-0000E8060000}"/>
    <cellStyle name="Normal 5 14 2 4 2" xfId="2334" xr:uid="{00000000-0005-0000-0000-0000E9060000}"/>
    <cellStyle name="Normal 5 14 2 4 2 2" xfId="4421" xr:uid="{4E2587BE-6968-44DC-B1C7-70CFABDC86C7}"/>
    <cellStyle name="Normal 5 14 2 4 3" xfId="3445" xr:uid="{EFA272E7-8004-4BF1-8A73-1D19A2BA5C50}"/>
    <cellStyle name="Normal 5 14 2 4 4" xfId="5028" xr:uid="{C5F2936E-D53B-41B3-A3D8-4DFB90B3804D}"/>
    <cellStyle name="Normal 5 14 2 5" xfId="2045" xr:uid="{00000000-0005-0000-0000-0000EA060000}"/>
    <cellStyle name="Normal 5 14 2 5 2" xfId="4139" xr:uid="{4EE6094A-389C-4571-B79C-11972DF812FE}"/>
    <cellStyle name="Normal 5 14 2 6" xfId="2783" xr:uid="{4EA7BB8A-D85B-4742-A2FD-6F53B26AC49A}"/>
    <cellStyle name="Normal 5 14 2 7" xfId="4746" xr:uid="{E747809E-87C0-43D6-BCFA-1AE023D2B949}"/>
    <cellStyle name="Normal 5 14 3" xfId="591" xr:uid="{00000000-0005-0000-0000-0000EB060000}"/>
    <cellStyle name="Normal 5 14 3 2" xfId="1300" xr:uid="{00000000-0005-0000-0000-0000EC060000}"/>
    <cellStyle name="Normal 5 14 3 2 2" xfId="2297" xr:uid="{00000000-0005-0000-0000-0000ED060000}"/>
    <cellStyle name="Normal 5 14 3 2 2 2" xfId="4384" xr:uid="{337A0E92-ED17-4D04-8927-54957E53786D}"/>
    <cellStyle name="Normal 5 14 3 2 3" xfId="3408" xr:uid="{C1EE4BC6-A56A-41C8-A081-413A4A359474}"/>
    <cellStyle name="Normal 5 14 3 2 4" xfId="4991" xr:uid="{2DAE2D96-706B-486B-BC32-A1487040A965}"/>
    <cellStyle name="Normal 5 14 3 3" xfId="2008" xr:uid="{00000000-0005-0000-0000-0000EE060000}"/>
    <cellStyle name="Normal 5 14 3 3 2" xfId="4102" xr:uid="{BFD398CA-1DB0-4F3C-8C12-E724672598DC}"/>
    <cellStyle name="Normal 5 14 3 4" xfId="2708" xr:uid="{49A8154E-2241-42C0-BBE2-6BC1877D09A9}"/>
    <cellStyle name="Normal 5 14 3 5" xfId="4709" xr:uid="{39F743D4-B4DA-4BA9-A886-840B8B1BDCA0}"/>
    <cellStyle name="Normal 5 14 4" xfId="755" xr:uid="{00000000-0005-0000-0000-0000EF060000}"/>
    <cellStyle name="Normal 5 14 4 2" xfId="1424" xr:uid="{00000000-0005-0000-0000-0000F0060000}"/>
    <cellStyle name="Normal 5 14 4 2 2" xfId="2372" xr:uid="{00000000-0005-0000-0000-0000F1060000}"/>
    <cellStyle name="Normal 5 14 4 2 2 2" xfId="4458" xr:uid="{0A0F953C-A82B-4D88-8B7B-F47130C0469C}"/>
    <cellStyle name="Normal 5 14 4 2 3" xfId="3532" xr:uid="{5EF7E104-E71D-4A1D-A0F5-2BEE5D34EED1}"/>
    <cellStyle name="Normal 5 14 4 2 4" xfId="5065" xr:uid="{2E18E24F-CC24-402F-AC13-3A9E370EA5F9}"/>
    <cellStyle name="Normal 5 14 4 3" xfId="2083" xr:uid="{00000000-0005-0000-0000-0000F2060000}"/>
    <cellStyle name="Normal 5 14 4 3 2" xfId="4176" xr:uid="{B844E013-B784-4112-A4FE-734EDB767795}"/>
    <cellStyle name="Normal 5 14 4 4" xfId="2870" xr:uid="{CE4A16BC-E56D-49A8-A4D1-9A2CDAD5C8A2}"/>
    <cellStyle name="Normal 5 14 4 5" xfId="4783" xr:uid="{71717703-1B2A-4A55-9C97-09A647A688B2}"/>
    <cellStyle name="Normal 5 14 5" xfId="1042" xr:uid="{00000000-0005-0000-0000-0000F3060000}"/>
    <cellStyle name="Normal 5 14 5 2" xfId="1711" xr:uid="{00000000-0005-0000-0000-0000F4060000}"/>
    <cellStyle name="Normal 5 14 5 2 2" xfId="2449" xr:uid="{00000000-0005-0000-0000-0000F5060000}"/>
    <cellStyle name="Normal 5 14 5 2 2 2" xfId="4532" xr:uid="{32412339-21CC-4014-9EFF-6ABD3AAD3A8A}"/>
    <cellStyle name="Normal 5 14 5 2 3" xfId="3819" xr:uid="{37F80DAE-A11A-4DAA-93E6-8DC4DEC63BED}"/>
    <cellStyle name="Normal 5 14 5 2 4" xfId="5139" xr:uid="{A2D61497-47DE-4479-B73F-9E1E23121A26}"/>
    <cellStyle name="Normal 5 14 5 3" xfId="2159" xr:uid="{00000000-0005-0000-0000-0000F6060000}"/>
    <cellStyle name="Normal 5 14 5 3 2" xfId="4250" xr:uid="{FFA5D832-F270-483B-B78A-FC8CC46CE379}"/>
    <cellStyle name="Normal 5 14 5 4" xfId="3157" xr:uid="{898C6FCA-198C-4570-96A5-D5D896EFA51D}"/>
    <cellStyle name="Normal 5 14 5 5" xfId="4857" xr:uid="{53FB41D1-7775-40AD-B32F-5F3D80DA66AC}"/>
    <cellStyle name="Normal 5 14 6" xfId="1262" xr:uid="{00000000-0005-0000-0000-0000F7060000}"/>
    <cellStyle name="Normal 5 14 6 2" xfId="2260" xr:uid="{00000000-0005-0000-0000-0000F8060000}"/>
    <cellStyle name="Normal 5 14 6 2 2" xfId="4347" xr:uid="{342EFF32-AE72-4215-98B8-0D82BC24288B}"/>
    <cellStyle name="Normal 5 14 6 3" xfId="3371" xr:uid="{5C3E65F7-104F-4A31-ACD1-266A22F766C5}"/>
    <cellStyle name="Normal 5 14 6 4" xfId="4954" xr:uid="{107D0F16-B644-4300-9DFA-7890DD872818}"/>
    <cellStyle name="Normal 5 14 7" xfId="1922" xr:uid="{00000000-0005-0000-0000-0000F9060000}"/>
    <cellStyle name="Normal 5 14 7 2" xfId="4017" xr:uid="{1D43EAF2-1B5A-4AC2-BF75-D82FE4ADB2C4}"/>
    <cellStyle name="Normal 5 14 8" xfId="2564" xr:uid="{00000000-0005-0000-0000-0000FA060000}"/>
    <cellStyle name="Normal 5 14 8 2" xfId="4631" xr:uid="{97676E94-451C-4CF2-8BBA-49A079143B09}"/>
    <cellStyle name="Normal 5 14 9" xfId="2623" xr:uid="{1D9FB698-E5C3-4B16-BC0A-5807B1ABA41E}"/>
    <cellStyle name="Normal 5 15" xfId="569" xr:uid="{00000000-0005-0000-0000-0000FB060000}"/>
    <cellStyle name="Normal 5 16" xfId="1223" xr:uid="{00000000-0005-0000-0000-0000FC060000}"/>
    <cellStyle name="Normal 5 16 2" xfId="1853" xr:uid="{00000000-0005-0000-0000-0000FD060000}"/>
    <cellStyle name="Normal 5 16 2 2" xfId="2513" xr:uid="{00000000-0005-0000-0000-0000FE060000}"/>
    <cellStyle name="Normal 5 16 2 2 2" xfId="4595" xr:uid="{56322AF1-8D87-4E3E-9003-B56E5B48226E}"/>
    <cellStyle name="Normal 5 16 2 3" xfId="3961" xr:uid="{3CDE31F2-9CB2-4B12-A64E-D9ABDAE1D389}"/>
    <cellStyle name="Normal 5 16 2 4" xfId="5202" xr:uid="{9A0B1611-D868-41E2-8B7C-9955DADC34B6}"/>
    <cellStyle name="Normal 5 16 3" xfId="2226" xr:uid="{00000000-0005-0000-0000-0000FF060000}"/>
    <cellStyle name="Normal 5 16 3 2" xfId="4313" xr:uid="{C4C97A3A-5F41-4B36-86FE-CB46CF9872AC}"/>
    <cellStyle name="Normal 5 16 4" xfId="3337" xr:uid="{96686CEC-46CD-43BF-93C2-00C68E9848F3}"/>
    <cellStyle name="Normal 5 16 5" xfId="4920" xr:uid="{85E93204-C2A3-4562-AB6F-2FDB90231130}"/>
    <cellStyle name="Normal 5 2" xfId="463" xr:uid="{00000000-0005-0000-0000-000000070000}"/>
    <cellStyle name="Normal 5 2 10" xfId="1923" xr:uid="{00000000-0005-0000-0000-000001070000}"/>
    <cellStyle name="Normal 5 2 10 2" xfId="4018" xr:uid="{9D021973-C3AF-4E68-BD0B-B1B7E5979AE8}"/>
    <cellStyle name="Normal 5 2 11" xfId="2565" xr:uid="{00000000-0005-0000-0000-000002070000}"/>
    <cellStyle name="Normal 5 2 11 2" xfId="4632" xr:uid="{1156E085-AFF1-4EBB-9B4E-1B53945D3632}"/>
    <cellStyle name="Normal 5 2 12" xfId="2624" xr:uid="{68844FB3-579D-44ED-B0EC-C21D46E1F25D}"/>
    <cellStyle name="Normal 5 2 13" xfId="4673" xr:uid="{2511082C-C296-40AA-91C5-8B6733BAFFB2}"/>
    <cellStyle name="Normal 5 2 2" xfId="464" xr:uid="{00000000-0005-0000-0000-000003070000}"/>
    <cellStyle name="Normal 5 2 2 10" xfId="4674" xr:uid="{7030E64D-2FF2-41A2-ABBE-438C83A7D68E}"/>
    <cellStyle name="Normal 5 2 2 2" xfId="669" xr:uid="{00000000-0005-0000-0000-000004070000}"/>
    <cellStyle name="Normal 5 2 2 2 2" xfId="854" xr:uid="{00000000-0005-0000-0000-000005070000}"/>
    <cellStyle name="Normal 5 2 2 2 2 2" xfId="1523" xr:uid="{00000000-0005-0000-0000-000006070000}"/>
    <cellStyle name="Normal 5 2 2 2 2 2 2" xfId="2412" xr:uid="{00000000-0005-0000-0000-000007070000}"/>
    <cellStyle name="Normal 5 2 2 2 2 2 2 2" xfId="4497" xr:uid="{92C68D83-26D7-4E7B-BF7A-2CE547ED639F}"/>
    <cellStyle name="Normal 5 2 2 2 2 2 3" xfId="3631" xr:uid="{367B1FD7-54F4-4EA6-A404-A1D55EFFCE56}"/>
    <cellStyle name="Normal 5 2 2 2 2 2 4" xfId="5104" xr:uid="{8F051A24-BCAF-4FCD-B1D4-78403129158D}"/>
    <cellStyle name="Normal 5 2 2 2 2 3" xfId="2124" xr:uid="{00000000-0005-0000-0000-000008070000}"/>
    <cellStyle name="Normal 5 2 2 2 2 3 2" xfId="4215" xr:uid="{E4266921-A64B-4A8F-84D9-4EA6EC2572EB}"/>
    <cellStyle name="Normal 5 2 2 2 2 4" xfId="2969" xr:uid="{8A8DF878-729F-4372-8FFC-DE8439BB9620}"/>
    <cellStyle name="Normal 5 2 2 2 2 5" xfId="4822" xr:uid="{1879E158-0E01-4144-AC80-D764548167E3}"/>
    <cellStyle name="Normal 5 2 2 2 3" xfId="1152" xr:uid="{00000000-0005-0000-0000-000009070000}"/>
    <cellStyle name="Normal 5 2 2 2 3 2" xfId="1821" xr:uid="{00000000-0005-0000-0000-00000A070000}"/>
    <cellStyle name="Normal 5 2 2 2 3 2 2" xfId="2489" xr:uid="{00000000-0005-0000-0000-00000B070000}"/>
    <cellStyle name="Normal 5 2 2 2 3 2 2 2" xfId="4571" xr:uid="{C75792BD-E8C8-4785-9B5E-7080ECA56C03}"/>
    <cellStyle name="Normal 5 2 2 2 3 2 3" xfId="3929" xr:uid="{50A29A0D-C385-4419-9AF6-2985B7DAE0D8}"/>
    <cellStyle name="Normal 5 2 2 2 3 2 4" xfId="5178" xr:uid="{D55E55D5-F126-4959-9F36-AF473E6B53D4}"/>
    <cellStyle name="Normal 5 2 2 2 3 3" xfId="2201" xr:uid="{00000000-0005-0000-0000-00000C070000}"/>
    <cellStyle name="Normal 5 2 2 2 3 3 2" xfId="4289" xr:uid="{E546CC54-5E7A-4612-B946-517C4F83F21C}"/>
    <cellStyle name="Normal 5 2 2 2 3 4" xfId="3267" xr:uid="{82E630B5-05F0-449D-9BD8-EF827D26EE01}"/>
    <cellStyle name="Normal 5 2 2 2 3 5" xfId="4896" xr:uid="{B2866014-4284-4B1E-BB7A-DBCF86B3748F}"/>
    <cellStyle name="Normal 5 2 2 2 4" xfId="1339" xr:uid="{00000000-0005-0000-0000-00000D070000}"/>
    <cellStyle name="Normal 5 2 2 2 4 2" xfId="2336" xr:uid="{00000000-0005-0000-0000-00000E070000}"/>
    <cellStyle name="Normal 5 2 2 2 4 2 2" xfId="4423" xr:uid="{3CD5F849-D313-48F9-9EE7-9BCA8E56BBE6}"/>
    <cellStyle name="Normal 5 2 2 2 4 3" xfId="3447" xr:uid="{B5E39A7B-5C47-40DF-8CA2-74AD4661CC87}"/>
    <cellStyle name="Normal 5 2 2 2 4 4" xfId="5030" xr:uid="{E22D5B83-31E7-4D17-B905-3E147FD1A3E3}"/>
    <cellStyle name="Normal 5 2 2 2 5" xfId="2047" xr:uid="{00000000-0005-0000-0000-00000F070000}"/>
    <cellStyle name="Normal 5 2 2 2 5 2" xfId="4141" xr:uid="{D6518A4E-3D90-4D49-8BC3-CCB26B508F3A}"/>
    <cellStyle name="Normal 5 2 2 2 6" xfId="2785" xr:uid="{DD9FEF8E-6DB1-4834-B8BD-1878BD0DBA85}"/>
    <cellStyle name="Normal 5 2 2 2 7" xfId="4748" xr:uid="{57BD4FA5-F07C-4298-9677-4719276D9167}"/>
    <cellStyle name="Normal 5 2 2 3" xfId="593" xr:uid="{00000000-0005-0000-0000-000010070000}"/>
    <cellStyle name="Normal 5 2 2 3 2" xfId="1302" xr:uid="{00000000-0005-0000-0000-000011070000}"/>
    <cellStyle name="Normal 5 2 2 3 2 2" xfId="2299" xr:uid="{00000000-0005-0000-0000-000012070000}"/>
    <cellStyle name="Normal 5 2 2 3 2 2 2" xfId="4386" xr:uid="{24C29ED4-0717-4143-9D6A-2B07D32307A5}"/>
    <cellStyle name="Normal 5 2 2 3 2 3" xfId="3410" xr:uid="{38A8C57B-8DAF-49A4-9445-C4C46B3957FA}"/>
    <cellStyle name="Normal 5 2 2 3 2 4" xfId="4993" xr:uid="{97DFFF58-C578-45A4-867C-6A2206E74E76}"/>
    <cellStyle name="Normal 5 2 2 3 3" xfId="2010" xr:uid="{00000000-0005-0000-0000-000013070000}"/>
    <cellStyle name="Normal 5 2 2 3 3 2" xfId="4104" xr:uid="{CC58EB31-2654-43C7-8AE3-3CBB0D0C4493}"/>
    <cellStyle name="Normal 5 2 2 3 4" xfId="2710" xr:uid="{8F1DEBC4-B8F1-49EF-9855-83DB38AB8A6A}"/>
    <cellStyle name="Normal 5 2 2 3 5" xfId="4711" xr:uid="{6AD3B5F8-B4A8-4CA2-95C3-6019DC7B442C}"/>
    <cellStyle name="Normal 5 2 2 4" xfId="757" xr:uid="{00000000-0005-0000-0000-000014070000}"/>
    <cellStyle name="Normal 5 2 2 4 2" xfId="1426" xr:uid="{00000000-0005-0000-0000-000015070000}"/>
    <cellStyle name="Normal 5 2 2 4 2 2" xfId="2374" xr:uid="{00000000-0005-0000-0000-000016070000}"/>
    <cellStyle name="Normal 5 2 2 4 2 2 2" xfId="4460" xr:uid="{20B73771-BB73-4717-84A7-E7F28E069230}"/>
    <cellStyle name="Normal 5 2 2 4 2 3" xfId="3534" xr:uid="{FFED8C3F-19ED-4F0B-92C7-C78203F276E4}"/>
    <cellStyle name="Normal 5 2 2 4 2 4" xfId="5067" xr:uid="{AC08F622-F431-4CD1-AB16-DBB4D9A63FDE}"/>
    <cellStyle name="Normal 5 2 2 4 3" xfId="2085" xr:uid="{00000000-0005-0000-0000-000017070000}"/>
    <cellStyle name="Normal 5 2 2 4 3 2" xfId="4178" xr:uid="{DF5B5FB0-BDBC-45DF-83E7-53CBE75BFAF0}"/>
    <cellStyle name="Normal 5 2 2 4 4" xfId="2872" xr:uid="{F8417098-1C02-4E16-8213-57DD6653C7DD}"/>
    <cellStyle name="Normal 5 2 2 4 5" xfId="4785" xr:uid="{C3EE822E-F500-4B95-B3FF-D98402DC0362}"/>
    <cellStyle name="Normal 5 2 2 5" xfId="1044" xr:uid="{00000000-0005-0000-0000-000018070000}"/>
    <cellStyle name="Normal 5 2 2 5 2" xfId="1713" xr:uid="{00000000-0005-0000-0000-000019070000}"/>
    <cellStyle name="Normal 5 2 2 5 2 2" xfId="2451" xr:uid="{00000000-0005-0000-0000-00001A070000}"/>
    <cellStyle name="Normal 5 2 2 5 2 2 2" xfId="4534" xr:uid="{12E4E332-89EB-46F9-AF04-C2F75C92B4DD}"/>
    <cellStyle name="Normal 5 2 2 5 2 3" xfId="3821" xr:uid="{D9FE3F1E-5E1B-4A2A-8694-F178E34B6E9A}"/>
    <cellStyle name="Normal 5 2 2 5 2 4" xfId="5141" xr:uid="{26EB3A39-7456-4456-B94B-D0B95CE68975}"/>
    <cellStyle name="Normal 5 2 2 5 3" xfId="2161" xr:uid="{00000000-0005-0000-0000-00001B070000}"/>
    <cellStyle name="Normal 5 2 2 5 3 2" xfId="4252" xr:uid="{A00239F3-DDA6-4F1F-BACC-80BB5A24DD9A}"/>
    <cellStyle name="Normal 5 2 2 5 4" xfId="3159" xr:uid="{BD39A84A-C258-4B7B-A0B1-5F8924CB5C2E}"/>
    <cellStyle name="Normal 5 2 2 5 5" xfId="4859" xr:uid="{24B3923F-3C9E-414E-9ED3-9D5E46177530}"/>
    <cellStyle name="Normal 5 2 2 6" xfId="1264" xr:uid="{00000000-0005-0000-0000-00001C070000}"/>
    <cellStyle name="Normal 5 2 2 6 2" xfId="2262" xr:uid="{00000000-0005-0000-0000-00001D070000}"/>
    <cellStyle name="Normal 5 2 2 6 2 2" xfId="4349" xr:uid="{A9DBEFCA-2DF6-42C8-9DC6-04A2C04A45D2}"/>
    <cellStyle name="Normal 5 2 2 6 3" xfId="3373" xr:uid="{74FD50A3-9D85-4FC8-AA67-9AEEBA68BAB6}"/>
    <cellStyle name="Normal 5 2 2 6 4" xfId="4956" xr:uid="{ACAC11EF-5516-4AE5-9AA1-804FF94487B0}"/>
    <cellStyle name="Normal 5 2 2 7" xfId="1924" xr:uid="{00000000-0005-0000-0000-00001E070000}"/>
    <cellStyle name="Normal 5 2 2 7 2" xfId="4019" xr:uid="{046515B3-96D9-47C2-9B9C-BB5B091A9BC2}"/>
    <cellStyle name="Normal 5 2 2 8" xfId="2566" xr:uid="{00000000-0005-0000-0000-00001F070000}"/>
    <cellStyle name="Normal 5 2 2 8 2" xfId="4633" xr:uid="{2C999EA9-1216-4C93-9201-CF19376D565E}"/>
    <cellStyle name="Normal 5 2 2 9" xfId="2625" xr:uid="{188821EA-9320-45A1-B07A-97BFC5A7FAA4}"/>
    <cellStyle name="Normal 5 2 3" xfId="465" xr:uid="{00000000-0005-0000-0000-000020070000}"/>
    <cellStyle name="Normal 5 2 3 10" xfId="4675" xr:uid="{18CBAFDD-602F-4C11-A561-0465EBE66A6C}"/>
    <cellStyle name="Normal 5 2 3 2" xfId="670" xr:uid="{00000000-0005-0000-0000-000021070000}"/>
    <cellStyle name="Normal 5 2 3 2 2" xfId="855" xr:uid="{00000000-0005-0000-0000-000022070000}"/>
    <cellStyle name="Normal 5 2 3 2 2 2" xfId="1524" xr:uid="{00000000-0005-0000-0000-000023070000}"/>
    <cellStyle name="Normal 5 2 3 2 2 2 2" xfId="2413" xr:uid="{00000000-0005-0000-0000-000024070000}"/>
    <cellStyle name="Normal 5 2 3 2 2 2 2 2" xfId="4498" xr:uid="{A5C47B86-3CBC-4DFC-B63E-ECD38A719BCB}"/>
    <cellStyle name="Normal 5 2 3 2 2 2 3" xfId="3632" xr:uid="{4D473FAA-8B66-4393-87A9-C2F8B502B017}"/>
    <cellStyle name="Normal 5 2 3 2 2 2 4" xfId="5105" xr:uid="{194813BF-D585-4CEB-89D9-F50849765E62}"/>
    <cellStyle name="Normal 5 2 3 2 2 3" xfId="2125" xr:uid="{00000000-0005-0000-0000-000025070000}"/>
    <cellStyle name="Normal 5 2 3 2 2 3 2" xfId="4216" xr:uid="{FDEB7FAC-2CFA-4EBC-A0AD-9E8939794274}"/>
    <cellStyle name="Normal 5 2 3 2 2 4" xfId="2970" xr:uid="{D3919F2F-3CEE-461D-80C9-50011D6A548B}"/>
    <cellStyle name="Normal 5 2 3 2 2 5" xfId="4823" xr:uid="{47A38E82-1CB4-4DFC-83F7-7D86670842B5}"/>
    <cellStyle name="Normal 5 2 3 2 3" xfId="1153" xr:uid="{00000000-0005-0000-0000-000026070000}"/>
    <cellStyle name="Normal 5 2 3 2 3 2" xfId="1822" xr:uid="{00000000-0005-0000-0000-000027070000}"/>
    <cellStyle name="Normal 5 2 3 2 3 2 2" xfId="2490" xr:uid="{00000000-0005-0000-0000-000028070000}"/>
    <cellStyle name="Normal 5 2 3 2 3 2 2 2" xfId="4572" xr:uid="{B4992A86-CAA4-4449-8617-0BED5E9EB4CC}"/>
    <cellStyle name="Normal 5 2 3 2 3 2 3" xfId="3930" xr:uid="{EA7D747C-8B96-4FBE-9FEA-49AF50D5B926}"/>
    <cellStyle name="Normal 5 2 3 2 3 2 4" xfId="5179" xr:uid="{E5FE8CF8-41C7-453C-8E4E-C15B14328E88}"/>
    <cellStyle name="Normal 5 2 3 2 3 3" xfId="2202" xr:uid="{00000000-0005-0000-0000-000029070000}"/>
    <cellStyle name="Normal 5 2 3 2 3 3 2" xfId="4290" xr:uid="{7432C373-3BED-4DF4-9418-8EF642CDD568}"/>
    <cellStyle name="Normal 5 2 3 2 3 4" xfId="3268" xr:uid="{ED9BA97F-3968-4CBF-BE52-95CC6202FF4E}"/>
    <cellStyle name="Normal 5 2 3 2 3 5" xfId="4897" xr:uid="{84B7E57F-8198-497A-A12E-EEA5CF5C700A}"/>
    <cellStyle name="Normal 5 2 3 2 4" xfId="1340" xr:uid="{00000000-0005-0000-0000-00002A070000}"/>
    <cellStyle name="Normal 5 2 3 2 4 2" xfId="2337" xr:uid="{00000000-0005-0000-0000-00002B070000}"/>
    <cellStyle name="Normal 5 2 3 2 4 2 2" xfId="4424" xr:uid="{4FD341D8-321B-4476-8804-14D27B73DA21}"/>
    <cellStyle name="Normal 5 2 3 2 4 3" xfId="3448" xr:uid="{C1E2A6A4-FC9C-4A8F-ABC7-52DBCC7AD067}"/>
    <cellStyle name="Normal 5 2 3 2 4 4" xfId="5031" xr:uid="{904656EC-D79D-4CA3-9DB6-EA7E4E5D02BF}"/>
    <cellStyle name="Normal 5 2 3 2 5" xfId="2048" xr:uid="{00000000-0005-0000-0000-00002C070000}"/>
    <cellStyle name="Normal 5 2 3 2 5 2" xfId="4142" xr:uid="{AF8709C3-BA9B-44D8-BDC2-B6030A67D658}"/>
    <cellStyle name="Normal 5 2 3 2 6" xfId="2786" xr:uid="{9AEF06BE-36EF-4B00-9D51-802B53446DEF}"/>
    <cellStyle name="Normal 5 2 3 2 7" xfId="4749" xr:uid="{071723DA-16E7-40E3-8896-15BAAE42FB37}"/>
    <cellStyle name="Normal 5 2 3 3" xfId="594" xr:uid="{00000000-0005-0000-0000-00002D070000}"/>
    <cellStyle name="Normal 5 2 3 3 2" xfId="1303" xr:uid="{00000000-0005-0000-0000-00002E070000}"/>
    <cellStyle name="Normal 5 2 3 3 2 2" xfId="2300" xr:uid="{00000000-0005-0000-0000-00002F070000}"/>
    <cellStyle name="Normal 5 2 3 3 2 2 2" xfId="4387" xr:uid="{4E79801D-1DC0-49BC-838D-2D05FA0AA03D}"/>
    <cellStyle name="Normal 5 2 3 3 2 3" xfId="3411" xr:uid="{18CB3CFC-674E-4DED-9DF2-1B9EC6489E3D}"/>
    <cellStyle name="Normal 5 2 3 3 2 4" xfId="4994" xr:uid="{0960A18E-9614-4F11-9253-8EA867FF0E97}"/>
    <cellStyle name="Normal 5 2 3 3 3" xfId="2011" xr:uid="{00000000-0005-0000-0000-000030070000}"/>
    <cellStyle name="Normal 5 2 3 3 3 2" xfId="4105" xr:uid="{8D00C897-6001-4193-B93D-8CB8FC72B902}"/>
    <cellStyle name="Normal 5 2 3 3 4" xfId="2711" xr:uid="{9BB63FB4-E331-40B8-A8E9-13140FF003CE}"/>
    <cellStyle name="Normal 5 2 3 3 5" xfId="4712" xr:uid="{61C90C7A-133A-48A4-A3F7-B7B9F8188BA5}"/>
    <cellStyle name="Normal 5 2 3 4" xfId="758" xr:uid="{00000000-0005-0000-0000-000031070000}"/>
    <cellStyle name="Normal 5 2 3 4 2" xfId="1427" xr:uid="{00000000-0005-0000-0000-000032070000}"/>
    <cellStyle name="Normal 5 2 3 4 2 2" xfId="2375" xr:uid="{00000000-0005-0000-0000-000033070000}"/>
    <cellStyle name="Normal 5 2 3 4 2 2 2" xfId="4461" xr:uid="{CE34A815-9210-4EA2-828E-F9F72CCC5A78}"/>
    <cellStyle name="Normal 5 2 3 4 2 3" xfId="3535" xr:uid="{0C190B14-130A-4D40-80A6-20AD4D3DCF91}"/>
    <cellStyle name="Normal 5 2 3 4 2 4" xfId="5068" xr:uid="{C7B5FC57-42E2-4059-8A16-B62D1AC66BEA}"/>
    <cellStyle name="Normal 5 2 3 4 3" xfId="2086" xr:uid="{00000000-0005-0000-0000-000034070000}"/>
    <cellStyle name="Normal 5 2 3 4 3 2" xfId="4179" xr:uid="{99913A01-250F-4B1C-B762-965875642676}"/>
    <cellStyle name="Normal 5 2 3 4 4" xfId="2873" xr:uid="{0C6C5C73-D939-4FF5-902E-ACE83817DBF0}"/>
    <cellStyle name="Normal 5 2 3 4 5" xfId="4786" xr:uid="{449DBFC7-3D12-47DD-93B2-2120F29B32E7}"/>
    <cellStyle name="Normal 5 2 3 5" xfId="1045" xr:uid="{00000000-0005-0000-0000-000035070000}"/>
    <cellStyle name="Normal 5 2 3 5 2" xfId="1714" xr:uid="{00000000-0005-0000-0000-000036070000}"/>
    <cellStyle name="Normal 5 2 3 5 2 2" xfId="2452" xr:uid="{00000000-0005-0000-0000-000037070000}"/>
    <cellStyle name="Normal 5 2 3 5 2 2 2" xfId="4535" xr:uid="{0EC3E44F-FAAB-462F-961A-B89153F885BC}"/>
    <cellStyle name="Normal 5 2 3 5 2 3" xfId="3822" xr:uid="{448E31FC-4128-4EE4-88A1-FF54703AD164}"/>
    <cellStyle name="Normal 5 2 3 5 2 4" xfId="5142" xr:uid="{BAF12206-9AC8-4DB0-A053-B7C2D6A7E75C}"/>
    <cellStyle name="Normal 5 2 3 5 3" xfId="2162" xr:uid="{00000000-0005-0000-0000-000038070000}"/>
    <cellStyle name="Normal 5 2 3 5 3 2" xfId="4253" xr:uid="{E8B825E4-D856-4B12-A304-6BC9FAC2A497}"/>
    <cellStyle name="Normal 5 2 3 5 4" xfId="3160" xr:uid="{3491ED8F-F355-44F5-8225-A95E7F7EE12A}"/>
    <cellStyle name="Normal 5 2 3 5 5" xfId="4860" xr:uid="{5606ABC1-AEF3-47AB-AF86-87C13C434CE8}"/>
    <cellStyle name="Normal 5 2 3 6" xfId="1265" xr:uid="{00000000-0005-0000-0000-000039070000}"/>
    <cellStyle name="Normal 5 2 3 6 2" xfId="2263" xr:uid="{00000000-0005-0000-0000-00003A070000}"/>
    <cellStyle name="Normal 5 2 3 6 2 2" xfId="4350" xr:uid="{67BA871D-645E-4BAA-93F8-107C8DFC916C}"/>
    <cellStyle name="Normal 5 2 3 6 3" xfId="3374" xr:uid="{A97CF4CC-3CEC-4BFC-855F-8FAEA7014212}"/>
    <cellStyle name="Normal 5 2 3 6 4" xfId="4957" xr:uid="{74F8C20A-15B0-4C7C-922E-9E8C6DE3D1D8}"/>
    <cellStyle name="Normal 5 2 3 7" xfId="1925" xr:uid="{00000000-0005-0000-0000-00003B070000}"/>
    <cellStyle name="Normal 5 2 3 7 2" xfId="4020" xr:uid="{BF9AEFFF-B3BA-4CAF-A840-F0D1DEFB22AE}"/>
    <cellStyle name="Normal 5 2 3 8" xfId="2567" xr:uid="{00000000-0005-0000-0000-00003C070000}"/>
    <cellStyle name="Normal 5 2 3 8 2" xfId="4634" xr:uid="{432D65A7-5F22-4A6C-AB10-33A430260430}"/>
    <cellStyle name="Normal 5 2 3 9" xfId="2626" xr:uid="{CBC51AA5-56B5-44C6-B97A-07F796DCBCAE}"/>
    <cellStyle name="Normal 5 2 4" xfId="668" xr:uid="{00000000-0005-0000-0000-00003D070000}"/>
    <cellStyle name="Normal 5 2 4 2" xfId="853" xr:uid="{00000000-0005-0000-0000-00003E070000}"/>
    <cellStyle name="Normal 5 2 4 2 2" xfId="1522" xr:uid="{00000000-0005-0000-0000-00003F070000}"/>
    <cellStyle name="Normal 5 2 4 2 2 2" xfId="2411" xr:uid="{00000000-0005-0000-0000-000040070000}"/>
    <cellStyle name="Normal 5 2 4 2 2 2 2" xfId="4496" xr:uid="{97E34D53-3870-4F93-AA3E-A3BFE3AFD9C5}"/>
    <cellStyle name="Normal 5 2 4 2 2 3" xfId="3630" xr:uid="{8B3CD4DC-F75F-4B16-B961-9072D45255C8}"/>
    <cellStyle name="Normal 5 2 4 2 2 4" xfId="5103" xr:uid="{45A02530-1EB8-4F69-B26B-D1CAFE2549E5}"/>
    <cellStyle name="Normal 5 2 4 2 3" xfId="2123" xr:uid="{00000000-0005-0000-0000-000041070000}"/>
    <cellStyle name="Normal 5 2 4 2 3 2" xfId="4214" xr:uid="{7C6206A3-813D-4F4C-8711-8774B28B9FDA}"/>
    <cellStyle name="Normal 5 2 4 2 4" xfId="2968" xr:uid="{E6856784-27C9-4DD6-B48C-F9F819EECB36}"/>
    <cellStyle name="Normal 5 2 4 2 5" xfId="4821" xr:uid="{64EE4BF4-F947-4C57-8E34-E691D495C40B}"/>
    <cellStyle name="Normal 5 2 4 3" xfId="1151" xr:uid="{00000000-0005-0000-0000-000042070000}"/>
    <cellStyle name="Normal 5 2 4 3 2" xfId="1820" xr:uid="{00000000-0005-0000-0000-000043070000}"/>
    <cellStyle name="Normal 5 2 4 3 2 2" xfId="2488" xr:uid="{00000000-0005-0000-0000-000044070000}"/>
    <cellStyle name="Normal 5 2 4 3 2 2 2" xfId="4570" xr:uid="{D1CAFB02-37C3-47FA-AD58-843FD627435E}"/>
    <cellStyle name="Normal 5 2 4 3 2 3" xfId="3928" xr:uid="{4E7EDF9D-DF38-4821-992E-4B8F4D85BA1D}"/>
    <cellStyle name="Normal 5 2 4 3 2 4" xfId="5177" xr:uid="{DB91DB31-8670-46BA-8FF2-338D40279D3D}"/>
    <cellStyle name="Normal 5 2 4 3 3" xfId="2200" xr:uid="{00000000-0005-0000-0000-000045070000}"/>
    <cellStyle name="Normal 5 2 4 3 3 2" xfId="4288" xr:uid="{70424EE8-A106-473D-A487-CD1C35789B65}"/>
    <cellStyle name="Normal 5 2 4 3 4" xfId="3266" xr:uid="{2F51A23E-C7AF-4831-910B-EFF03D2BDA02}"/>
    <cellStyle name="Normal 5 2 4 3 5" xfId="4895" xr:uid="{E094930F-8BF1-4DAE-9AF4-4BC001B8E052}"/>
    <cellStyle name="Normal 5 2 4 4" xfId="1338" xr:uid="{00000000-0005-0000-0000-000046070000}"/>
    <cellStyle name="Normal 5 2 4 4 2" xfId="2335" xr:uid="{00000000-0005-0000-0000-000047070000}"/>
    <cellStyle name="Normal 5 2 4 4 2 2" xfId="4422" xr:uid="{CAF25AF0-3FA3-4636-A714-34BC21079A40}"/>
    <cellStyle name="Normal 5 2 4 4 3" xfId="3446" xr:uid="{47ECD52A-B95B-4F88-B71D-8A6A7DAC706A}"/>
    <cellStyle name="Normal 5 2 4 4 4" xfId="5029" xr:uid="{513BC40A-178C-4D72-858A-387A4FF1C274}"/>
    <cellStyle name="Normal 5 2 4 5" xfId="2046" xr:uid="{00000000-0005-0000-0000-000048070000}"/>
    <cellStyle name="Normal 5 2 4 5 2" xfId="4140" xr:uid="{A674CC6F-8ED4-4D6B-B5FB-8C38C817D5AC}"/>
    <cellStyle name="Normal 5 2 4 6" xfId="2784" xr:uid="{B854AEC1-811A-4F76-95E6-BC8E94C1762A}"/>
    <cellStyle name="Normal 5 2 4 7" xfId="4747" xr:uid="{62F11242-2035-4598-B37C-C6AAAE713C82}"/>
    <cellStyle name="Normal 5 2 5" xfId="592" xr:uid="{00000000-0005-0000-0000-000049070000}"/>
    <cellStyle name="Normal 5 2 5 2" xfId="1301" xr:uid="{00000000-0005-0000-0000-00004A070000}"/>
    <cellStyle name="Normal 5 2 5 2 2" xfId="2298" xr:uid="{00000000-0005-0000-0000-00004B070000}"/>
    <cellStyle name="Normal 5 2 5 2 2 2" xfId="4385" xr:uid="{6750F7C4-0272-4FDC-8CDA-51D7A8306E3A}"/>
    <cellStyle name="Normal 5 2 5 2 3" xfId="3409" xr:uid="{5EDA0ECE-F255-4AF4-8CA6-3C114C1D0046}"/>
    <cellStyle name="Normal 5 2 5 2 4" xfId="4992" xr:uid="{18ED40E6-2562-466E-BFA1-8EBD0757CB37}"/>
    <cellStyle name="Normal 5 2 5 3" xfId="2009" xr:uid="{00000000-0005-0000-0000-00004C070000}"/>
    <cellStyle name="Normal 5 2 5 3 2" xfId="4103" xr:uid="{E61515A6-3390-4E7E-8207-41EF3478AD77}"/>
    <cellStyle name="Normal 5 2 5 4" xfId="2709" xr:uid="{D4B328D9-C574-4815-91C9-C2A6BAB8D2BD}"/>
    <cellStyle name="Normal 5 2 5 5" xfId="4710" xr:uid="{3DFF5EB8-2974-42ED-985A-9809950669BC}"/>
    <cellStyle name="Normal 5 2 6" xfId="756" xr:uid="{00000000-0005-0000-0000-00004D070000}"/>
    <cellStyle name="Normal 5 2 6 2" xfId="1425" xr:uid="{00000000-0005-0000-0000-00004E070000}"/>
    <cellStyle name="Normal 5 2 6 2 2" xfId="2373" xr:uid="{00000000-0005-0000-0000-00004F070000}"/>
    <cellStyle name="Normal 5 2 6 2 2 2" xfId="4459" xr:uid="{4C724995-E0FD-4AF0-AE84-3E43458F6EBC}"/>
    <cellStyle name="Normal 5 2 6 2 3" xfId="3533" xr:uid="{DE2EA39A-1E66-43D2-AA8A-0B88047D83F6}"/>
    <cellStyle name="Normal 5 2 6 2 4" xfId="5066" xr:uid="{EC5B90EA-FE03-4D83-B34C-7A283C4D58FE}"/>
    <cellStyle name="Normal 5 2 6 3" xfId="2084" xr:uid="{00000000-0005-0000-0000-000050070000}"/>
    <cellStyle name="Normal 5 2 6 3 2" xfId="4177" xr:uid="{73F4BD04-8AA6-4D8B-B73B-90589286A873}"/>
    <cellStyle name="Normal 5 2 6 4" xfId="2871" xr:uid="{D44CDFE1-0D42-47DE-A814-62609F3A3930}"/>
    <cellStyle name="Normal 5 2 6 5" xfId="4784" xr:uid="{9441B16E-6CB4-4B91-B700-F6786F0B8010}"/>
    <cellStyle name="Normal 5 2 7" xfId="1043" xr:uid="{00000000-0005-0000-0000-000051070000}"/>
    <cellStyle name="Normal 5 2 7 2" xfId="1712" xr:uid="{00000000-0005-0000-0000-000052070000}"/>
    <cellStyle name="Normal 5 2 7 2 2" xfId="2450" xr:uid="{00000000-0005-0000-0000-000053070000}"/>
    <cellStyle name="Normal 5 2 7 2 2 2" xfId="4533" xr:uid="{261B140B-F867-48E1-84DB-16D3FCEBCBF8}"/>
    <cellStyle name="Normal 5 2 7 2 3" xfId="3820" xr:uid="{C349B58C-F8A2-4DAC-BAD8-46ACE7FF9ED3}"/>
    <cellStyle name="Normal 5 2 7 2 4" xfId="5140" xr:uid="{ABE24507-1A84-4DC7-891A-76FDE2DB5385}"/>
    <cellStyle name="Normal 5 2 7 3" xfId="2160" xr:uid="{00000000-0005-0000-0000-000054070000}"/>
    <cellStyle name="Normal 5 2 7 3 2" xfId="4251" xr:uid="{923F3752-E2A8-4A75-8E64-4758A117838A}"/>
    <cellStyle name="Normal 5 2 7 4" xfId="3158" xr:uid="{B5939A2F-767B-4720-A7E4-98FE1F36755F}"/>
    <cellStyle name="Normal 5 2 7 5" xfId="4858" xr:uid="{F026611E-818C-4390-8A72-3A4D333DBE75}"/>
    <cellStyle name="Normal 5 2 8" xfId="1228" xr:uid="{00000000-0005-0000-0000-000055070000}"/>
    <cellStyle name="Normal 5 2 8 2" xfId="1858" xr:uid="{00000000-0005-0000-0000-000056070000}"/>
    <cellStyle name="Normal 5 2 8 2 2" xfId="2518" xr:uid="{00000000-0005-0000-0000-000057070000}"/>
    <cellStyle name="Normal 5 2 8 2 2 2" xfId="4600" xr:uid="{310BC8A3-C793-475B-BCC0-4C5CDE0FD574}"/>
    <cellStyle name="Normal 5 2 8 2 3" xfId="3966" xr:uid="{6BD1FD2F-699C-45A3-A60A-CB5C249BA9CC}"/>
    <cellStyle name="Normal 5 2 8 2 4" xfId="5207" xr:uid="{238C8851-1904-4BED-BA01-A7A7C62C9C8D}"/>
    <cellStyle name="Normal 5 2 8 3" xfId="2231" xr:uid="{00000000-0005-0000-0000-000058070000}"/>
    <cellStyle name="Normal 5 2 8 3 2" xfId="4318" xr:uid="{D9161591-CA6A-4AC8-8D48-BD6E72D70358}"/>
    <cellStyle name="Normal 5 2 8 4" xfId="3342" xr:uid="{2F3A257F-DC4F-4F97-9F39-44597D9FD44A}"/>
    <cellStyle name="Normal 5 2 8 5" xfId="4925" xr:uid="{A5C4A73B-2C09-4A98-BB6C-67AD8C46395D}"/>
    <cellStyle name="Normal 5 2 9" xfId="1263" xr:uid="{00000000-0005-0000-0000-000059070000}"/>
    <cellStyle name="Normal 5 2 9 2" xfId="2261" xr:uid="{00000000-0005-0000-0000-00005A070000}"/>
    <cellStyle name="Normal 5 2 9 2 2" xfId="4348" xr:uid="{823E877D-4034-4C1A-B2C7-DCB5177070A8}"/>
    <cellStyle name="Normal 5 2 9 3" xfId="3372" xr:uid="{8799E19C-A50F-4AC9-B9A2-832C92B45F49}"/>
    <cellStyle name="Normal 5 2 9 4" xfId="4955" xr:uid="{5D8035DF-212B-494F-B652-CAD70E73A82C}"/>
    <cellStyle name="Normal 5 3" xfId="466" xr:uid="{00000000-0005-0000-0000-00005B070000}"/>
    <cellStyle name="Normal 5 3 10" xfId="2568" xr:uid="{00000000-0005-0000-0000-00005C070000}"/>
    <cellStyle name="Normal 5 3 10 2" xfId="4635" xr:uid="{D6F4553B-C1E1-40D3-99AF-2E84B09BD5D8}"/>
    <cellStyle name="Normal 5 3 11" xfId="2627" xr:uid="{DF0505AD-0179-4E16-B0E1-D512DF8AC3B2}"/>
    <cellStyle name="Normal 5 3 12" xfId="4676" xr:uid="{80AF1002-EDE9-4448-8551-2CC91471F5F6}"/>
    <cellStyle name="Normal 5 3 2" xfId="467" xr:uid="{00000000-0005-0000-0000-00005D070000}"/>
    <cellStyle name="Normal 5 3 2 10" xfId="4677" xr:uid="{839F2125-4D10-4F58-B9D4-9419B4A80FD8}"/>
    <cellStyle name="Normal 5 3 2 2" xfId="672" xr:uid="{00000000-0005-0000-0000-00005E070000}"/>
    <cellStyle name="Normal 5 3 2 2 2" xfId="857" xr:uid="{00000000-0005-0000-0000-00005F070000}"/>
    <cellStyle name="Normal 5 3 2 2 2 2" xfId="1526" xr:uid="{00000000-0005-0000-0000-000060070000}"/>
    <cellStyle name="Normal 5 3 2 2 2 2 2" xfId="2415" xr:uid="{00000000-0005-0000-0000-000061070000}"/>
    <cellStyle name="Normal 5 3 2 2 2 2 2 2" xfId="4500" xr:uid="{B5E4F1A0-3460-4790-BAFA-5F9E47639C83}"/>
    <cellStyle name="Normal 5 3 2 2 2 2 3" xfId="3634" xr:uid="{A462E74A-D1A5-490D-9CD0-E6F2080E2013}"/>
    <cellStyle name="Normal 5 3 2 2 2 2 4" xfId="5107" xr:uid="{792AF840-8C3D-4EC4-8B6F-7E4608347A9E}"/>
    <cellStyle name="Normal 5 3 2 2 2 3" xfId="2127" xr:uid="{00000000-0005-0000-0000-000062070000}"/>
    <cellStyle name="Normal 5 3 2 2 2 3 2" xfId="4218" xr:uid="{8BBC03B2-CA09-436B-92B4-C3E9A4A07F75}"/>
    <cellStyle name="Normal 5 3 2 2 2 4" xfId="2972" xr:uid="{98D4CEFA-BE03-400B-ABF1-050E561C90DA}"/>
    <cellStyle name="Normal 5 3 2 2 2 5" xfId="4825" xr:uid="{CE3D6134-E0CE-46EB-85BC-DA0A81FE19A3}"/>
    <cellStyle name="Normal 5 3 2 2 3" xfId="1155" xr:uid="{00000000-0005-0000-0000-000063070000}"/>
    <cellStyle name="Normal 5 3 2 2 3 2" xfId="1824" xr:uid="{00000000-0005-0000-0000-000064070000}"/>
    <cellStyle name="Normal 5 3 2 2 3 2 2" xfId="2492" xr:uid="{00000000-0005-0000-0000-000065070000}"/>
    <cellStyle name="Normal 5 3 2 2 3 2 2 2" xfId="4574" xr:uid="{6EE81709-20E5-46BD-A54E-961193B8439F}"/>
    <cellStyle name="Normal 5 3 2 2 3 2 3" xfId="3932" xr:uid="{C8EB13E3-17B9-427F-9C53-DA63220E3876}"/>
    <cellStyle name="Normal 5 3 2 2 3 2 4" xfId="5181" xr:uid="{36123865-5293-47F0-ADD6-55C8B1C60CAD}"/>
    <cellStyle name="Normal 5 3 2 2 3 3" xfId="2204" xr:uid="{00000000-0005-0000-0000-000066070000}"/>
    <cellStyle name="Normal 5 3 2 2 3 3 2" xfId="4292" xr:uid="{43725517-74D4-495E-A97F-88DACC42014B}"/>
    <cellStyle name="Normal 5 3 2 2 3 4" xfId="3270" xr:uid="{F3453D8C-14E6-4A07-838C-7FC4F38C7CD7}"/>
    <cellStyle name="Normal 5 3 2 2 3 5" xfId="4899" xr:uid="{167F517C-923C-4F65-A825-341641212EE6}"/>
    <cellStyle name="Normal 5 3 2 2 4" xfId="1342" xr:uid="{00000000-0005-0000-0000-000067070000}"/>
    <cellStyle name="Normal 5 3 2 2 4 2" xfId="2339" xr:uid="{00000000-0005-0000-0000-000068070000}"/>
    <cellStyle name="Normal 5 3 2 2 4 2 2" xfId="4426" xr:uid="{C3FFC5BA-5341-45B3-A76C-FFC79546F752}"/>
    <cellStyle name="Normal 5 3 2 2 4 3" xfId="3450" xr:uid="{35BC5341-EE9A-4621-9480-3DF0121832E9}"/>
    <cellStyle name="Normal 5 3 2 2 4 4" xfId="5033" xr:uid="{E2D5E97D-62A7-4FAF-A46B-FFA8BFA19B27}"/>
    <cellStyle name="Normal 5 3 2 2 5" xfId="2050" xr:uid="{00000000-0005-0000-0000-000069070000}"/>
    <cellStyle name="Normal 5 3 2 2 5 2" xfId="4144" xr:uid="{CB357538-518D-48DE-9A18-DD347C11E9AB}"/>
    <cellStyle name="Normal 5 3 2 2 6" xfId="2788" xr:uid="{5AB65E3E-B3B2-4EE2-8CFD-EB35B78606B8}"/>
    <cellStyle name="Normal 5 3 2 2 7" xfId="4751" xr:uid="{57DEE389-2B64-4BAD-9815-751613FC7D06}"/>
    <cellStyle name="Normal 5 3 2 3" xfId="596" xr:uid="{00000000-0005-0000-0000-00006A070000}"/>
    <cellStyle name="Normal 5 3 2 3 2" xfId="1305" xr:uid="{00000000-0005-0000-0000-00006B070000}"/>
    <cellStyle name="Normal 5 3 2 3 2 2" xfId="2302" xr:uid="{00000000-0005-0000-0000-00006C070000}"/>
    <cellStyle name="Normal 5 3 2 3 2 2 2" xfId="4389" xr:uid="{C41CEB97-4169-44BC-8479-DBB44144ABA7}"/>
    <cellStyle name="Normal 5 3 2 3 2 3" xfId="3413" xr:uid="{ECF3F2A9-86AE-4F1E-A056-B830ABED9445}"/>
    <cellStyle name="Normal 5 3 2 3 2 4" xfId="4996" xr:uid="{8CE33555-3C31-460B-9C31-D556C2CBE578}"/>
    <cellStyle name="Normal 5 3 2 3 3" xfId="2013" xr:uid="{00000000-0005-0000-0000-00006D070000}"/>
    <cellStyle name="Normal 5 3 2 3 3 2" xfId="4107" xr:uid="{288C2B1E-1E06-49C0-9733-530AEFD4C3E8}"/>
    <cellStyle name="Normal 5 3 2 3 4" xfId="2713" xr:uid="{C63CC121-9662-4362-80CD-B4862832A21C}"/>
    <cellStyle name="Normal 5 3 2 3 5" xfId="4714" xr:uid="{C86222F6-AA29-444F-81CE-D883CE910A77}"/>
    <cellStyle name="Normal 5 3 2 4" xfId="760" xr:uid="{00000000-0005-0000-0000-00006E070000}"/>
    <cellStyle name="Normal 5 3 2 4 2" xfId="1429" xr:uid="{00000000-0005-0000-0000-00006F070000}"/>
    <cellStyle name="Normal 5 3 2 4 2 2" xfId="2377" xr:uid="{00000000-0005-0000-0000-000070070000}"/>
    <cellStyle name="Normal 5 3 2 4 2 2 2" xfId="4463" xr:uid="{F95AF43A-DCF6-4D73-93AE-703E9379D415}"/>
    <cellStyle name="Normal 5 3 2 4 2 3" xfId="3537" xr:uid="{CAF2EB1A-AEFD-4894-BA68-DABF3990B955}"/>
    <cellStyle name="Normal 5 3 2 4 2 4" xfId="5070" xr:uid="{C0827A3C-6F4D-4740-AF67-761E2849BD1E}"/>
    <cellStyle name="Normal 5 3 2 4 3" xfId="2088" xr:uid="{00000000-0005-0000-0000-000071070000}"/>
    <cellStyle name="Normal 5 3 2 4 3 2" xfId="4181" xr:uid="{C5779C55-7F56-44F2-B8A6-C4E73DF1A795}"/>
    <cellStyle name="Normal 5 3 2 4 4" xfId="2875" xr:uid="{9E1F88D9-C478-48A0-9392-F58CE038B4AD}"/>
    <cellStyle name="Normal 5 3 2 4 5" xfId="4788" xr:uid="{EFB83286-BDC4-4E97-AA76-C347619A21B8}"/>
    <cellStyle name="Normal 5 3 2 5" xfId="1047" xr:uid="{00000000-0005-0000-0000-000072070000}"/>
    <cellStyle name="Normal 5 3 2 5 2" xfId="1716" xr:uid="{00000000-0005-0000-0000-000073070000}"/>
    <cellStyle name="Normal 5 3 2 5 2 2" xfId="2454" xr:uid="{00000000-0005-0000-0000-000074070000}"/>
    <cellStyle name="Normal 5 3 2 5 2 2 2" xfId="4537" xr:uid="{3465E139-6216-48A9-B245-EAEE1090F539}"/>
    <cellStyle name="Normal 5 3 2 5 2 3" xfId="3824" xr:uid="{1F55AD6C-31B0-47F8-AEF2-E3CD7E2AD6FB}"/>
    <cellStyle name="Normal 5 3 2 5 2 4" xfId="5144" xr:uid="{577B923D-E11E-4601-80F7-E8BF1BC653FE}"/>
    <cellStyle name="Normal 5 3 2 5 3" xfId="2164" xr:uid="{00000000-0005-0000-0000-000075070000}"/>
    <cellStyle name="Normal 5 3 2 5 3 2" xfId="4255" xr:uid="{09F66132-F26C-4202-ACA5-CE8E9EF8ED53}"/>
    <cellStyle name="Normal 5 3 2 5 4" xfId="3162" xr:uid="{47D3F2F4-D3C3-431E-908E-93D32402E176}"/>
    <cellStyle name="Normal 5 3 2 5 5" xfId="4862" xr:uid="{5226E628-C1E7-49FD-9785-5FDC8D2CBB74}"/>
    <cellStyle name="Normal 5 3 2 6" xfId="1267" xr:uid="{00000000-0005-0000-0000-000076070000}"/>
    <cellStyle name="Normal 5 3 2 6 2" xfId="2265" xr:uid="{00000000-0005-0000-0000-000077070000}"/>
    <cellStyle name="Normal 5 3 2 6 2 2" xfId="4352" xr:uid="{39DDE8A6-94FB-4D57-B995-C7ED86979F01}"/>
    <cellStyle name="Normal 5 3 2 6 3" xfId="3376" xr:uid="{1A955BD3-B99B-415A-9431-0D6F48B70450}"/>
    <cellStyle name="Normal 5 3 2 6 4" xfId="4959" xr:uid="{FBAE97F6-FE4B-441A-A490-2DB25BE6A749}"/>
    <cellStyle name="Normal 5 3 2 7" xfId="1927" xr:uid="{00000000-0005-0000-0000-000078070000}"/>
    <cellStyle name="Normal 5 3 2 7 2" xfId="4022" xr:uid="{92C3E607-8D85-4E6F-A953-29D9FA380E60}"/>
    <cellStyle name="Normal 5 3 2 8" xfId="2569" xr:uid="{00000000-0005-0000-0000-000079070000}"/>
    <cellStyle name="Normal 5 3 2 8 2" xfId="4636" xr:uid="{8B98D842-7E68-4FA4-87D5-130CE68F822C}"/>
    <cellStyle name="Normal 5 3 2 9" xfId="2628" xr:uid="{A3B8D30F-B947-4A92-B229-07A219E7E86B}"/>
    <cellStyle name="Normal 5 3 3" xfId="671" xr:uid="{00000000-0005-0000-0000-00007A070000}"/>
    <cellStyle name="Normal 5 3 3 2" xfId="856" xr:uid="{00000000-0005-0000-0000-00007B070000}"/>
    <cellStyle name="Normal 5 3 3 2 2" xfId="1525" xr:uid="{00000000-0005-0000-0000-00007C070000}"/>
    <cellStyle name="Normal 5 3 3 2 2 2" xfId="2414" xr:uid="{00000000-0005-0000-0000-00007D070000}"/>
    <cellStyle name="Normal 5 3 3 2 2 2 2" xfId="4499" xr:uid="{888D4153-BC25-4D27-B792-06CAB2D63F7A}"/>
    <cellStyle name="Normal 5 3 3 2 2 3" xfId="3633" xr:uid="{3E24ED16-B171-4922-8B69-04374F457754}"/>
    <cellStyle name="Normal 5 3 3 2 2 4" xfId="5106" xr:uid="{D0251F18-605B-4314-A740-F24F99D2E764}"/>
    <cellStyle name="Normal 5 3 3 2 3" xfId="2126" xr:uid="{00000000-0005-0000-0000-00007E070000}"/>
    <cellStyle name="Normal 5 3 3 2 3 2" xfId="4217" xr:uid="{8185F30D-C390-4A97-9319-C1DD2ED8C0E4}"/>
    <cellStyle name="Normal 5 3 3 2 4" xfId="2971" xr:uid="{82C96A3B-7868-4806-8513-A59010A4F5B3}"/>
    <cellStyle name="Normal 5 3 3 2 5" xfId="4824" xr:uid="{9E02BBFC-5F41-446F-8AD0-F84320B330B1}"/>
    <cellStyle name="Normal 5 3 3 3" xfId="1154" xr:uid="{00000000-0005-0000-0000-00007F070000}"/>
    <cellStyle name="Normal 5 3 3 3 2" xfId="1823" xr:uid="{00000000-0005-0000-0000-000080070000}"/>
    <cellStyle name="Normal 5 3 3 3 2 2" xfId="2491" xr:uid="{00000000-0005-0000-0000-000081070000}"/>
    <cellStyle name="Normal 5 3 3 3 2 2 2" xfId="4573" xr:uid="{DFF65113-013E-4050-977A-398AF524E2AC}"/>
    <cellStyle name="Normal 5 3 3 3 2 3" xfId="3931" xr:uid="{D1EAAE75-9693-4CD7-8E65-7FE61BCD3D07}"/>
    <cellStyle name="Normal 5 3 3 3 2 4" xfId="5180" xr:uid="{A082D932-25CA-45E1-9DDB-94052E664D81}"/>
    <cellStyle name="Normal 5 3 3 3 3" xfId="2203" xr:uid="{00000000-0005-0000-0000-000082070000}"/>
    <cellStyle name="Normal 5 3 3 3 3 2" xfId="4291" xr:uid="{D77A79DE-0B9E-48D0-ABB9-BA8FE1A91CF2}"/>
    <cellStyle name="Normal 5 3 3 3 4" xfId="3269" xr:uid="{CDBEA215-67CF-4EAB-AA37-F9E9C5A1B27D}"/>
    <cellStyle name="Normal 5 3 3 3 5" xfId="4898" xr:uid="{15343556-0458-4EF3-840C-0EDAAB4205CC}"/>
    <cellStyle name="Normal 5 3 3 4" xfId="1341" xr:uid="{00000000-0005-0000-0000-000083070000}"/>
    <cellStyle name="Normal 5 3 3 4 2" xfId="2338" xr:uid="{00000000-0005-0000-0000-000084070000}"/>
    <cellStyle name="Normal 5 3 3 4 2 2" xfId="4425" xr:uid="{B9A14C8E-9263-4590-BC87-89B380F91609}"/>
    <cellStyle name="Normal 5 3 3 4 3" xfId="3449" xr:uid="{827206B4-2761-465C-A252-7A784B28DE03}"/>
    <cellStyle name="Normal 5 3 3 4 4" xfId="5032" xr:uid="{3017CB06-B577-4CDD-8F62-6783FD881332}"/>
    <cellStyle name="Normal 5 3 3 5" xfId="2049" xr:uid="{00000000-0005-0000-0000-000085070000}"/>
    <cellStyle name="Normal 5 3 3 5 2" xfId="4143" xr:uid="{D72178DF-C8B7-48CE-B26D-2E7BAF08E2CB}"/>
    <cellStyle name="Normal 5 3 3 6" xfId="2787" xr:uid="{E6958F01-CFCD-4214-AC0D-67AD44786359}"/>
    <cellStyle name="Normal 5 3 3 7" xfId="4750" xr:uid="{AC9C28A1-4B92-4B30-BBE7-56AD8E8837B5}"/>
    <cellStyle name="Normal 5 3 4" xfId="595" xr:uid="{00000000-0005-0000-0000-000086070000}"/>
    <cellStyle name="Normal 5 3 4 2" xfId="1304" xr:uid="{00000000-0005-0000-0000-000087070000}"/>
    <cellStyle name="Normal 5 3 4 2 2" xfId="2301" xr:uid="{00000000-0005-0000-0000-000088070000}"/>
    <cellStyle name="Normal 5 3 4 2 2 2" xfId="4388" xr:uid="{10F79DB9-523F-49FE-AD87-F59142E04FF2}"/>
    <cellStyle name="Normal 5 3 4 2 3" xfId="3412" xr:uid="{0FB27D73-13FC-4AFD-A64C-ED8CEF5CCCEE}"/>
    <cellStyle name="Normal 5 3 4 2 4" xfId="4995" xr:uid="{EC56B9CC-6278-493D-A289-0C1F71344105}"/>
    <cellStyle name="Normal 5 3 4 3" xfId="2012" xr:uid="{00000000-0005-0000-0000-000089070000}"/>
    <cellStyle name="Normal 5 3 4 3 2" xfId="4106" xr:uid="{90679239-CD3B-4CD0-9164-556FBCA76EEF}"/>
    <cellStyle name="Normal 5 3 4 4" xfId="2712" xr:uid="{E3E01969-CAA5-4805-9A95-442F8A85AD30}"/>
    <cellStyle name="Normal 5 3 4 5" xfId="4713" xr:uid="{DA4867D5-DFC7-4299-B201-FEB3D9DEEFB4}"/>
    <cellStyle name="Normal 5 3 5" xfId="759" xr:uid="{00000000-0005-0000-0000-00008A070000}"/>
    <cellStyle name="Normal 5 3 5 2" xfId="1428" xr:uid="{00000000-0005-0000-0000-00008B070000}"/>
    <cellStyle name="Normal 5 3 5 2 2" xfId="2376" xr:uid="{00000000-0005-0000-0000-00008C070000}"/>
    <cellStyle name="Normal 5 3 5 2 2 2" xfId="4462" xr:uid="{A60FFED3-CB0E-401A-9708-A6C1B2DD9298}"/>
    <cellStyle name="Normal 5 3 5 2 3" xfId="3536" xr:uid="{F0C51505-1AD1-4C07-A9CB-6E0DD7E568B3}"/>
    <cellStyle name="Normal 5 3 5 2 4" xfId="5069" xr:uid="{B19DA23C-BC95-4D40-A001-7747CE7B4CF4}"/>
    <cellStyle name="Normal 5 3 5 3" xfId="2087" xr:uid="{00000000-0005-0000-0000-00008D070000}"/>
    <cellStyle name="Normal 5 3 5 3 2" xfId="4180" xr:uid="{390096E3-6793-45F0-821B-D70C28CDC011}"/>
    <cellStyle name="Normal 5 3 5 4" xfId="2874" xr:uid="{E3166A08-6247-4A9B-85E2-ACA6C4AEA4AF}"/>
    <cellStyle name="Normal 5 3 5 5" xfId="4787" xr:uid="{29428572-7F33-45CD-AC3E-61B1A4B27F6E}"/>
    <cellStyle name="Normal 5 3 6" xfId="1046" xr:uid="{00000000-0005-0000-0000-00008E070000}"/>
    <cellStyle name="Normal 5 3 6 2" xfId="1715" xr:uid="{00000000-0005-0000-0000-00008F070000}"/>
    <cellStyle name="Normal 5 3 6 2 2" xfId="2453" xr:uid="{00000000-0005-0000-0000-000090070000}"/>
    <cellStyle name="Normal 5 3 6 2 2 2" xfId="4536" xr:uid="{C405775A-E41B-4EFB-AC83-A997F5A0718A}"/>
    <cellStyle name="Normal 5 3 6 2 3" xfId="3823" xr:uid="{F36DCACE-17DC-4678-B14E-5A4C5480AA9A}"/>
    <cellStyle name="Normal 5 3 6 2 4" xfId="5143" xr:uid="{ADF61D8C-70E9-4419-ADB3-0AA4403ABF67}"/>
    <cellStyle name="Normal 5 3 6 3" xfId="2163" xr:uid="{00000000-0005-0000-0000-000091070000}"/>
    <cellStyle name="Normal 5 3 6 3 2" xfId="4254" xr:uid="{BF963E26-4AB7-473C-BD92-5ABC50B5C023}"/>
    <cellStyle name="Normal 5 3 6 4" xfId="3161" xr:uid="{152CD061-3D59-462E-B179-006B9567DEF4}"/>
    <cellStyle name="Normal 5 3 6 5" xfId="4861" xr:uid="{8D47CACA-1A88-4EDB-9FA5-B4B7A561FCA3}"/>
    <cellStyle name="Normal 5 3 7" xfId="1229" xr:uid="{00000000-0005-0000-0000-000092070000}"/>
    <cellStyle name="Normal 5 3 7 2" xfId="1859" xr:uid="{00000000-0005-0000-0000-000093070000}"/>
    <cellStyle name="Normal 5 3 7 2 2" xfId="2519" xr:uid="{00000000-0005-0000-0000-000094070000}"/>
    <cellStyle name="Normal 5 3 7 2 2 2" xfId="4601" xr:uid="{7AD535A8-3673-495C-8FB7-A201C3A6F7BD}"/>
    <cellStyle name="Normal 5 3 7 2 3" xfId="3967" xr:uid="{ABF6504C-25CF-4F1D-8C2E-DB47D1C4111C}"/>
    <cellStyle name="Normal 5 3 7 2 4" xfId="5208" xr:uid="{6862A676-1800-40EB-8935-0DC1255E5F4B}"/>
    <cellStyle name="Normal 5 3 7 3" xfId="2232" xr:uid="{00000000-0005-0000-0000-000095070000}"/>
    <cellStyle name="Normal 5 3 7 3 2" xfId="4319" xr:uid="{384F5E20-36A2-493A-AA13-A511A0561A26}"/>
    <cellStyle name="Normal 5 3 7 4" xfId="3343" xr:uid="{B022252A-B3B4-419E-B5A6-896CCC7A2C80}"/>
    <cellStyle name="Normal 5 3 7 5" xfId="4926" xr:uid="{5CE9CFCC-8038-4F5B-9BFF-2CED89CF81B9}"/>
    <cellStyle name="Normal 5 3 8" xfId="1266" xr:uid="{00000000-0005-0000-0000-000096070000}"/>
    <cellStyle name="Normal 5 3 8 2" xfId="2264" xr:uid="{00000000-0005-0000-0000-000097070000}"/>
    <cellStyle name="Normal 5 3 8 2 2" xfId="4351" xr:uid="{47367C03-54A2-4C83-9A38-BEF462286353}"/>
    <cellStyle name="Normal 5 3 8 3" xfId="3375" xr:uid="{9E9448E5-4C61-4397-845F-8E671DA5E45F}"/>
    <cellStyle name="Normal 5 3 8 4" xfId="4958" xr:uid="{8E3926E7-08F4-4A95-AAC2-B58894FB3F05}"/>
    <cellStyle name="Normal 5 3 9" xfId="1926" xr:uid="{00000000-0005-0000-0000-000098070000}"/>
    <cellStyle name="Normal 5 3 9 2" xfId="4021" xr:uid="{5A6C1E2B-6EC1-4F7F-9EF6-E39D1E895615}"/>
    <cellStyle name="Normal 5 4" xfId="468" xr:uid="{00000000-0005-0000-0000-000099070000}"/>
    <cellStyle name="Normal 5 4 10" xfId="2570" xr:uid="{00000000-0005-0000-0000-00009A070000}"/>
    <cellStyle name="Normal 5 4 10 2" xfId="4637" xr:uid="{EC674A4D-5B5B-4C51-A9B7-6F95551BA57E}"/>
    <cellStyle name="Normal 5 4 11" xfId="2629" xr:uid="{D7AC8A1F-D4E0-4C5B-ADD1-BFBABB898E64}"/>
    <cellStyle name="Normal 5 4 12" xfId="4678" xr:uid="{816665C8-8968-4510-B0B7-C424CEB43B39}"/>
    <cellStyle name="Normal 5 4 2" xfId="469" xr:uid="{00000000-0005-0000-0000-00009B070000}"/>
    <cellStyle name="Normal 5 4 2 10" xfId="4679" xr:uid="{C1CDA9F4-1113-402A-8F7D-6912CAD9BD68}"/>
    <cellStyle name="Normal 5 4 2 2" xfId="674" xr:uid="{00000000-0005-0000-0000-00009C070000}"/>
    <cellStyle name="Normal 5 4 2 2 2" xfId="859" xr:uid="{00000000-0005-0000-0000-00009D070000}"/>
    <cellStyle name="Normal 5 4 2 2 2 2" xfId="1528" xr:uid="{00000000-0005-0000-0000-00009E070000}"/>
    <cellStyle name="Normal 5 4 2 2 2 2 2" xfId="2417" xr:uid="{00000000-0005-0000-0000-00009F070000}"/>
    <cellStyle name="Normal 5 4 2 2 2 2 2 2" xfId="4502" xr:uid="{F4967F53-A237-43B0-A484-BB52DCA511E1}"/>
    <cellStyle name="Normal 5 4 2 2 2 2 3" xfId="3636" xr:uid="{9184D0AD-42C0-4DD4-B83F-D0E8971AF4B5}"/>
    <cellStyle name="Normal 5 4 2 2 2 2 4" xfId="5109" xr:uid="{E4A51E42-837D-425E-BE0B-F4D8AF62DB9B}"/>
    <cellStyle name="Normal 5 4 2 2 2 3" xfId="2129" xr:uid="{00000000-0005-0000-0000-0000A0070000}"/>
    <cellStyle name="Normal 5 4 2 2 2 3 2" xfId="4220" xr:uid="{44551811-AFDE-4510-B138-F00FC35ECD1A}"/>
    <cellStyle name="Normal 5 4 2 2 2 4" xfId="2974" xr:uid="{D1A6CCFE-A552-4DB8-92E0-108D6AB47C03}"/>
    <cellStyle name="Normal 5 4 2 2 2 5" xfId="4827" xr:uid="{7C37CEFB-605D-413D-A7AD-272F41020498}"/>
    <cellStyle name="Normal 5 4 2 2 3" xfId="1157" xr:uid="{00000000-0005-0000-0000-0000A1070000}"/>
    <cellStyle name="Normal 5 4 2 2 3 2" xfId="1826" xr:uid="{00000000-0005-0000-0000-0000A2070000}"/>
    <cellStyle name="Normal 5 4 2 2 3 2 2" xfId="2494" xr:uid="{00000000-0005-0000-0000-0000A3070000}"/>
    <cellStyle name="Normal 5 4 2 2 3 2 2 2" xfId="4576" xr:uid="{10D8DA1D-16DE-4179-9D9E-F8A7D83854EA}"/>
    <cellStyle name="Normal 5 4 2 2 3 2 3" xfId="3934" xr:uid="{7124FBD8-8327-49E4-BD6F-CB7AD4A80B38}"/>
    <cellStyle name="Normal 5 4 2 2 3 2 4" xfId="5183" xr:uid="{E3604414-70B4-443F-98F1-DC05970D0D5A}"/>
    <cellStyle name="Normal 5 4 2 2 3 3" xfId="2206" xr:uid="{00000000-0005-0000-0000-0000A4070000}"/>
    <cellStyle name="Normal 5 4 2 2 3 3 2" xfId="4294" xr:uid="{4CFEA42B-F6F0-4CA5-AE24-A87BF1A2DE22}"/>
    <cellStyle name="Normal 5 4 2 2 3 4" xfId="3272" xr:uid="{4639D9EF-119E-4452-8EAA-A61E272060CC}"/>
    <cellStyle name="Normal 5 4 2 2 3 5" xfId="4901" xr:uid="{A594AE5C-50A2-4C75-9B9D-09EC90A32D30}"/>
    <cellStyle name="Normal 5 4 2 2 4" xfId="1344" xr:uid="{00000000-0005-0000-0000-0000A5070000}"/>
    <cellStyle name="Normal 5 4 2 2 4 2" xfId="2341" xr:uid="{00000000-0005-0000-0000-0000A6070000}"/>
    <cellStyle name="Normal 5 4 2 2 4 2 2" xfId="4428" xr:uid="{DBD9099E-44E3-4386-98BA-23567505F737}"/>
    <cellStyle name="Normal 5 4 2 2 4 3" xfId="3452" xr:uid="{92D55953-F9EC-4AB2-BA22-26F3A7C43D10}"/>
    <cellStyle name="Normal 5 4 2 2 4 4" xfId="5035" xr:uid="{2B89A542-2620-460F-8333-CCA54A6D38F9}"/>
    <cellStyle name="Normal 5 4 2 2 5" xfId="2052" xr:uid="{00000000-0005-0000-0000-0000A7070000}"/>
    <cellStyle name="Normal 5 4 2 2 5 2" xfId="4146" xr:uid="{3FAAABF7-1FD7-4BE3-BEEA-121A26453771}"/>
    <cellStyle name="Normal 5 4 2 2 6" xfId="2790" xr:uid="{0F1C66F3-9C96-4140-8C6B-7EE57B3ACC00}"/>
    <cellStyle name="Normal 5 4 2 2 7" xfId="4753" xr:uid="{598E264A-E21D-429F-85A8-4864C108ED8F}"/>
    <cellStyle name="Normal 5 4 2 3" xfId="598" xr:uid="{00000000-0005-0000-0000-0000A8070000}"/>
    <cellStyle name="Normal 5 4 2 3 2" xfId="1307" xr:uid="{00000000-0005-0000-0000-0000A9070000}"/>
    <cellStyle name="Normal 5 4 2 3 2 2" xfId="2304" xr:uid="{00000000-0005-0000-0000-0000AA070000}"/>
    <cellStyle name="Normal 5 4 2 3 2 2 2" xfId="4391" xr:uid="{2E055978-28B3-4AFF-8B00-B3759D40E9CA}"/>
    <cellStyle name="Normal 5 4 2 3 2 3" xfId="3415" xr:uid="{AE042810-97F8-46F7-8C44-6A0CD31762A5}"/>
    <cellStyle name="Normal 5 4 2 3 2 4" xfId="4998" xr:uid="{C7556F17-47AC-4716-AC98-C4B1C9495164}"/>
    <cellStyle name="Normal 5 4 2 3 3" xfId="2015" xr:uid="{00000000-0005-0000-0000-0000AB070000}"/>
    <cellStyle name="Normal 5 4 2 3 3 2" xfId="4109" xr:uid="{68A0224C-16A5-4755-B2DC-8CF0D747C49B}"/>
    <cellStyle name="Normal 5 4 2 3 4" xfId="2715" xr:uid="{6AC51890-B025-4EF4-940B-C0305D0EBC1A}"/>
    <cellStyle name="Normal 5 4 2 3 5" xfId="4716" xr:uid="{9CA6BBF2-72DA-4628-88D6-BEC94289A3DE}"/>
    <cellStyle name="Normal 5 4 2 4" xfId="762" xr:uid="{00000000-0005-0000-0000-0000AC070000}"/>
    <cellStyle name="Normal 5 4 2 4 2" xfId="1431" xr:uid="{00000000-0005-0000-0000-0000AD070000}"/>
    <cellStyle name="Normal 5 4 2 4 2 2" xfId="2379" xr:uid="{00000000-0005-0000-0000-0000AE070000}"/>
    <cellStyle name="Normal 5 4 2 4 2 2 2" xfId="4465" xr:uid="{EEDAF98F-34BB-4ECF-9789-FC0D3C32C34E}"/>
    <cellStyle name="Normal 5 4 2 4 2 3" xfId="3539" xr:uid="{710B08B0-B400-41AF-AE71-493ADEDC66E9}"/>
    <cellStyle name="Normal 5 4 2 4 2 4" xfId="5072" xr:uid="{C5AE0B48-0A58-4DDC-B413-92F91D920C3F}"/>
    <cellStyle name="Normal 5 4 2 4 3" xfId="2090" xr:uid="{00000000-0005-0000-0000-0000AF070000}"/>
    <cellStyle name="Normal 5 4 2 4 3 2" xfId="4183" xr:uid="{57235243-1264-4FFB-8C72-1C66595E444E}"/>
    <cellStyle name="Normal 5 4 2 4 4" xfId="2877" xr:uid="{641AF3C3-B300-445A-8658-D4A468E7E198}"/>
    <cellStyle name="Normal 5 4 2 4 5" xfId="4790" xr:uid="{464E5595-7445-481A-ACAB-59A19F6CC3F5}"/>
    <cellStyle name="Normal 5 4 2 5" xfId="1049" xr:uid="{00000000-0005-0000-0000-0000B0070000}"/>
    <cellStyle name="Normal 5 4 2 5 2" xfId="1718" xr:uid="{00000000-0005-0000-0000-0000B1070000}"/>
    <cellStyle name="Normal 5 4 2 5 2 2" xfId="2456" xr:uid="{00000000-0005-0000-0000-0000B2070000}"/>
    <cellStyle name="Normal 5 4 2 5 2 2 2" xfId="4539" xr:uid="{F6B2EEAD-F3A7-4038-AB14-69C9ACD89FD7}"/>
    <cellStyle name="Normal 5 4 2 5 2 3" xfId="3826" xr:uid="{A0B5C054-579D-4710-8866-74B0789536D0}"/>
    <cellStyle name="Normal 5 4 2 5 2 4" xfId="5146" xr:uid="{DB52C5F5-0335-4B81-A41A-60C1501D121B}"/>
    <cellStyle name="Normal 5 4 2 5 3" xfId="2166" xr:uid="{00000000-0005-0000-0000-0000B3070000}"/>
    <cellStyle name="Normal 5 4 2 5 3 2" xfId="4257" xr:uid="{B45115CA-FE00-4700-B6DF-59356A2B5D06}"/>
    <cellStyle name="Normal 5 4 2 5 4" xfId="3164" xr:uid="{769F3DCA-2512-4D36-AA99-0FEEE6C4AC4F}"/>
    <cellStyle name="Normal 5 4 2 5 5" xfId="4864" xr:uid="{33D8F0B5-5BEB-4F22-8D6B-9682EAFBEA58}"/>
    <cellStyle name="Normal 5 4 2 6" xfId="1269" xr:uid="{00000000-0005-0000-0000-0000B4070000}"/>
    <cellStyle name="Normal 5 4 2 6 2" xfId="2267" xr:uid="{00000000-0005-0000-0000-0000B5070000}"/>
    <cellStyle name="Normal 5 4 2 6 2 2" xfId="4354" xr:uid="{5F99F188-F879-472F-9B8B-69394F7F6D43}"/>
    <cellStyle name="Normal 5 4 2 6 3" xfId="3378" xr:uid="{FA7BA923-47CA-48CF-893C-46D5B181E329}"/>
    <cellStyle name="Normal 5 4 2 6 4" xfId="4961" xr:uid="{6F591F88-D616-4557-B606-BAF381BE369D}"/>
    <cellStyle name="Normal 5 4 2 7" xfId="1929" xr:uid="{00000000-0005-0000-0000-0000B6070000}"/>
    <cellStyle name="Normal 5 4 2 7 2" xfId="4024" xr:uid="{252B1545-9245-4318-8793-05341D0A8745}"/>
    <cellStyle name="Normal 5 4 2 8" xfId="2571" xr:uid="{00000000-0005-0000-0000-0000B7070000}"/>
    <cellStyle name="Normal 5 4 2 8 2" xfId="4638" xr:uid="{357D2E13-C16A-416C-9AC7-D8EA8342BC35}"/>
    <cellStyle name="Normal 5 4 2 9" xfId="2630" xr:uid="{E57229F1-0F6D-4944-8DA4-8EE750AC1A91}"/>
    <cellStyle name="Normal 5 4 3" xfId="673" xr:uid="{00000000-0005-0000-0000-0000B8070000}"/>
    <cellStyle name="Normal 5 4 3 2" xfId="858" xr:uid="{00000000-0005-0000-0000-0000B9070000}"/>
    <cellStyle name="Normal 5 4 3 2 2" xfId="1527" xr:uid="{00000000-0005-0000-0000-0000BA070000}"/>
    <cellStyle name="Normal 5 4 3 2 2 2" xfId="2416" xr:uid="{00000000-0005-0000-0000-0000BB070000}"/>
    <cellStyle name="Normal 5 4 3 2 2 2 2" xfId="4501" xr:uid="{5B71F88E-F787-4A90-A00A-F54943C990E8}"/>
    <cellStyle name="Normal 5 4 3 2 2 3" xfId="3635" xr:uid="{74953061-B00A-447F-AC6B-836F63C6640D}"/>
    <cellStyle name="Normal 5 4 3 2 2 4" xfId="5108" xr:uid="{22D5C70E-7157-4263-8CC9-E3B7E643D98A}"/>
    <cellStyle name="Normal 5 4 3 2 3" xfId="2128" xr:uid="{00000000-0005-0000-0000-0000BC070000}"/>
    <cellStyle name="Normal 5 4 3 2 3 2" xfId="4219" xr:uid="{CB6AC28B-0900-425D-84A6-DC78F2E30A98}"/>
    <cellStyle name="Normal 5 4 3 2 4" xfId="2973" xr:uid="{CF54164F-5795-4E41-B044-FF7005518FA2}"/>
    <cellStyle name="Normal 5 4 3 2 5" xfId="4826" xr:uid="{33E30455-C109-4587-9396-C689C458AB76}"/>
    <cellStyle name="Normal 5 4 3 3" xfId="1156" xr:uid="{00000000-0005-0000-0000-0000BD070000}"/>
    <cellStyle name="Normal 5 4 3 3 2" xfId="1825" xr:uid="{00000000-0005-0000-0000-0000BE070000}"/>
    <cellStyle name="Normal 5 4 3 3 2 2" xfId="2493" xr:uid="{00000000-0005-0000-0000-0000BF070000}"/>
    <cellStyle name="Normal 5 4 3 3 2 2 2" xfId="4575" xr:uid="{FC518AE5-2BD8-4180-9ACF-756C6DF9EA84}"/>
    <cellStyle name="Normal 5 4 3 3 2 3" xfId="3933" xr:uid="{8A95BB95-488F-4A7A-9EF1-E02502342401}"/>
    <cellStyle name="Normal 5 4 3 3 2 4" xfId="5182" xr:uid="{99B058D5-F8FC-4BA2-9D2E-A9BB641566C2}"/>
    <cellStyle name="Normal 5 4 3 3 3" xfId="2205" xr:uid="{00000000-0005-0000-0000-0000C0070000}"/>
    <cellStyle name="Normal 5 4 3 3 3 2" xfId="4293" xr:uid="{8AE92E7D-1A00-4772-A829-D803A9459819}"/>
    <cellStyle name="Normal 5 4 3 3 4" xfId="3271" xr:uid="{E06E8A2A-75B5-479B-9A1B-E77310D39AE7}"/>
    <cellStyle name="Normal 5 4 3 3 5" xfId="4900" xr:uid="{ADAEAAF3-F5E1-45BF-9D00-7121DEA89D5C}"/>
    <cellStyle name="Normal 5 4 3 4" xfId="1343" xr:uid="{00000000-0005-0000-0000-0000C1070000}"/>
    <cellStyle name="Normal 5 4 3 4 2" xfId="2340" xr:uid="{00000000-0005-0000-0000-0000C2070000}"/>
    <cellStyle name="Normal 5 4 3 4 2 2" xfId="4427" xr:uid="{7403D89B-B337-4A88-B752-89B9AFC8D51C}"/>
    <cellStyle name="Normal 5 4 3 4 3" xfId="3451" xr:uid="{AC98FBD0-AA58-4C1E-ADE8-A05374DDC82D}"/>
    <cellStyle name="Normal 5 4 3 4 4" xfId="5034" xr:uid="{9953080A-ED7F-4429-9157-8B655AFAB639}"/>
    <cellStyle name="Normal 5 4 3 5" xfId="2051" xr:uid="{00000000-0005-0000-0000-0000C3070000}"/>
    <cellStyle name="Normal 5 4 3 5 2" xfId="4145" xr:uid="{BD13E4FD-FD1D-4333-BF94-A3FA76734D6B}"/>
    <cellStyle name="Normal 5 4 3 6" xfId="2789" xr:uid="{A799E342-6ED9-4777-9193-304F90E9E998}"/>
    <cellStyle name="Normal 5 4 3 7" xfId="4752" xr:uid="{776499EA-46ED-4FA4-8E14-0F82A5401246}"/>
    <cellStyle name="Normal 5 4 4" xfId="597" xr:uid="{00000000-0005-0000-0000-0000C4070000}"/>
    <cellStyle name="Normal 5 4 4 2" xfId="1306" xr:uid="{00000000-0005-0000-0000-0000C5070000}"/>
    <cellStyle name="Normal 5 4 4 2 2" xfId="2303" xr:uid="{00000000-0005-0000-0000-0000C6070000}"/>
    <cellStyle name="Normal 5 4 4 2 2 2" xfId="4390" xr:uid="{BC278306-D213-4F8D-8E04-C2D134899625}"/>
    <cellStyle name="Normal 5 4 4 2 3" xfId="3414" xr:uid="{BBC7780E-4478-45B1-BBAC-9788FD4CC73F}"/>
    <cellStyle name="Normal 5 4 4 2 4" xfId="4997" xr:uid="{CB4CE435-1264-4F21-9757-2637D85252F8}"/>
    <cellStyle name="Normal 5 4 4 3" xfId="2014" xr:uid="{00000000-0005-0000-0000-0000C7070000}"/>
    <cellStyle name="Normal 5 4 4 3 2" xfId="4108" xr:uid="{281949A3-284A-4572-A3D7-244113437B9F}"/>
    <cellStyle name="Normal 5 4 4 4" xfId="2714" xr:uid="{D675A9EA-6A30-430B-8D52-676186B9FB19}"/>
    <cellStyle name="Normal 5 4 4 5" xfId="4715" xr:uid="{7D20FA7E-7F35-4C30-8024-D9B68FF55688}"/>
    <cellStyle name="Normal 5 4 5" xfId="761" xr:uid="{00000000-0005-0000-0000-0000C8070000}"/>
    <cellStyle name="Normal 5 4 5 2" xfId="1430" xr:uid="{00000000-0005-0000-0000-0000C9070000}"/>
    <cellStyle name="Normal 5 4 5 2 2" xfId="2378" xr:uid="{00000000-0005-0000-0000-0000CA070000}"/>
    <cellStyle name="Normal 5 4 5 2 2 2" xfId="4464" xr:uid="{5EE07C7E-1E3B-4F1A-B226-6AA5AB739E4C}"/>
    <cellStyle name="Normal 5 4 5 2 3" xfId="3538" xr:uid="{9680F80A-395E-4BEE-AFF6-957D07F198EB}"/>
    <cellStyle name="Normal 5 4 5 2 4" xfId="5071" xr:uid="{5AA707F5-9FE2-4753-80BB-BEADD89B6492}"/>
    <cellStyle name="Normal 5 4 5 3" xfId="2089" xr:uid="{00000000-0005-0000-0000-0000CB070000}"/>
    <cellStyle name="Normal 5 4 5 3 2" xfId="4182" xr:uid="{0F6B6D80-A33D-4AA1-ACC9-9F903ED1A6BE}"/>
    <cellStyle name="Normal 5 4 5 4" xfId="2876" xr:uid="{3D9EEC5F-A4C0-4F7D-9EAF-7F14B291DEBC}"/>
    <cellStyle name="Normal 5 4 5 5" xfId="4789" xr:uid="{6DC3CC4A-50FD-4297-AE44-289EA5B4B160}"/>
    <cellStyle name="Normal 5 4 6" xfId="1048" xr:uid="{00000000-0005-0000-0000-0000CC070000}"/>
    <cellStyle name="Normal 5 4 6 2" xfId="1717" xr:uid="{00000000-0005-0000-0000-0000CD070000}"/>
    <cellStyle name="Normal 5 4 6 2 2" xfId="2455" xr:uid="{00000000-0005-0000-0000-0000CE070000}"/>
    <cellStyle name="Normal 5 4 6 2 2 2" xfId="4538" xr:uid="{B0C958AC-517B-4B62-AA65-99A6330BBAD4}"/>
    <cellStyle name="Normal 5 4 6 2 3" xfId="3825" xr:uid="{62882E59-D947-4B60-8D8D-B0839B69C1D2}"/>
    <cellStyle name="Normal 5 4 6 2 4" xfId="5145" xr:uid="{79153EBF-CFE6-4908-AA1C-157455EAD248}"/>
    <cellStyle name="Normal 5 4 6 3" xfId="2165" xr:uid="{00000000-0005-0000-0000-0000CF070000}"/>
    <cellStyle name="Normal 5 4 6 3 2" xfId="4256" xr:uid="{27F491C9-CF97-445C-AAAF-B941E38E4BD4}"/>
    <cellStyle name="Normal 5 4 6 4" xfId="3163" xr:uid="{55176F61-2808-4D60-A77C-392CB9C50757}"/>
    <cellStyle name="Normal 5 4 6 5" xfId="4863" xr:uid="{C2A9FDE8-3F8B-4722-9A52-2CE93449E32C}"/>
    <cellStyle name="Normal 5 4 7" xfId="1230" xr:uid="{00000000-0005-0000-0000-0000D0070000}"/>
    <cellStyle name="Normal 5 4 7 2" xfId="1860" xr:uid="{00000000-0005-0000-0000-0000D1070000}"/>
    <cellStyle name="Normal 5 4 7 2 2" xfId="2520" xr:uid="{00000000-0005-0000-0000-0000D2070000}"/>
    <cellStyle name="Normal 5 4 7 2 2 2" xfId="4602" xr:uid="{0A7953C4-4E67-4A6B-8CDF-78827A712A89}"/>
    <cellStyle name="Normal 5 4 7 2 3" xfId="3968" xr:uid="{B505AB33-5FB1-40F8-943A-36B060D9ED92}"/>
    <cellStyle name="Normal 5 4 7 2 4" xfId="5209" xr:uid="{0F3B9C68-1230-4075-865B-9CE67078C6C1}"/>
    <cellStyle name="Normal 5 4 7 3" xfId="2233" xr:uid="{00000000-0005-0000-0000-0000D3070000}"/>
    <cellStyle name="Normal 5 4 7 3 2" xfId="4320" xr:uid="{68F16B95-8E8D-45E7-9C90-009A2C01EE79}"/>
    <cellStyle name="Normal 5 4 7 4" xfId="3344" xr:uid="{D4178D2B-089C-4AD6-AAB5-8E2286815DD8}"/>
    <cellStyle name="Normal 5 4 7 5" xfId="4927" xr:uid="{51662E7A-6C18-4FA4-AD0F-1340B035F1B0}"/>
    <cellStyle name="Normal 5 4 8" xfId="1268" xr:uid="{00000000-0005-0000-0000-0000D4070000}"/>
    <cellStyle name="Normal 5 4 8 2" xfId="2266" xr:uid="{00000000-0005-0000-0000-0000D5070000}"/>
    <cellStyle name="Normal 5 4 8 2 2" xfId="4353" xr:uid="{A30B386E-307D-4F5D-A72D-D599216AAC04}"/>
    <cellStyle name="Normal 5 4 8 3" xfId="3377" xr:uid="{00C32C22-A35F-40C1-82AE-A0CB72D75DDE}"/>
    <cellStyle name="Normal 5 4 8 4" xfId="4960" xr:uid="{51E3B9BA-541C-4A53-9DC0-F0FEE80DC851}"/>
    <cellStyle name="Normal 5 4 9" xfId="1928" xr:uid="{00000000-0005-0000-0000-0000D6070000}"/>
    <cellStyle name="Normal 5 4 9 2" xfId="4023" xr:uid="{735B54D1-28EC-45D3-AD11-39BB3B34F0EC}"/>
    <cellStyle name="Normal 5 5" xfId="470" xr:uid="{00000000-0005-0000-0000-0000D7070000}"/>
    <cellStyle name="Normal 5 5 10" xfId="2572" xr:uid="{00000000-0005-0000-0000-0000D8070000}"/>
    <cellStyle name="Normal 5 5 10 2" xfId="4639" xr:uid="{8E4D0B25-9F8C-403D-A18B-5460A5396D9D}"/>
    <cellStyle name="Normal 5 5 11" xfId="2631" xr:uid="{B3DA73DD-534C-47A1-B0D4-A5BC30977EFF}"/>
    <cellStyle name="Normal 5 5 12" xfId="4680" xr:uid="{17FC0D1E-99B5-49E0-86D9-D60BE64F741F}"/>
    <cellStyle name="Normal 5 5 2" xfId="471" xr:uid="{00000000-0005-0000-0000-0000D9070000}"/>
    <cellStyle name="Normal 5 5 2 10" xfId="4681" xr:uid="{8FBB88BF-CCAF-487A-81D5-D7CF7E013068}"/>
    <cellStyle name="Normal 5 5 2 2" xfId="676" xr:uid="{00000000-0005-0000-0000-0000DA070000}"/>
    <cellStyle name="Normal 5 5 2 2 2" xfId="861" xr:uid="{00000000-0005-0000-0000-0000DB070000}"/>
    <cellStyle name="Normal 5 5 2 2 2 2" xfId="1530" xr:uid="{00000000-0005-0000-0000-0000DC070000}"/>
    <cellStyle name="Normal 5 5 2 2 2 2 2" xfId="2419" xr:uid="{00000000-0005-0000-0000-0000DD070000}"/>
    <cellStyle name="Normal 5 5 2 2 2 2 2 2" xfId="4504" xr:uid="{DA9C94A5-9739-47AF-94FF-BC93F7F06996}"/>
    <cellStyle name="Normal 5 5 2 2 2 2 3" xfId="3638" xr:uid="{07314964-1232-4E5B-BBBE-CBE28CB0167C}"/>
    <cellStyle name="Normal 5 5 2 2 2 2 4" xfId="5111" xr:uid="{3FEA94EE-57C9-4644-BA8F-2054559D59E6}"/>
    <cellStyle name="Normal 5 5 2 2 2 3" xfId="2131" xr:uid="{00000000-0005-0000-0000-0000DE070000}"/>
    <cellStyle name="Normal 5 5 2 2 2 3 2" xfId="4222" xr:uid="{82F0DF8C-D6D3-4739-A8ED-9CE27F22F355}"/>
    <cellStyle name="Normal 5 5 2 2 2 4" xfId="2976" xr:uid="{4A9FC991-8E19-4A5A-AF97-3E6FFEA13082}"/>
    <cellStyle name="Normal 5 5 2 2 2 5" xfId="4829" xr:uid="{56120B92-968D-44F8-A084-C8C17A3C64F2}"/>
    <cellStyle name="Normal 5 5 2 2 3" xfId="1159" xr:uid="{00000000-0005-0000-0000-0000DF070000}"/>
    <cellStyle name="Normal 5 5 2 2 3 2" xfId="1828" xr:uid="{00000000-0005-0000-0000-0000E0070000}"/>
    <cellStyle name="Normal 5 5 2 2 3 2 2" xfId="2496" xr:uid="{00000000-0005-0000-0000-0000E1070000}"/>
    <cellStyle name="Normal 5 5 2 2 3 2 2 2" xfId="4578" xr:uid="{4333A2D0-16F5-4DDB-8A8A-6CEE428BA5C2}"/>
    <cellStyle name="Normal 5 5 2 2 3 2 3" xfId="3936" xr:uid="{EDEF1106-FDEF-40AD-8296-206E6ACCF680}"/>
    <cellStyle name="Normal 5 5 2 2 3 2 4" xfId="5185" xr:uid="{78F32F53-CE9F-45AF-BFF1-094B771E215F}"/>
    <cellStyle name="Normal 5 5 2 2 3 3" xfId="2208" xr:uid="{00000000-0005-0000-0000-0000E2070000}"/>
    <cellStyle name="Normal 5 5 2 2 3 3 2" xfId="4296" xr:uid="{8649E37F-E902-4FD7-946C-4644EE51E731}"/>
    <cellStyle name="Normal 5 5 2 2 3 4" xfId="3274" xr:uid="{6CFECA63-3801-449D-A7BB-3E6740678B36}"/>
    <cellStyle name="Normal 5 5 2 2 3 5" xfId="4903" xr:uid="{FAC72AA8-C6CE-4CCB-A7C4-FCFEC7BF885C}"/>
    <cellStyle name="Normal 5 5 2 2 4" xfId="1346" xr:uid="{00000000-0005-0000-0000-0000E3070000}"/>
    <cellStyle name="Normal 5 5 2 2 4 2" xfId="2343" xr:uid="{00000000-0005-0000-0000-0000E4070000}"/>
    <cellStyle name="Normal 5 5 2 2 4 2 2" xfId="4430" xr:uid="{947F464A-D2FF-446D-A172-F47FD717089B}"/>
    <cellStyle name="Normal 5 5 2 2 4 3" xfId="3454" xr:uid="{200F2BE6-67D1-498D-960B-F1AA2F204A8A}"/>
    <cellStyle name="Normal 5 5 2 2 4 4" xfId="5037" xr:uid="{982BBF2F-FBCB-4AAF-AB31-7AF9FBD4E04C}"/>
    <cellStyle name="Normal 5 5 2 2 5" xfId="2054" xr:uid="{00000000-0005-0000-0000-0000E5070000}"/>
    <cellStyle name="Normal 5 5 2 2 5 2" xfId="4148" xr:uid="{6808D1BD-8175-453C-9EB1-B810FBE3B4C8}"/>
    <cellStyle name="Normal 5 5 2 2 6" xfId="2792" xr:uid="{B73028D0-C6EE-45D0-96BA-14027B489DB4}"/>
    <cellStyle name="Normal 5 5 2 2 7" xfId="4755" xr:uid="{822E986A-D0B4-492E-BF9F-F9C7FEBCCA03}"/>
    <cellStyle name="Normal 5 5 2 3" xfId="600" xr:uid="{00000000-0005-0000-0000-0000E6070000}"/>
    <cellStyle name="Normal 5 5 2 3 2" xfId="1309" xr:uid="{00000000-0005-0000-0000-0000E7070000}"/>
    <cellStyle name="Normal 5 5 2 3 2 2" xfId="2306" xr:uid="{00000000-0005-0000-0000-0000E8070000}"/>
    <cellStyle name="Normal 5 5 2 3 2 2 2" xfId="4393" xr:uid="{8E30197B-0E8A-44A8-BC14-45531101B27E}"/>
    <cellStyle name="Normal 5 5 2 3 2 3" xfId="3417" xr:uid="{19F7051D-10F8-46E3-A376-7845C5A57360}"/>
    <cellStyle name="Normal 5 5 2 3 2 4" xfId="5000" xr:uid="{09BAC760-B9EA-4FF4-9900-CA7C4401B465}"/>
    <cellStyle name="Normal 5 5 2 3 3" xfId="2017" xr:uid="{00000000-0005-0000-0000-0000E9070000}"/>
    <cellStyle name="Normal 5 5 2 3 3 2" xfId="4111" xr:uid="{9B1C9A5B-6DC3-4431-A04C-D82E110E9AD1}"/>
    <cellStyle name="Normal 5 5 2 3 4" xfId="2717" xr:uid="{326E2EE0-09D7-4B78-8683-DBEE3972F80E}"/>
    <cellStyle name="Normal 5 5 2 3 5" xfId="4718" xr:uid="{E5061950-5E84-4D20-8B87-DB09B5E5C675}"/>
    <cellStyle name="Normal 5 5 2 4" xfId="764" xr:uid="{00000000-0005-0000-0000-0000EA070000}"/>
    <cellStyle name="Normal 5 5 2 4 2" xfId="1433" xr:uid="{00000000-0005-0000-0000-0000EB070000}"/>
    <cellStyle name="Normal 5 5 2 4 2 2" xfId="2381" xr:uid="{00000000-0005-0000-0000-0000EC070000}"/>
    <cellStyle name="Normal 5 5 2 4 2 2 2" xfId="4467" xr:uid="{42CE49B5-B968-4927-9E95-96BE4E53917C}"/>
    <cellStyle name="Normal 5 5 2 4 2 3" xfId="3541" xr:uid="{E8976EDC-5D9F-4C5C-AA3F-C2C513D86610}"/>
    <cellStyle name="Normal 5 5 2 4 2 4" xfId="5074" xr:uid="{7F1A575E-C5FE-4A4C-945F-B278AF48F27A}"/>
    <cellStyle name="Normal 5 5 2 4 3" xfId="2092" xr:uid="{00000000-0005-0000-0000-0000ED070000}"/>
    <cellStyle name="Normal 5 5 2 4 3 2" xfId="4185" xr:uid="{36E3A64C-3A0C-485A-BE94-5DF824C76658}"/>
    <cellStyle name="Normal 5 5 2 4 4" xfId="2879" xr:uid="{F40E16B8-EEF6-427A-87CA-0E7ACD0CBC05}"/>
    <cellStyle name="Normal 5 5 2 4 5" xfId="4792" xr:uid="{714018E3-1F4C-45C1-932E-3D9CC3C15967}"/>
    <cellStyle name="Normal 5 5 2 5" xfId="1051" xr:uid="{00000000-0005-0000-0000-0000EE070000}"/>
    <cellStyle name="Normal 5 5 2 5 2" xfId="1720" xr:uid="{00000000-0005-0000-0000-0000EF070000}"/>
    <cellStyle name="Normal 5 5 2 5 2 2" xfId="2458" xr:uid="{00000000-0005-0000-0000-0000F0070000}"/>
    <cellStyle name="Normal 5 5 2 5 2 2 2" xfId="4541" xr:uid="{322118CB-F2D1-4CBF-94B6-F5D0BE781825}"/>
    <cellStyle name="Normal 5 5 2 5 2 3" xfId="3828" xr:uid="{A283DC99-3DD2-4503-BB63-59CEF4E6989C}"/>
    <cellStyle name="Normal 5 5 2 5 2 4" xfId="5148" xr:uid="{9E75797A-C494-474F-B8EA-0E5D731B899D}"/>
    <cellStyle name="Normal 5 5 2 5 3" xfId="2168" xr:uid="{00000000-0005-0000-0000-0000F1070000}"/>
    <cellStyle name="Normal 5 5 2 5 3 2" xfId="4259" xr:uid="{A8EF1370-A83D-4EC2-AB2D-E80C5D202F05}"/>
    <cellStyle name="Normal 5 5 2 5 4" xfId="3166" xr:uid="{99CC6D85-21D3-47B9-89F0-9A91E435E69B}"/>
    <cellStyle name="Normal 5 5 2 5 5" xfId="4866" xr:uid="{B1CAB352-94AA-4543-8141-4303E044F3D7}"/>
    <cellStyle name="Normal 5 5 2 6" xfId="1271" xr:uid="{00000000-0005-0000-0000-0000F2070000}"/>
    <cellStyle name="Normal 5 5 2 6 2" xfId="2269" xr:uid="{00000000-0005-0000-0000-0000F3070000}"/>
    <cellStyle name="Normal 5 5 2 6 2 2" xfId="4356" xr:uid="{0DACB9D3-CE85-4899-9EA6-ED1058D884EC}"/>
    <cellStyle name="Normal 5 5 2 6 3" xfId="3380" xr:uid="{F0A7372F-7622-493C-BD56-F7D345F6C35A}"/>
    <cellStyle name="Normal 5 5 2 6 4" xfId="4963" xr:uid="{4214B6C1-2546-4796-A5A3-529BAAAD4CF6}"/>
    <cellStyle name="Normal 5 5 2 7" xfId="1931" xr:uid="{00000000-0005-0000-0000-0000F4070000}"/>
    <cellStyle name="Normal 5 5 2 7 2" xfId="4026" xr:uid="{30778708-5717-48E8-A5BD-2A91ECB0AC6B}"/>
    <cellStyle name="Normal 5 5 2 8" xfId="2573" xr:uid="{00000000-0005-0000-0000-0000F5070000}"/>
    <cellStyle name="Normal 5 5 2 8 2" xfId="4640" xr:uid="{AC9706DD-F7EF-471E-A602-95A6F7ACB7D0}"/>
    <cellStyle name="Normal 5 5 2 9" xfId="2632" xr:uid="{454F4E19-F830-41F1-A5DF-ED1F141AE68F}"/>
    <cellStyle name="Normal 5 5 3" xfId="675" xr:uid="{00000000-0005-0000-0000-0000F6070000}"/>
    <cellStyle name="Normal 5 5 3 2" xfId="860" xr:uid="{00000000-0005-0000-0000-0000F7070000}"/>
    <cellStyle name="Normal 5 5 3 2 2" xfId="1529" xr:uid="{00000000-0005-0000-0000-0000F8070000}"/>
    <cellStyle name="Normal 5 5 3 2 2 2" xfId="2418" xr:uid="{00000000-0005-0000-0000-0000F9070000}"/>
    <cellStyle name="Normal 5 5 3 2 2 2 2" xfId="4503" xr:uid="{C27251B6-5DA9-4B46-9244-70F34A350423}"/>
    <cellStyle name="Normal 5 5 3 2 2 3" xfId="3637" xr:uid="{7FD40625-711D-439F-8A93-7F35B79F970A}"/>
    <cellStyle name="Normal 5 5 3 2 2 4" xfId="5110" xr:uid="{F77116CF-7A3E-4D75-9020-4B04DD6D19B4}"/>
    <cellStyle name="Normal 5 5 3 2 3" xfId="2130" xr:uid="{00000000-0005-0000-0000-0000FA070000}"/>
    <cellStyle name="Normal 5 5 3 2 3 2" xfId="4221" xr:uid="{9AA81037-2C05-420C-9C46-A2A80A3FC7A8}"/>
    <cellStyle name="Normal 5 5 3 2 4" xfId="2975" xr:uid="{BFBB2840-19C7-4DAA-ADC3-E72A63C332B4}"/>
    <cellStyle name="Normal 5 5 3 2 5" xfId="4828" xr:uid="{5CDB399E-1962-4F43-A314-7EADF68480C9}"/>
    <cellStyle name="Normal 5 5 3 3" xfId="1158" xr:uid="{00000000-0005-0000-0000-0000FB070000}"/>
    <cellStyle name="Normal 5 5 3 3 2" xfId="1827" xr:uid="{00000000-0005-0000-0000-0000FC070000}"/>
    <cellStyle name="Normal 5 5 3 3 2 2" xfId="2495" xr:uid="{00000000-0005-0000-0000-0000FD070000}"/>
    <cellStyle name="Normal 5 5 3 3 2 2 2" xfId="4577" xr:uid="{A274AEBB-218F-49C7-8A36-2328D698C99D}"/>
    <cellStyle name="Normal 5 5 3 3 2 3" xfId="3935" xr:uid="{6CAF9513-E486-4DC0-9C0D-DC58FB047B6E}"/>
    <cellStyle name="Normal 5 5 3 3 2 4" xfId="5184" xr:uid="{3E18A428-5E46-4B6E-8335-5BB6AD5242C8}"/>
    <cellStyle name="Normal 5 5 3 3 3" xfId="2207" xr:uid="{00000000-0005-0000-0000-0000FE070000}"/>
    <cellStyle name="Normal 5 5 3 3 3 2" xfId="4295" xr:uid="{FF8CDFD3-FD75-4285-BDC4-687C9C04F009}"/>
    <cellStyle name="Normal 5 5 3 3 4" xfId="3273" xr:uid="{C4945987-97CA-403F-BF7A-6923BFCDF7AA}"/>
    <cellStyle name="Normal 5 5 3 3 5" xfId="4902" xr:uid="{6CC873E2-8E3E-4BC5-83DB-7E29B84A8BE4}"/>
    <cellStyle name="Normal 5 5 3 4" xfId="1345" xr:uid="{00000000-0005-0000-0000-0000FF070000}"/>
    <cellStyle name="Normal 5 5 3 4 2" xfId="2342" xr:uid="{00000000-0005-0000-0000-000000080000}"/>
    <cellStyle name="Normal 5 5 3 4 2 2" xfId="4429" xr:uid="{A2845387-3C54-4690-B907-CF6E6CB368EE}"/>
    <cellStyle name="Normal 5 5 3 4 3" xfId="3453" xr:uid="{D60A2D7C-90A1-4695-94D0-FD3803A76B51}"/>
    <cellStyle name="Normal 5 5 3 4 4" xfId="5036" xr:uid="{8AEB6AD4-1E7C-43FC-A7A0-4A19068EAB74}"/>
    <cellStyle name="Normal 5 5 3 5" xfId="2053" xr:uid="{00000000-0005-0000-0000-000001080000}"/>
    <cellStyle name="Normal 5 5 3 5 2" xfId="4147" xr:uid="{6A02CB6A-287F-4C89-8025-4FA86C640F14}"/>
    <cellStyle name="Normal 5 5 3 6" xfId="2791" xr:uid="{8E97036C-8608-44B0-A289-878C13E6A989}"/>
    <cellStyle name="Normal 5 5 3 7" xfId="4754" xr:uid="{D4BA6BC9-29E6-4C11-BA3F-3F9C44BC45F3}"/>
    <cellStyle name="Normal 5 5 4" xfId="599" xr:uid="{00000000-0005-0000-0000-000002080000}"/>
    <cellStyle name="Normal 5 5 4 2" xfId="1308" xr:uid="{00000000-0005-0000-0000-000003080000}"/>
    <cellStyle name="Normal 5 5 4 2 2" xfId="2305" xr:uid="{00000000-0005-0000-0000-000004080000}"/>
    <cellStyle name="Normal 5 5 4 2 2 2" xfId="4392" xr:uid="{1157A7E0-5211-49C0-BACC-E4A0D2C7948F}"/>
    <cellStyle name="Normal 5 5 4 2 3" xfId="3416" xr:uid="{3B82344C-BC03-43E8-86E9-C9C4D7C27F68}"/>
    <cellStyle name="Normal 5 5 4 2 4" xfId="4999" xr:uid="{31D3B936-B4A2-4746-88CD-58D4B3EE6D49}"/>
    <cellStyle name="Normal 5 5 4 3" xfId="2016" xr:uid="{00000000-0005-0000-0000-000005080000}"/>
    <cellStyle name="Normal 5 5 4 3 2" xfId="4110" xr:uid="{841081EC-A3DD-42FA-8F0B-34715CD32979}"/>
    <cellStyle name="Normal 5 5 4 4" xfId="2716" xr:uid="{00B5A8A6-23DB-4532-8217-F0E9F2114CBF}"/>
    <cellStyle name="Normal 5 5 4 5" xfId="4717" xr:uid="{24C2EF7C-EFAA-4138-AFFF-EC01D876AEA4}"/>
    <cellStyle name="Normal 5 5 5" xfId="763" xr:uid="{00000000-0005-0000-0000-000006080000}"/>
    <cellStyle name="Normal 5 5 5 2" xfId="1432" xr:uid="{00000000-0005-0000-0000-000007080000}"/>
    <cellStyle name="Normal 5 5 5 2 2" xfId="2380" xr:uid="{00000000-0005-0000-0000-000008080000}"/>
    <cellStyle name="Normal 5 5 5 2 2 2" xfId="4466" xr:uid="{E99A4231-D520-442F-94EF-FFF83E8D2098}"/>
    <cellStyle name="Normal 5 5 5 2 3" xfId="3540" xr:uid="{507A1E1F-ACAF-4801-BA91-F0ABA40FBC5F}"/>
    <cellStyle name="Normal 5 5 5 2 4" xfId="5073" xr:uid="{A2A9E91F-2BAA-4A9C-B51C-BE1DF21F86AC}"/>
    <cellStyle name="Normal 5 5 5 3" xfId="2091" xr:uid="{00000000-0005-0000-0000-000009080000}"/>
    <cellStyle name="Normal 5 5 5 3 2" xfId="4184" xr:uid="{D6868F16-7D0D-40F4-867D-AEE9310E29DF}"/>
    <cellStyle name="Normal 5 5 5 4" xfId="2878" xr:uid="{66213B55-0179-48CB-95CC-B524B5485C7F}"/>
    <cellStyle name="Normal 5 5 5 5" xfId="4791" xr:uid="{E3C375A6-2F92-4BA2-8150-94FF5413A0B3}"/>
    <cellStyle name="Normal 5 5 6" xfId="1050" xr:uid="{00000000-0005-0000-0000-00000A080000}"/>
    <cellStyle name="Normal 5 5 6 2" xfId="1719" xr:uid="{00000000-0005-0000-0000-00000B080000}"/>
    <cellStyle name="Normal 5 5 6 2 2" xfId="2457" xr:uid="{00000000-0005-0000-0000-00000C080000}"/>
    <cellStyle name="Normal 5 5 6 2 2 2" xfId="4540" xr:uid="{3992D765-642F-4F4C-A3B2-37BA682A61DC}"/>
    <cellStyle name="Normal 5 5 6 2 3" xfId="3827" xr:uid="{A8E679BB-F17A-45B7-8226-1F7EA687CBC4}"/>
    <cellStyle name="Normal 5 5 6 2 4" xfId="5147" xr:uid="{D707BE07-8323-4FEA-8A58-16A9C15ACF31}"/>
    <cellStyle name="Normal 5 5 6 3" xfId="2167" xr:uid="{00000000-0005-0000-0000-00000D080000}"/>
    <cellStyle name="Normal 5 5 6 3 2" xfId="4258" xr:uid="{9F5AE146-B435-4EB3-BAFD-1AE69F0FB3A9}"/>
    <cellStyle name="Normal 5 5 6 4" xfId="3165" xr:uid="{122AEA4C-2542-4EF4-8388-F1EAD4066084}"/>
    <cellStyle name="Normal 5 5 6 5" xfId="4865" xr:uid="{4A913099-192F-41A4-BDF4-6962516D41EE}"/>
    <cellStyle name="Normal 5 5 7" xfId="1231" xr:uid="{00000000-0005-0000-0000-00000E080000}"/>
    <cellStyle name="Normal 5 5 7 2" xfId="1861" xr:uid="{00000000-0005-0000-0000-00000F080000}"/>
    <cellStyle name="Normal 5 5 7 2 2" xfId="2521" xr:uid="{00000000-0005-0000-0000-000010080000}"/>
    <cellStyle name="Normal 5 5 7 2 2 2" xfId="4603" xr:uid="{3FBC2E97-8D75-424F-AB40-127D0A907091}"/>
    <cellStyle name="Normal 5 5 7 2 3" xfId="3969" xr:uid="{F67D40F4-AF01-484C-B19E-6D886CC59DAC}"/>
    <cellStyle name="Normal 5 5 7 2 4" xfId="5210" xr:uid="{2BCA749A-B9F5-40F2-8C5E-56B9FC7A99F0}"/>
    <cellStyle name="Normal 5 5 7 3" xfId="2234" xr:uid="{00000000-0005-0000-0000-000011080000}"/>
    <cellStyle name="Normal 5 5 7 3 2" xfId="4321" xr:uid="{289BFE9D-9442-4B70-8792-A294207B29D2}"/>
    <cellStyle name="Normal 5 5 7 4" xfId="3345" xr:uid="{8B187247-7D99-4875-B34C-B58548CA4B97}"/>
    <cellStyle name="Normal 5 5 7 5" xfId="4928" xr:uid="{2DD652B6-73D1-4B31-B3E7-556076ECB79F}"/>
    <cellStyle name="Normal 5 5 8" xfId="1270" xr:uid="{00000000-0005-0000-0000-000012080000}"/>
    <cellStyle name="Normal 5 5 8 2" xfId="2268" xr:uid="{00000000-0005-0000-0000-000013080000}"/>
    <cellStyle name="Normal 5 5 8 2 2" xfId="4355" xr:uid="{A45B7856-67C2-4F2A-8899-87FF4088A70E}"/>
    <cellStyle name="Normal 5 5 8 3" xfId="3379" xr:uid="{A142DB1F-ED10-4B15-9D8B-427BE5F0AC07}"/>
    <cellStyle name="Normal 5 5 8 4" xfId="4962" xr:uid="{B305D042-1548-4127-8751-94504D2B25F6}"/>
    <cellStyle name="Normal 5 5 9" xfId="1930" xr:uid="{00000000-0005-0000-0000-000014080000}"/>
    <cellStyle name="Normal 5 5 9 2" xfId="4025" xr:uid="{CBA59389-8E5A-48F8-863E-D0F9FB9C8696}"/>
    <cellStyle name="Normal 5 6" xfId="472" xr:uid="{00000000-0005-0000-0000-000015080000}"/>
    <cellStyle name="Normal 5 6 10" xfId="2574" xr:uid="{00000000-0005-0000-0000-000016080000}"/>
    <cellStyle name="Normal 5 6 10 2" xfId="4641" xr:uid="{337A606C-CFAA-4806-99E0-776BBBDF2E78}"/>
    <cellStyle name="Normal 5 6 11" xfId="2633" xr:uid="{A127F1C9-DAC6-44B0-B369-F42C16B5C0C4}"/>
    <cellStyle name="Normal 5 6 12" xfId="4682" xr:uid="{A40923E7-3ADC-4C7F-8BD6-13400C6E4EE8}"/>
    <cellStyle name="Normal 5 6 2" xfId="473" xr:uid="{00000000-0005-0000-0000-000017080000}"/>
    <cellStyle name="Normal 5 6 2 10" xfId="4683" xr:uid="{843364D8-0CC3-422D-8939-CBAE5F6EFA14}"/>
    <cellStyle name="Normal 5 6 2 2" xfId="678" xr:uid="{00000000-0005-0000-0000-000018080000}"/>
    <cellStyle name="Normal 5 6 2 2 2" xfId="863" xr:uid="{00000000-0005-0000-0000-000019080000}"/>
    <cellStyle name="Normal 5 6 2 2 2 2" xfId="1532" xr:uid="{00000000-0005-0000-0000-00001A080000}"/>
    <cellStyle name="Normal 5 6 2 2 2 2 2" xfId="2421" xr:uid="{00000000-0005-0000-0000-00001B080000}"/>
    <cellStyle name="Normal 5 6 2 2 2 2 2 2" xfId="4506" xr:uid="{A327574E-9340-40C5-A0DD-04F60CBE49F6}"/>
    <cellStyle name="Normal 5 6 2 2 2 2 3" xfId="3640" xr:uid="{3C6AFBF0-C090-4FAA-9B15-F7335CA07A42}"/>
    <cellStyle name="Normal 5 6 2 2 2 2 4" xfId="5113" xr:uid="{ED6188B0-E574-4E8B-ABF3-E57BE074A6D4}"/>
    <cellStyle name="Normal 5 6 2 2 2 3" xfId="2133" xr:uid="{00000000-0005-0000-0000-00001C080000}"/>
    <cellStyle name="Normal 5 6 2 2 2 3 2" xfId="4224" xr:uid="{11A8AFA0-4176-4ACA-98AE-70591B8FA678}"/>
    <cellStyle name="Normal 5 6 2 2 2 4" xfId="2978" xr:uid="{6910A19B-D4D6-42AA-B566-CAE2151299B5}"/>
    <cellStyle name="Normal 5 6 2 2 2 5" xfId="4831" xr:uid="{498DED16-C5DB-4DA0-B685-CC52D32AE3B9}"/>
    <cellStyle name="Normal 5 6 2 2 3" xfId="1161" xr:uid="{00000000-0005-0000-0000-00001D080000}"/>
    <cellStyle name="Normal 5 6 2 2 3 2" xfId="1830" xr:uid="{00000000-0005-0000-0000-00001E080000}"/>
    <cellStyle name="Normal 5 6 2 2 3 2 2" xfId="2498" xr:uid="{00000000-0005-0000-0000-00001F080000}"/>
    <cellStyle name="Normal 5 6 2 2 3 2 2 2" xfId="4580" xr:uid="{577379FD-F283-4936-A57F-E51DBC631704}"/>
    <cellStyle name="Normal 5 6 2 2 3 2 3" xfId="3938" xr:uid="{F57F57F8-AFCB-43A6-8EEE-7A24881EDF81}"/>
    <cellStyle name="Normal 5 6 2 2 3 2 4" xfId="5187" xr:uid="{08A0A66E-AD0B-44A8-A46B-8CAEC154DB13}"/>
    <cellStyle name="Normal 5 6 2 2 3 3" xfId="2210" xr:uid="{00000000-0005-0000-0000-000020080000}"/>
    <cellStyle name="Normal 5 6 2 2 3 3 2" xfId="4298" xr:uid="{1496B252-2C3F-4EEB-8D56-4B1FF2A0C9FB}"/>
    <cellStyle name="Normal 5 6 2 2 3 4" xfId="3276" xr:uid="{E4BCA204-72B2-4D17-90EC-147A69C0857F}"/>
    <cellStyle name="Normal 5 6 2 2 3 5" xfId="4905" xr:uid="{8E749B98-4134-4CBD-8E5C-0C35D1E1C95E}"/>
    <cellStyle name="Normal 5 6 2 2 4" xfId="1348" xr:uid="{00000000-0005-0000-0000-000021080000}"/>
    <cellStyle name="Normal 5 6 2 2 4 2" xfId="2345" xr:uid="{00000000-0005-0000-0000-000022080000}"/>
    <cellStyle name="Normal 5 6 2 2 4 2 2" xfId="4432" xr:uid="{C9CA73A2-E77B-4E0E-817D-1DDC913AA188}"/>
    <cellStyle name="Normal 5 6 2 2 4 3" xfId="3456" xr:uid="{007C2BDF-8B4F-4B15-8972-0E9E50133095}"/>
    <cellStyle name="Normal 5 6 2 2 4 4" xfId="5039" xr:uid="{D7BA601A-D218-418D-B2D0-9B274E0A5BE6}"/>
    <cellStyle name="Normal 5 6 2 2 5" xfId="2056" xr:uid="{00000000-0005-0000-0000-000023080000}"/>
    <cellStyle name="Normal 5 6 2 2 5 2" xfId="4150" xr:uid="{62ECB360-D7F1-4F94-BA20-2B96E51B0F7C}"/>
    <cellStyle name="Normal 5 6 2 2 6" xfId="2794" xr:uid="{86CACFE9-D185-4D53-8075-846764880DA7}"/>
    <cellStyle name="Normal 5 6 2 2 7" xfId="4757" xr:uid="{B1623C94-1ED8-404A-87F2-B892C2D8B105}"/>
    <cellStyle name="Normal 5 6 2 3" xfId="602" xr:uid="{00000000-0005-0000-0000-000024080000}"/>
    <cellStyle name="Normal 5 6 2 3 2" xfId="1311" xr:uid="{00000000-0005-0000-0000-000025080000}"/>
    <cellStyle name="Normal 5 6 2 3 2 2" xfId="2308" xr:uid="{00000000-0005-0000-0000-000026080000}"/>
    <cellStyle name="Normal 5 6 2 3 2 2 2" xfId="4395" xr:uid="{BEAD13F9-D1D4-4DFC-A51D-617D801EF363}"/>
    <cellStyle name="Normal 5 6 2 3 2 3" xfId="3419" xr:uid="{28A4CB6E-0F86-48C5-8779-A2B16AD8DC65}"/>
    <cellStyle name="Normal 5 6 2 3 2 4" xfId="5002" xr:uid="{ABD7440A-13B8-43A5-BDB7-E5E7686E857A}"/>
    <cellStyle name="Normal 5 6 2 3 3" xfId="2019" xr:uid="{00000000-0005-0000-0000-000027080000}"/>
    <cellStyle name="Normal 5 6 2 3 3 2" xfId="4113" xr:uid="{A91F48A3-C7CA-4541-B346-0A3D024CA9E6}"/>
    <cellStyle name="Normal 5 6 2 3 4" xfId="2719" xr:uid="{C6CC8058-1D9F-441F-BFF0-EB535E6EBE87}"/>
    <cellStyle name="Normal 5 6 2 3 5" xfId="4720" xr:uid="{8F5A5044-9499-420C-A46E-8CD9D62A28D6}"/>
    <cellStyle name="Normal 5 6 2 4" xfId="766" xr:uid="{00000000-0005-0000-0000-000028080000}"/>
    <cellStyle name="Normal 5 6 2 4 2" xfId="1435" xr:uid="{00000000-0005-0000-0000-000029080000}"/>
    <cellStyle name="Normal 5 6 2 4 2 2" xfId="2383" xr:uid="{00000000-0005-0000-0000-00002A080000}"/>
    <cellStyle name="Normal 5 6 2 4 2 2 2" xfId="4469" xr:uid="{6355148A-B0F1-407F-B260-55D586F6B5A7}"/>
    <cellStyle name="Normal 5 6 2 4 2 3" xfId="3543" xr:uid="{89AC4A51-8C0D-4D5E-9AF3-963669F67CC4}"/>
    <cellStyle name="Normal 5 6 2 4 2 4" xfId="5076" xr:uid="{AE4BD6CC-623A-4F97-A591-12100E3BDEBE}"/>
    <cellStyle name="Normal 5 6 2 4 3" xfId="2094" xr:uid="{00000000-0005-0000-0000-00002B080000}"/>
    <cellStyle name="Normal 5 6 2 4 3 2" xfId="4187" xr:uid="{6938FE89-CDF7-4966-8DE3-55F921378C2F}"/>
    <cellStyle name="Normal 5 6 2 4 4" xfId="2881" xr:uid="{AEE53FE3-946D-4043-80E0-A21E628B2390}"/>
    <cellStyle name="Normal 5 6 2 4 5" xfId="4794" xr:uid="{873F3089-4460-4675-AF7A-9D5BF504B348}"/>
    <cellStyle name="Normal 5 6 2 5" xfId="1053" xr:uid="{00000000-0005-0000-0000-00002C080000}"/>
    <cellStyle name="Normal 5 6 2 5 2" xfId="1722" xr:uid="{00000000-0005-0000-0000-00002D080000}"/>
    <cellStyle name="Normal 5 6 2 5 2 2" xfId="2460" xr:uid="{00000000-0005-0000-0000-00002E080000}"/>
    <cellStyle name="Normal 5 6 2 5 2 2 2" xfId="4543" xr:uid="{D16876D9-7AB2-4AAC-85A3-0C96C3F1E544}"/>
    <cellStyle name="Normal 5 6 2 5 2 3" xfId="3830" xr:uid="{BEDA2800-7602-41E0-8C8D-EEE921EC6D07}"/>
    <cellStyle name="Normal 5 6 2 5 2 4" xfId="5150" xr:uid="{A26F7F98-391D-49FD-AAAD-B5000B5BFE41}"/>
    <cellStyle name="Normal 5 6 2 5 3" xfId="2170" xr:uid="{00000000-0005-0000-0000-00002F080000}"/>
    <cellStyle name="Normal 5 6 2 5 3 2" xfId="4261" xr:uid="{46EB7867-99DC-43D9-86B6-75AF988E732C}"/>
    <cellStyle name="Normal 5 6 2 5 4" xfId="3168" xr:uid="{B329F3BC-DB4E-492D-BAB0-DC6FA5DE2A1C}"/>
    <cellStyle name="Normal 5 6 2 5 5" xfId="4868" xr:uid="{7E4AB985-7E02-42F8-8994-2C2DBAA539DE}"/>
    <cellStyle name="Normal 5 6 2 6" xfId="1273" xr:uid="{00000000-0005-0000-0000-000030080000}"/>
    <cellStyle name="Normal 5 6 2 6 2" xfId="2271" xr:uid="{00000000-0005-0000-0000-000031080000}"/>
    <cellStyle name="Normal 5 6 2 6 2 2" xfId="4358" xr:uid="{086317CD-6163-4A69-9F1C-8E7A0FA81C98}"/>
    <cellStyle name="Normal 5 6 2 6 3" xfId="3382" xr:uid="{A659DFFF-BA8D-48B8-AF62-625D3FA87A4B}"/>
    <cellStyle name="Normal 5 6 2 6 4" xfId="4965" xr:uid="{D8A28248-72A3-4F6E-AC08-8003E4C366A5}"/>
    <cellStyle name="Normal 5 6 2 7" xfId="1933" xr:uid="{00000000-0005-0000-0000-000032080000}"/>
    <cellStyle name="Normal 5 6 2 7 2" xfId="4028" xr:uid="{EADA6225-8FA2-461D-A19F-DDD39BFE075B}"/>
    <cellStyle name="Normal 5 6 2 8" xfId="2575" xr:uid="{00000000-0005-0000-0000-000033080000}"/>
    <cellStyle name="Normal 5 6 2 8 2" xfId="4642" xr:uid="{B42B6EA5-B2BA-41CC-A4D1-D70F2D8DA9EB}"/>
    <cellStyle name="Normal 5 6 2 9" xfId="2634" xr:uid="{912D2CA7-A14E-49FB-BDB8-5E017D7DC733}"/>
    <cellStyle name="Normal 5 6 3" xfId="677" xr:uid="{00000000-0005-0000-0000-000034080000}"/>
    <cellStyle name="Normal 5 6 3 2" xfId="862" xr:uid="{00000000-0005-0000-0000-000035080000}"/>
    <cellStyle name="Normal 5 6 3 2 2" xfId="1531" xr:uid="{00000000-0005-0000-0000-000036080000}"/>
    <cellStyle name="Normal 5 6 3 2 2 2" xfId="2420" xr:uid="{00000000-0005-0000-0000-000037080000}"/>
    <cellStyle name="Normal 5 6 3 2 2 2 2" xfId="4505" xr:uid="{63A1646F-917D-4393-BB6B-B492B2774689}"/>
    <cellStyle name="Normal 5 6 3 2 2 3" xfId="3639" xr:uid="{42CA88FA-F9BE-41B7-8DD9-867F10F3A636}"/>
    <cellStyle name="Normal 5 6 3 2 2 4" xfId="5112" xr:uid="{851BC9FA-214C-447B-8D1C-1BC4E0E1E626}"/>
    <cellStyle name="Normal 5 6 3 2 3" xfId="2132" xr:uid="{00000000-0005-0000-0000-000038080000}"/>
    <cellStyle name="Normal 5 6 3 2 3 2" xfId="4223" xr:uid="{8857C6DF-54B7-4A27-AF62-796D9E96A28D}"/>
    <cellStyle name="Normal 5 6 3 2 4" xfId="2977" xr:uid="{567B4E34-4523-4CD7-BB4C-285C6B38B8B6}"/>
    <cellStyle name="Normal 5 6 3 2 5" xfId="4830" xr:uid="{2AE32D44-D599-43AC-B218-499246D30D5D}"/>
    <cellStyle name="Normal 5 6 3 3" xfId="1160" xr:uid="{00000000-0005-0000-0000-000039080000}"/>
    <cellStyle name="Normal 5 6 3 3 2" xfId="1829" xr:uid="{00000000-0005-0000-0000-00003A080000}"/>
    <cellStyle name="Normal 5 6 3 3 2 2" xfId="2497" xr:uid="{00000000-0005-0000-0000-00003B080000}"/>
    <cellStyle name="Normal 5 6 3 3 2 2 2" xfId="4579" xr:uid="{CCFFCD10-5E60-4754-8F93-8DC57CF389E4}"/>
    <cellStyle name="Normal 5 6 3 3 2 3" xfId="3937" xr:uid="{8047910A-C41C-414A-BB48-DBCD85A01BBB}"/>
    <cellStyle name="Normal 5 6 3 3 2 4" xfId="5186" xr:uid="{162DEFE3-AF89-4FBD-945B-113E014B5FDA}"/>
    <cellStyle name="Normal 5 6 3 3 3" xfId="2209" xr:uid="{00000000-0005-0000-0000-00003C080000}"/>
    <cellStyle name="Normal 5 6 3 3 3 2" xfId="4297" xr:uid="{2D7B4CEF-59B4-4BE2-9437-7F795C8C0D9A}"/>
    <cellStyle name="Normal 5 6 3 3 4" xfId="3275" xr:uid="{8C4C386C-921C-44D7-8654-8942B88661EA}"/>
    <cellStyle name="Normal 5 6 3 3 5" xfId="4904" xr:uid="{043BCF76-E6C7-4823-88F8-855802962493}"/>
    <cellStyle name="Normal 5 6 3 4" xfId="1347" xr:uid="{00000000-0005-0000-0000-00003D080000}"/>
    <cellStyle name="Normal 5 6 3 4 2" xfId="2344" xr:uid="{00000000-0005-0000-0000-00003E080000}"/>
    <cellStyle name="Normal 5 6 3 4 2 2" xfId="4431" xr:uid="{0BF8942C-E8D5-44D9-9506-0C62E98E317E}"/>
    <cellStyle name="Normal 5 6 3 4 3" xfId="3455" xr:uid="{F2534A66-4181-4D1F-8910-E052727DBED1}"/>
    <cellStyle name="Normal 5 6 3 4 4" xfId="5038" xr:uid="{7846186E-C910-404D-9FD4-C305DEBED8C4}"/>
    <cellStyle name="Normal 5 6 3 5" xfId="2055" xr:uid="{00000000-0005-0000-0000-00003F080000}"/>
    <cellStyle name="Normal 5 6 3 5 2" xfId="4149" xr:uid="{6F48FE59-B22B-4202-B567-7A75B4A4B0EE}"/>
    <cellStyle name="Normal 5 6 3 6" xfId="2793" xr:uid="{51A621EE-8D5D-4166-8D68-4C1585517DA1}"/>
    <cellStyle name="Normal 5 6 3 7" xfId="4756" xr:uid="{3269AB1D-99C7-4848-87CD-F31B505E3AE8}"/>
    <cellStyle name="Normal 5 6 4" xfId="601" xr:uid="{00000000-0005-0000-0000-000040080000}"/>
    <cellStyle name="Normal 5 6 4 2" xfId="1310" xr:uid="{00000000-0005-0000-0000-000041080000}"/>
    <cellStyle name="Normal 5 6 4 2 2" xfId="2307" xr:uid="{00000000-0005-0000-0000-000042080000}"/>
    <cellStyle name="Normal 5 6 4 2 2 2" xfId="4394" xr:uid="{FFFA95C4-CDA7-4FA0-89F3-EB9889B6F2B7}"/>
    <cellStyle name="Normal 5 6 4 2 3" xfId="3418" xr:uid="{9A5C2BEF-EAFE-429E-A1E2-CABF2D998A5B}"/>
    <cellStyle name="Normal 5 6 4 2 4" xfId="5001" xr:uid="{6DD84DE4-9FD8-4DE8-8CA8-4FA754A6EAC0}"/>
    <cellStyle name="Normal 5 6 4 3" xfId="2018" xr:uid="{00000000-0005-0000-0000-000043080000}"/>
    <cellStyle name="Normal 5 6 4 3 2" xfId="4112" xr:uid="{C0FCB580-8E4D-4B5A-85B4-A120A9FA6DED}"/>
    <cellStyle name="Normal 5 6 4 4" xfId="2718" xr:uid="{55642E73-7BD8-4738-B948-E4BED1F96A9F}"/>
    <cellStyle name="Normal 5 6 4 5" xfId="4719" xr:uid="{6D92A61F-6C22-4C2F-87B3-6AABF7014AF2}"/>
    <cellStyle name="Normal 5 6 5" xfId="765" xr:uid="{00000000-0005-0000-0000-000044080000}"/>
    <cellStyle name="Normal 5 6 5 2" xfId="1434" xr:uid="{00000000-0005-0000-0000-000045080000}"/>
    <cellStyle name="Normal 5 6 5 2 2" xfId="2382" xr:uid="{00000000-0005-0000-0000-000046080000}"/>
    <cellStyle name="Normal 5 6 5 2 2 2" xfId="4468" xr:uid="{BDF8FE60-F2AA-4D4A-B477-B88E12F93D33}"/>
    <cellStyle name="Normal 5 6 5 2 3" xfId="3542" xr:uid="{FCEBF40F-19C8-4E95-88A8-D8C98F136F09}"/>
    <cellStyle name="Normal 5 6 5 2 4" xfId="5075" xr:uid="{DFC707B3-765C-4A5C-A36C-0E52AAB7CFE6}"/>
    <cellStyle name="Normal 5 6 5 3" xfId="2093" xr:uid="{00000000-0005-0000-0000-000047080000}"/>
    <cellStyle name="Normal 5 6 5 3 2" xfId="4186" xr:uid="{191E0AA8-3A63-4B0F-84F5-116745C3D13A}"/>
    <cellStyle name="Normal 5 6 5 4" xfId="2880" xr:uid="{1616F986-CF93-40AC-9737-EC844C4986C6}"/>
    <cellStyle name="Normal 5 6 5 5" xfId="4793" xr:uid="{E8E2991F-DF7F-43A0-95FE-26B2731D87D0}"/>
    <cellStyle name="Normal 5 6 6" xfId="1052" xr:uid="{00000000-0005-0000-0000-000048080000}"/>
    <cellStyle name="Normal 5 6 6 2" xfId="1721" xr:uid="{00000000-0005-0000-0000-000049080000}"/>
    <cellStyle name="Normal 5 6 6 2 2" xfId="2459" xr:uid="{00000000-0005-0000-0000-00004A080000}"/>
    <cellStyle name="Normal 5 6 6 2 2 2" xfId="4542" xr:uid="{5FA33A1D-EF1B-46ED-BA27-9B9500CBF2EC}"/>
    <cellStyle name="Normal 5 6 6 2 3" xfId="3829" xr:uid="{B940CD5E-18AC-42A0-9D14-47CD4371F272}"/>
    <cellStyle name="Normal 5 6 6 2 4" xfId="5149" xr:uid="{B9FCC69E-D883-47A8-8543-8A0D09963402}"/>
    <cellStyle name="Normal 5 6 6 3" xfId="2169" xr:uid="{00000000-0005-0000-0000-00004B080000}"/>
    <cellStyle name="Normal 5 6 6 3 2" xfId="4260" xr:uid="{AD8E2C7C-89A6-47C4-879F-3DBC91F3E4D2}"/>
    <cellStyle name="Normal 5 6 6 4" xfId="3167" xr:uid="{0EEF4FC3-1E0F-49D2-BD87-6B4148836604}"/>
    <cellStyle name="Normal 5 6 6 5" xfId="4867" xr:uid="{6F54170F-8D7E-4427-BC77-9C89A5A332A3}"/>
    <cellStyle name="Normal 5 6 7" xfId="1232" xr:uid="{00000000-0005-0000-0000-00004C080000}"/>
    <cellStyle name="Normal 5 6 7 2" xfId="1862" xr:uid="{00000000-0005-0000-0000-00004D080000}"/>
    <cellStyle name="Normal 5 6 7 2 2" xfId="2522" xr:uid="{00000000-0005-0000-0000-00004E080000}"/>
    <cellStyle name="Normal 5 6 7 2 2 2" xfId="4604" xr:uid="{FB83DC87-EC31-47FB-A184-C9EA9167E207}"/>
    <cellStyle name="Normal 5 6 7 2 3" xfId="3970" xr:uid="{9572D46F-E5B7-43F0-B435-EC0D2E393EE0}"/>
    <cellStyle name="Normal 5 6 7 2 4" xfId="5211" xr:uid="{E83AB8E4-77A6-437F-9F0E-05595ADF21C9}"/>
    <cellStyle name="Normal 5 6 7 3" xfId="2235" xr:uid="{00000000-0005-0000-0000-00004F080000}"/>
    <cellStyle name="Normal 5 6 7 3 2" xfId="4322" xr:uid="{AB1FDDF0-2E3E-4C60-9625-BB6E1AA6B098}"/>
    <cellStyle name="Normal 5 6 7 4" xfId="3346" xr:uid="{86D883FC-5710-4157-920A-473C8C7714BA}"/>
    <cellStyle name="Normal 5 6 7 5" xfId="4929" xr:uid="{5F86EE0A-6A17-4BE2-BE42-55E7CDA6F13D}"/>
    <cellStyle name="Normal 5 6 8" xfId="1272" xr:uid="{00000000-0005-0000-0000-000050080000}"/>
    <cellStyle name="Normal 5 6 8 2" xfId="2270" xr:uid="{00000000-0005-0000-0000-000051080000}"/>
    <cellStyle name="Normal 5 6 8 2 2" xfId="4357" xr:uid="{FF03BCDE-4295-451A-9777-CF68BBC0C769}"/>
    <cellStyle name="Normal 5 6 8 3" xfId="3381" xr:uid="{D33B90D9-B3E4-4E49-9813-F5AD705F8A6B}"/>
    <cellStyle name="Normal 5 6 8 4" xfId="4964" xr:uid="{D00E5D84-8290-4258-9552-5C6426CA5DA0}"/>
    <cellStyle name="Normal 5 6 9" xfId="1932" xr:uid="{00000000-0005-0000-0000-000052080000}"/>
    <cellStyle name="Normal 5 6 9 2" xfId="4027" xr:uid="{EFD361C9-C214-44EA-969B-98EC93E30945}"/>
    <cellStyle name="Normal 5 7" xfId="474" xr:uid="{00000000-0005-0000-0000-000053080000}"/>
    <cellStyle name="Normal 5 7 10" xfId="2576" xr:uid="{00000000-0005-0000-0000-000054080000}"/>
    <cellStyle name="Normal 5 7 10 2" xfId="4643" xr:uid="{3C7D5630-A488-4A2C-A722-617359C706B9}"/>
    <cellStyle name="Normal 5 7 11" xfId="2635" xr:uid="{FD45D3C1-CECC-4307-953B-7C63367F9067}"/>
    <cellStyle name="Normal 5 7 12" xfId="4684" xr:uid="{C6E432F2-6D98-40D7-B0AF-C7101EEBEB7B}"/>
    <cellStyle name="Normal 5 7 2" xfId="475" xr:uid="{00000000-0005-0000-0000-000055080000}"/>
    <cellStyle name="Normal 5 7 2 10" xfId="4685" xr:uid="{145568F9-4D70-4359-952D-B67E3DB8C817}"/>
    <cellStyle name="Normal 5 7 2 2" xfId="680" xr:uid="{00000000-0005-0000-0000-000056080000}"/>
    <cellStyle name="Normal 5 7 2 2 2" xfId="865" xr:uid="{00000000-0005-0000-0000-000057080000}"/>
    <cellStyle name="Normal 5 7 2 2 2 2" xfId="1534" xr:uid="{00000000-0005-0000-0000-000058080000}"/>
    <cellStyle name="Normal 5 7 2 2 2 2 2" xfId="2423" xr:uid="{00000000-0005-0000-0000-000059080000}"/>
    <cellStyle name="Normal 5 7 2 2 2 2 2 2" xfId="4508" xr:uid="{AEC41CF9-1F73-4C76-B40D-DAD9CC6D8C74}"/>
    <cellStyle name="Normal 5 7 2 2 2 2 3" xfId="3642" xr:uid="{C39E6B13-FB69-43D7-ACA1-F64644BE68C1}"/>
    <cellStyle name="Normal 5 7 2 2 2 2 4" xfId="5115" xr:uid="{96041A0A-2D1D-4C19-9399-304109B8B83B}"/>
    <cellStyle name="Normal 5 7 2 2 2 3" xfId="2135" xr:uid="{00000000-0005-0000-0000-00005A080000}"/>
    <cellStyle name="Normal 5 7 2 2 2 3 2" xfId="4226" xr:uid="{EF626B07-DFD6-4BA6-8E34-80CBB0CD1C85}"/>
    <cellStyle name="Normal 5 7 2 2 2 4" xfId="2980" xr:uid="{4E94DE9E-EB7A-4D75-B83E-1B4C44458156}"/>
    <cellStyle name="Normal 5 7 2 2 2 5" xfId="4833" xr:uid="{E8C3F553-D175-4010-82F3-1E5DE56EC541}"/>
    <cellStyle name="Normal 5 7 2 2 3" xfId="1163" xr:uid="{00000000-0005-0000-0000-00005B080000}"/>
    <cellStyle name="Normal 5 7 2 2 3 2" xfId="1832" xr:uid="{00000000-0005-0000-0000-00005C080000}"/>
    <cellStyle name="Normal 5 7 2 2 3 2 2" xfId="2500" xr:uid="{00000000-0005-0000-0000-00005D080000}"/>
    <cellStyle name="Normal 5 7 2 2 3 2 2 2" xfId="4582" xr:uid="{4DD771DD-0F5A-4DD4-9E9E-43D169BB51D7}"/>
    <cellStyle name="Normal 5 7 2 2 3 2 3" xfId="3940" xr:uid="{8D53626A-F7A7-44C6-B435-9653D05DB5AE}"/>
    <cellStyle name="Normal 5 7 2 2 3 2 4" xfId="5189" xr:uid="{C463A711-5D5D-443E-9BB6-9A9AB83ACCC4}"/>
    <cellStyle name="Normal 5 7 2 2 3 3" xfId="2212" xr:uid="{00000000-0005-0000-0000-00005E080000}"/>
    <cellStyle name="Normal 5 7 2 2 3 3 2" xfId="4300" xr:uid="{292DBD67-CC20-4CC4-93A8-D3A224FEB724}"/>
    <cellStyle name="Normal 5 7 2 2 3 4" xfId="3278" xr:uid="{D0B1E67E-761D-4A53-AFB7-26CBBED5229A}"/>
    <cellStyle name="Normal 5 7 2 2 3 5" xfId="4907" xr:uid="{CC760700-ED01-4290-8975-8977EE87476D}"/>
    <cellStyle name="Normal 5 7 2 2 4" xfId="1350" xr:uid="{00000000-0005-0000-0000-00005F080000}"/>
    <cellStyle name="Normal 5 7 2 2 4 2" xfId="2347" xr:uid="{00000000-0005-0000-0000-000060080000}"/>
    <cellStyle name="Normal 5 7 2 2 4 2 2" xfId="4434" xr:uid="{6CF5C77F-E309-4022-BF7D-FFA84002047A}"/>
    <cellStyle name="Normal 5 7 2 2 4 3" xfId="3458" xr:uid="{9457CF14-5809-4262-BB0C-46E150D74224}"/>
    <cellStyle name="Normal 5 7 2 2 4 4" xfId="5041" xr:uid="{EF93B5B3-E27C-4AF1-BC95-516E118E7C4A}"/>
    <cellStyle name="Normal 5 7 2 2 5" xfId="2058" xr:uid="{00000000-0005-0000-0000-000061080000}"/>
    <cellStyle name="Normal 5 7 2 2 5 2" xfId="4152" xr:uid="{CE6E9ECA-260C-47CF-AF75-85D053710FE7}"/>
    <cellStyle name="Normal 5 7 2 2 6" xfId="2796" xr:uid="{790D3E04-66AD-47E0-B1C7-3CF07F9E3116}"/>
    <cellStyle name="Normal 5 7 2 2 7" xfId="4759" xr:uid="{6B71CC06-AC89-4F2C-9B8B-15CCA74F56D4}"/>
    <cellStyle name="Normal 5 7 2 3" xfId="604" xr:uid="{00000000-0005-0000-0000-000062080000}"/>
    <cellStyle name="Normal 5 7 2 3 2" xfId="1313" xr:uid="{00000000-0005-0000-0000-000063080000}"/>
    <cellStyle name="Normal 5 7 2 3 2 2" xfId="2310" xr:uid="{00000000-0005-0000-0000-000064080000}"/>
    <cellStyle name="Normal 5 7 2 3 2 2 2" xfId="4397" xr:uid="{009EDA56-A611-4EF0-ADEA-02A04BDADB1E}"/>
    <cellStyle name="Normal 5 7 2 3 2 3" xfId="3421" xr:uid="{91BAC71F-E846-474F-8978-732EAF503D75}"/>
    <cellStyle name="Normal 5 7 2 3 2 4" xfId="5004" xr:uid="{2EE119AF-A39C-4384-B484-B3E5BB879BDC}"/>
    <cellStyle name="Normal 5 7 2 3 3" xfId="2021" xr:uid="{00000000-0005-0000-0000-000065080000}"/>
    <cellStyle name="Normal 5 7 2 3 3 2" xfId="4115" xr:uid="{AEFF8181-E25F-4F1D-86D4-496FE6B92265}"/>
    <cellStyle name="Normal 5 7 2 3 4" xfId="2721" xr:uid="{72A41C90-80D6-42C0-AAFB-BDFA26311C54}"/>
    <cellStyle name="Normal 5 7 2 3 5" xfId="4722" xr:uid="{95125CE2-B2B9-4056-8859-BCC57EDF04C4}"/>
    <cellStyle name="Normal 5 7 2 4" xfId="768" xr:uid="{00000000-0005-0000-0000-000066080000}"/>
    <cellStyle name="Normal 5 7 2 4 2" xfId="1437" xr:uid="{00000000-0005-0000-0000-000067080000}"/>
    <cellStyle name="Normal 5 7 2 4 2 2" xfId="2385" xr:uid="{00000000-0005-0000-0000-000068080000}"/>
    <cellStyle name="Normal 5 7 2 4 2 2 2" xfId="4471" xr:uid="{35AD561F-44AF-4E08-B258-AB0E0D74330F}"/>
    <cellStyle name="Normal 5 7 2 4 2 3" xfId="3545" xr:uid="{DBC3D573-902C-40E6-9D6C-41BFBF8312D0}"/>
    <cellStyle name="Normal 5 7 2 4 2 4" xfId="5078" xr:uid="{61E0EFAC-4E04-4EA7-93F1-01FC0E584E16}"/>
    <cellStyle name="Normal 5 7 2 4 3" xfId="2096" xr:uid="{00000000-0005-0000-0000-000069080000}"/>
    <cellStyle name="Normal 5 7 2 4 3 2" xfId="4189" xr:uid="{DFB413AA-7D59-4043-BEEF-591B7F31B10B}"/>
    <cellStyle name="Normal 5 7 2 4 4" xfId="2883" xr:uid="{6054E11C-E861-4D18-9922-1F8B431E66A5}"/>
    <cellStyle name="Normal 5 7 2 4 5" xfId="4796" xr:uid="{E84C36A8-ECA7-4B9B-9E7C-CA56CEA224F9}"/>
    <cellStyle name="Normal 5 7 2 5" xfId="1055" xr:uid="{00000000-0005-0000-0000-00006A080000}"/>
    <cellStyle name="Normal 5 7 2 5 2" xfId="1724" xr:uid="{00000000-0005-0000-0000-00006B080000}"/>
    <cellStyle name="Normal 5 7 2 5 2 2" xfId="2462" xr:uid="{00000000-0005-0000-0000-00006C080000}"/>
    <cellStyle name="Normal 5 7 2 5 2 2 2" xfId="4545" xr:uid="{30DE7F6B-69DB-44B4-AC8D-4B1F1BC80000}"/>
    <cellStyle name="Normal 5 7 2 5 2 3" xfId="3832" xr:uid="{1045EA70-193E-4625-94A9-91DA1F653060}"/>
    <cellStyle name="Normal 5 7 2 5 2 4" xfId="5152" xr:uid="{22280A7C-51B2-40AF-8D9A-A55F94E35644}"/>
    <cellStyle name="Normal 5 7 2 5 3" xfId="2172" xr:uid="{00000000-0005-0000-0000-00006D080000}"/>
    <cellStyle name="Normal 5 7 2 5 3 2" xfId="4263" xr:uid="{0417F465-08BD-4F44-AD34-934E6E0B5011}"/>
    <cellStyle name="Normal 5 7 2 5 4" xfId="3170" xr:uid="{41817826-D756-41EC-ABBE-1E7EE81A0390}"/>
    <cellStyle name="Normal 5 7 2 5 5" xfId="4870" xr:uid="{8E17E72E-EBED-4A86-A4D7-699CC49B8F1E}"/>
    <cellStyle name="Normal 5 7 2 6" xfId="1275" xr:uid="{00000000-0005-0000-0000-00006E080000}"/>
    <cellStyle name="Normal 5 7 2 6 2" xfId="2273" xr:uid="{00000000-0005-0000-0000-00006F080000}"/>
    <cellStyle name="Normal 5 7 2 6 2 2" xfId="4360" xr:uid="{E4FE97E0-42BB-4A4B-B483-53F15BA3973F}"/>
    <cellStyle name="Normal 5 7 2 6 3" xfId="3384" xr:uid="{280E73A9-BE75-43B0-AA81-AD2117A98834}"/>
    <cellStyle name="Normal 5 7 2 6 4" xfId="4967" xr:uid="{DDAE9DB0-D3B1-4B61-9510-318AF8E81F4A}"/>
    <cellStyle name="Normal 5 7 2 7" xfId="1935" xr:uid="{00000000-0005-0000-0000-000070080000}"/>
    <cellStyle name="Normal 5 7 2 7 2" xfId="4030" xr:uid="{EFEB86BB-4036-418B-81D0-DD5A5E020B75}"/>
    <cellStyle name="Normal 5 7 2 8" xfId="2577" xr:uid="{00000000-0005-0000-0000-000071080000}"/>
    <cellStyle name="Normal 5 7 2 8 2" xfId="4644" xr:uid="{52FB28D3-F0F7-42E6-933A-FFB7574CEF49}"/>
    <cellStyle name="Normal 5 7 2 9" xfId="2636" xr:uid="{2B439730-A17B-43E5-BB96-373032EDF569}"/>
    <cellStyle name="Normal 5 7 3" xfId="679" xr:uid="{00000000-0005-0000-0000-000072080000}"/>
    <cellStyle name="Normal 5 7 3 2" xfId="864" xr:uid="{00000000-0005-0000-0000-000073080000}"/>
    <cellStyle name="Normal 5 7 3 2 2" xfId="1533" xr:uid="{00000000-0005-0000-0000-000074080000}"/>
    <cellStyle name="Normal 5 7 3 2 2 2" xfId="2422" xr:uid="{00000000-0005-0000-0000-000075080000}"/>
    <cellStyle name="Normal 5 7 3 2 2 2 2" xfId="4507" xr:uid="{64F1C4AB-5ECC-4607-A64C-4CB1EC7092E7}"/>
    <cellStyle name="Normal 5 7 3 2 2 3" xfId="3641" xr:uid="{665925B9-5255-4029-AD89-D0C73739CBF7}"/>
    <cellStyle name="Normal 5 7 3 2 2 4" xfId="5114" xr:uid="{D6617E4B-1F45-45EC-9FC6-F1271739AC7C}"/>
    <cellStyle name="Normal 5 7 3 2 3" xfId="2134" xr:uid="{00000000-0005-0000-0000-000076080000}"/>
    <cellStyle name="Normal 5 7 3 2 3 2" xfId="4225" xr:uid="{F33EB3EF-8B56-4E40-8171-EB5890984D0D}"/>
    <cellStyle name="Normal 5 7 3 2 4" xfId="2979" xr:uid="{43F5ED64-2DA7-40BC-A2B6-AFB4B2FD7AA0}"/>
    <cellStyle name="Normal 5 7 3 2 5" xfId="4832" xr:uid="{60B56E99-E9D6-411B-9F85-8BD08CC97AD9}"/>
    <cellStyle name="Normal 5 7 3 3" xfId="1162" xr:uid="{00000000-0005-0000-0000-000077080000}"/>
    <cellStyle name="Normal 5 7 3 3 2" xfId="1831" xr:uid="{00000000-0005-0000-0000-000078080000}"/>
    <cellStyle name="Normal 5 7 3 3 2 2" xfId="2499" xr:uid="{00000000-0005-0000-0000-000079080000}"/>
    <cellStyle name="Normal 5 7 3 3 2 2 2" xfId="4581" xr:uid="{A69EB03B-7DB6-4019-AAEF-2AAF21990AAC}"/>
    <cellStyle name="Normal 5 7 3 3 2 3" xfId="3939" xr:uid="{11CFC547-20D1-4217-9157-49ED0C2AFFD1}"/>
    <cellStyle name="Normal 5 7 3 3 2 4" xfId="5188" xr:uid="{8AC3A800-B4F0-4B86-A363-D13754830F3F}"/>
    <cellStyle name="Normal 5 7 3 3 3" xfId="2211" xr:uid="{00000000-0005-0000-0000-00007A080000}"/>
    <cellStyle name="Normal 5 7 3 3 3 2" xfId="4299" xr:uid="{A6DE3699-8968-47B3-BDBC-0CC3000750FF}"/>
    <cellStyle name="Normal 5 7 3 3 4" xfId="3277" xr:uid="{14D00BCF-E911-4DBF-ACB1-73F94E30C9E6}"/>
    <cellStyle name="Normal 5 7 3 3 5" xfId="4906" xr:uid="{1BA99939-4E38-4B1C-95F6-1EDD99C50351}"/>
    <cellStyle name="Normal 5 7 3 4" xfId="1349" xr:uid="{00000000-0005-0000-0000-00007B080000}"/>
    <cellStyle name="Normal 5 7 3 4 2" xfId="2346" xr:uid="{00000000-0005-0000-0000-00007C080000}"/>
    <cellStyle name="Normal 5 7 3 4 2 2" xfId="4433" xr:uid="{D6CA6B6B-C32E-46B7-9FBF-F64B5711F4AD}"/>
    <cellStyle name="Normal 5 7 3 4 3" xfId="3457" xr:uid="{D98FE49C-3AA7-40F5-94A6-F369CCC8D708}"/>
    <cellStyle name="Normal 5 7 3 4 4" xfId="5040" xr:uid="{9018D58F-ACC4-4F82-B7A5-E724699408A7}"/>
    <cellStyle name="Normal 5 7 3 5" xfId="2057" xr:uid="{00000000-0005-0000-0000-00007D080000}"/>
    <cellStyle name="Normal 5 7 3 5 2" xfId="4151" xr:uid="{2A156F4B-35D2-43DD-9EA8-4AF28EA2432C}"/>
    <cellStyle name="Normal 5 7 3 6" xfId="2795" xr:uid="{8870055F-F06B-4FCC-86BC-244789F1A67E}"/>
    <cellStyle name="Normal 5 7 3 7" xfId="4758" xr:uid="{4726BF71-6BCD-4DB6-9227-29A4B213B519}"/>
    <cellStyle name="Normal 5 7 4" xfId="603" xr:uid="{00000000-0005-0000-0000-00007E080000}"/>
    <cellStyle name="Normal 5 7 4 2" xfId="1312" xr:uid="{00000000-0005-0000-0000-00007F080000}"/>
    <cellStyle name="Normal 5 7 4 2 2" xfId="2309" xr:uid="{00000000-0005-0000-0000-000080080000}"/>
    <cellStyle name="Normal 5 7 4 2 2 2" xfId="4396" xr:uid="{8E2A85EA-F86A-439A-B513-B1C71EC2EFCD}"/>
    <cellStyle name="Normal 5 7 4 2 3" xfId="3420" xr:uid="{302D7E10-28AA-418B-800E-06C8BB2EC020}"/>
    <cellStyle name="Normal 5 7 4 2 4" xfId="5003" xr:uid="{405BB9B1-5054-4C89-813B-274FBC0C43F0}"/>
    <cellStyle name="Normal 5 7 4 3" xfId="2020" xr:uid="{00000000-0005-0000-0000-000081080000}"/>
    <cellStyle name="Normal 5 7 4 3 2" xfId="4114" xr:uid="{B80498E0-EF84-4017-B537-9C705F0512C3}"/>
    <cellStyle name="Normal 5 7 4 4" xfId="2720" xr:uid="{4C88296F-F28D-4635-AFFE-4E003AF71C61}"/>
    <cellStyle name="Normal 5 7 4 5" xfId="4721" xr:uid="{1524DF63-C800-4F75-8C71-6EB0124AA737}"/>
    <cellStyle name="Normal 5 7 5" xfId="767" xr:uid="{00000000-0005-0000-0000-000082080000}"/>
    <cellStyle name="Normal 5 7 5 2" xfId="1436" xr:uid="{00000000-0005-0000-0000-000083080000}"/>
    <cellStyle name="Normal 5 7 5 2 2" xfId="2384" xr:uid="{00000000-0005-0000-0000-000084080000}"/>
    <cellStyle name="Normal 5 7 5 2 2 2" xfId="4470" xr:uid="{D784EFEC-7BA4-46D8-8506-6C38356F94E5}"/>
    <cellStyle name="Normal 5 7 5 2 3" xfId="3544" xr:uid="{0D2BCBF6-7CD7-4EC9-AD0A-ABE5D76C7F58}"/>
    <cellStyle name="Normal 5 7 5 2 4" xfId="5077" xr:uid="{05E9502D-97AB-4ABB-B318-F7C8738217CD}"/>
    <cellStyle name="Normal 5 7 5 3" xfId="2095" xr:uid="{00000000-0005-0000-0000-000085080000}"/>
    <cellStyle name="Normal 5 7 5 3 2" xfId="4188" xr:uid="{0D1CD2DF-2F87-4153-A7A4-3694812DD832}"/>
    <cellStyle name="Normal 5 7 5 4" xfId="2882" xr:uid="{6A86B31A-ED28-4F44-81FD-1D98A11B4945}"/>
    <cellStyle name="Normal 5 7 5 5" xfId="4795" xr:uid="{6BAB29C4-1281-4EF9-A2FA-C669DC9A5CC7}"/>
    <cellStyle name="Normal 5 7 6" xfId="1054" xr:uid="{00000000-0005-0000-0000-000086080000}"/>
    <cellStyle name="Normal 5 7 6 2" xfId="1723" xr:uid="{00000000-0005-0000-0000-000087080000}"/>
    <cellStyle name="Normal 5 7 6 2 2" xfId="2461" xr:uid="{00000000-0005-0000-0000-000088080000}"/>
    <cellStyle name="Normal 5 7 6 2 2 2" xfId="4544" xr:uid="{ED123ADE-5751-4739-87F9-B18D9A155048}"/>
    <cellStyle name="Normal 5 7 6 2 3" xfId="3831" xr:uid="{8E47A0AE-560A-4374-B425-154102A71F65}"/>
    <cellStyle name="Normal 5 7 6 2 4" xfId="5151" xr:uid="{CEC7A1F2-2244-4C5A-AE0D-58FE47079E2F}"/>
    <cellStyle name="Normal 5 7 6 3" xfId="2171" xr:uid="{00000000-0005-0000-0000-000089080000}"/>
    <cellStyle name="Normal 5 7 6 3 2" xfId="4262" xr:uid="{8DDC8CA4-CAB4-4492-9BEE-FF9D41778E4D}"/>
    <cellStyle name="Normal 5 7 6 4" xfId="3169" xr:uid="{0CD8F7F6-E956-417B-82EE-E83153F8B2F2}"/>
    <cellStyle name="Normal 5 7 6 5" xfId="4869" xr:uid="{28716799-DA2F-49C3-A98D-4B1B9A27F765}"/>
    <cellStyle name="Normal 5 7 7" xfId="1233" xr:uid="{00000000-0005-0000-0000-00008A080000}"/>
    <cellStyle name="Normal 5 7 7 2" xfId="1863" xr:uid="{00000000-0005-0000-0000-00008B080000}"/>
    <cellStyle name="Normal 5 7 7 2 2" xfId="2523" xr:uid="{00000000-0005-0000-0000-00008C080000}"/>
    <cellStyle name="Normal 5 7 7 2 2 2" xfId="4605" xr:uid="{78A72811-F180-475A-AB30-3C7076541F25}"/>
    <cellStyle name="Normal 5 7 7 2 3" xfId="3971" xr:uid="{CF671E2E-11C6-4211-907E-F9DCCB4D5DBA}"/>
    <cellStyle name="Normal 5 7 7 2 4" xfId="5212" xr:uid="{E5CF11B7-468C-4793-94EA-265E56C7DE74}"/>
    <cellStyle name="Normal 5 7 7 3" xfId="2236" xr:uid="{00000000-0005-0000-0000-00008D080000}"/>
    <cellStyle name="Normal 5 7 7 3 2" xfId="4323" xr:uid="{CEF36AD8-B64D-422D-B886-4E7B226A2FA9}"/>
    <cellStyle name="Normal 5 7 7 4" xfId="3347" xr:uid="{8DEA3E13-AA0C-44E8-95F1-A5612A7A5952}"/>
    <cellStyle name="Normal 5 7 7 5" xfId="4930" xr:uid="{8D6BC321-64B1-4B20-AAEB-05799F79DC62}"/>
    <cellStyle name="Normal 5 7 8" xfId="1274" xr:uid="{00000000-0005-0000-0000-00008E080000}"/>
    <cellStyle name="Normal 5 7 8 2" xfId="2272" xr:uid="{00000000-0005-0000-0000-00008F080000}"/>
    <cellStyle name="Normal 5 7 8 2 2" xfId="4359" xr:uid="{581CF854-32B2-4BC7-A531-A275EE5D90A9}"/>
    <cellStyle name="Normal 5 7 8 3" xfId="3383" xr:uid="{7AAF449B-864E-4690-99DD-62D11EA26B3E}"/>
    <cellStyle name="Normal 5 7 8 4" xfId="4966" xr:uid="{5B26C370-6046-466E-A2DC-53B124441B96}"/>
    <cellStyle name="Normal 5 7 9" xfId="1934" xr:uid="{00000000-0005-0000-0000-000090080000}"/>
    <cellStyle name="Normal 5 7 9 2" xfId="4029" xr:uid="{EB9CE064-31D1-4707-916F-96243D83E4D0}"/>
    <cellStyle name="Normal 5 8" xfId="476" xr:uid="{00000000-0005-0000-0000-000091080000}"/>
    <cellStyle name="Normal 5 8 10" xfId="2578" xr:uid="{00000000-0005-0000-0000-000092080000}"/>
    <cellStyle name="Normal 5 8 10 2" xfId="4645" xr:uid="{D2642F33-D4EE-4D3C-A205-F71E15AD99BA}"/>
    <cellStyle name="Normal 5 8 11" xfId="2637" xr:uid="{A900CD7C-4CC4-4FA0-A9A9-E9F8264D6B16}"/>
    <cellStyle name="Normal 5 8 12" xfId="4686" xr:uid="{ACC24EEA-9A59-425C-AA60-29BC1F438BF5}"/>
    <cellStyle name="Normal 5 8 2" xfId="477" xr:uid="{00000000-0005-0000-0000-000093080000}"/>
    <cellStyle name="Normal 5 8 2 10" xfId="4687" xr:uid="{8095FFFB-ADDC-41C7-8FC5-199EC5D841AA}"/>
    <cellStyle name="Normal 5 8 2 2" xfId="682" xr:uid="{00000000-0005-0000-0000-000094080000}"/>
    <cellStyle name="Normal 5 8 2 2 2" xfId="867" xr:uid="{00000000-0005-0000-0000-000095080000}"/>
    <cellStyle name="Normal 5 8 2 2 2 2" xfId="1536" xr:uid="{00000000-0005-0000-0000-000096080000}"/>
    <cellStyle name="Normal 5 8 2 2 2 2 2" xfId="2425" xr:uid="{00000000-0005-0000-0000-000097080000}"/>
    <cellStyle name="Normal 5 8 2 2 2 2 2 2" xfId="4510" xr:uid="{BAFDDF70-E5C8-44FF-B182-180D76952834}"/>
    <cellStyle name="Normal 5 8 2 2 2 2 3" xfId="3644" xr:uid="{92C34CAB-E727-453F-8ECE-6D5F74DFA3BC}"/>
    <cellStyle name="Normal 5 8 2 2 2 2 4" xfId="5117" xr:uid="{C2FCEF46-6485-4994-A5C0-000E9CF1A0A1}"/>
    <cellStyle name="Normal 5 8 2 2 2 3" xfId="2137" xr:uid="{00000000-0005-0000-0000-000098080000}"/>
    <cellStyle name="Normal 5 8 2 2 2 3 2" xfId="4228" xr:uid="{264134CB-E176-4A00-B094-9B2AF5D8074A}"/>
    <cellStyle name="Normal 5 8 2 2 2 4" xfId="2982" xr:uid="{5A993F9E-4473-4A3A-BC1D-C7809FB6014A}"/>
    <cellStyle name="Normal 5 8 2 2 2 5" xfId="4835" xr:uid="{F2D7206C-D051-4000-842B-0499BE461648}"/>
    <cellStyle name="Normal 5 8 2 2 3" xfId="1165" xr:uid="{00000000-0005-0000-0000-000099080000}"/>
    <cellStyle name="Normal 5 8 2 2 3 2" xfId="1834" xr:uid="{00000000-0005-0000-0000-00009A080000}"/>
    <cellStyle name="Normal 5 8 2 2 3 2 2" xfId="2502" xr:uid="{00000000-0005-0000-0000-00009B080000}"/>
    <cellStyle name="Normal 5 8 2 2 3 2 2 2" xfId="4584" xr:uid="{1537EBF9-7936-40EA-BBDE-E90D2C45E7F8}"/>
    <cellStyle name="Normal 5 8 2 2 3 2 3" xfId="3942" xr:uid="{C3293E06-E5D9-4593-A558-E7E9E53C7226}"/>
    <cellStyle name="Normal 5 8 2 2 3 2 4" xfId="5191" xr:uid="{B7CECAEA-D5B1-49FD-B15C-467C8AC2C26D}"/>
    <cellStyle name="Normal 5 8 2 2 3 3" xfId="2214" xr:uid="{00000000-0005-0000-0000-00009C080000}"/>
    <cellStyle name="Normal 5 8 2 2 3 3 2" xfId="4302" xr:uid="{DF01DA7E-5CA6-4B11-83E2-51FF9A7C121D}"/>
    <cellStyle name="Normal 5 8 2 2 3 4" xfId="3280" xr:uid="{6C4C7C59-66AC-4F5A-A5D4-ECAC94EEECDF}"/>
    <cellStyle name="Normal 5 8 2 2 3 5" xfId="4909" xr:uid="{8BAE6DEE-D6A8-4961-9BE9-6463D1A13826}"/>
    <cellStyle name="Normal 5 8 2 2 4" xfId="1352" xr:uid="{00000000-0005-0000-0000-00009D080000}"/>
    <cellStyle name="Normal 5 8 2 2 4 2" xfId="2349" xr:uid="{00000000-0005-0000-0000-00009E080000}"/>
    <cellStyle name="Normal 5 8 2 2 4 2 2" xfId="4436" xr:uid="{9527C66A-118D-4B91-8864-5FB6865A5131}"/>
    <cellStyle name="Normal 5 8 2 2 4 3" xfId="3460" xr:uid="{F6C77081-4687-49AE-AAA6-4CF77DE6CA22}"/>
    <cellStyle name="Normal 5 8 2 2 4 4" xfId="5043" xr:uid="{DE9CEAC8-49F9-4E46-8747-5AF17703D428}"/>
    <cellStyle name="Normal 5 8 2 2 5" xfId="2060" xr:uid="{00000000-0005-0000-0000-00009F080000}"/>
    <cellStyle name="Normal 5 8 2 2 5 2" xfId="4154" xr:uid="{CB034F8E-CDEB-4AE6-93F1-F18C93BFA572}"/>
    <cellStyle name="Normal 5 8 2 2 6" xfId="2798" xr:uid="{4ABC7757-679D-4E2C-8808-9A933135A0B5}"/>
    <cellStyle name="Normal 5 8 2 2 7" xfId="4761" xr:uid="{20073DFA-7141-40DD-A803-4CFD6A1FD105}"/>
    <cellStyle name="Normal 5 8 2 3" xfId="606" xr:uid="{00000000-0005-0000-0000-0000A0080000}"/>
    <cellStyle name="Normal 5 8 2 3 2" xfId="1315" xr:uid="{00000000-0005-0000-0000-0000A1080000}"/>
    <cellStyle name="Normal 5 8 2 3 2 2" xfId="2312" xr:uid="{00000000-0005-0000-0000-0000A2080000}"/>
    <cellStyle name="Normal 5 8 2 3 2 2 2" xfId="4399" xr:uid="{CA0B4672-0A6F-4AB5-8993-C7BFC0437AF9}"/>
    <cellStyle name="Normal 5 8 2 3 2 3" xfId="3423" xr:uid="{FBDC0A24-AB6A-4001-A885-AF15C08DA593}"/>
    <cellStyle name="Normal 5 8 2 3 2 4" xfId="5006" xr:uid="{90B721F3-AC06-43CE-960A-B38EF82ECC6A}"/>
    <cellStyle name="Normal 5 8 2 3 3" xfId="2023" xr:uid="{00000000-0005-0000-0000-0000A3080000}"/>
    <cellStyle name="Normal 5 8 2 3 3 2" xfId="4117" xr:uid="{F81727CD-A796-4773-AC02-F9552ED6F817}"/>
    <cellStyle name="Normal 5 8 2 3 4" xfId="2723" xr:uid="{CC93F403-783D-4C70-94D8-B6983E37C0C3}"/>
    <cellStyle name="Normal 5 8 2 3 5" xfId="4724" xr:uid="{28D8B85B-6FDE-4905-8EE1-99C5ADF22F43}"/>
    <cellStyle name="Normal 5 8 2 4" xfId="770" xr:uid="{00000000-0005-0000-0000-0000A4080000}"/>
    <cellStyle name="Normal 5 8 2 4 2" xfId="1439" xr:uid="{00000000-0005-0000-0000-0000A5080000}"/>
    <cellStyle name="Normal 5 8 2 4 2 2" xfId="2387" xr:uid="{00000000-0005-0000-0000-0000A6080000}"/>
    <cellStyle name="Normal 5 8 2 4 2 2 2" xfId="4473" xr:uid="{FA7A91A7-89E0-489F-B878-3A92E0552A84}"/>
    <cellStyle name="Normal 5 8 2 4 2 3" xfId="3547" xr:uid="{8700E947-5689-460F-8EAF-D9953DE53497}"/>
    <cellStyle name="Normal 5 8 2 4 2 4" xfId="5080" xr:uid="{6849E864-B271-405C-AE1E-AEDEF3FA0933}"/>
    <cellStyle name="Normal 5 8 2 4 3" xfId="2098" xr:uid="{00000000-0005-0000-0000-0000A7080000}"/>
    <cellStyle name="Normal 5 8 2 4 3 2" xfId="4191" xr:uid="{CAD4115B-3D6A-4B96-8E61-644133C7A831}"/>
    <cellStyle name="Normal 5 8 2 4 4" xfId="2885" xr:uid="{1BD42790-2F56-4AA4-986E-4CAC83A7F287}"/>
    <cellStyle name="Normal 5 8 2 4 5" xfId="4798" xr:uid="{85574A1C-3834-4D0E-9F19-BA4496E52745}"/>
    <cellStyle name="Normal 5 8 2 5" xfId="1057" xr:uid="{00000000-0005-0000-0000-0000A8080000}"/>
    <cellStyle name="Normal 5 8 2 5 2" xfId="1726" xr:uid="{00000000-0005-0000-0000-0000A9080000}"/>
    <cellStyle name="Normal 5 8 2 5 2 2" xfId="2464" xr:uid="{00000000-0005-0000-0000-0000AA080000}"/>
    <cellStyle name="Normal 5 8 2 5 2 2 2" xfId="4547" xr:uid="{E3B3FB1E-F439-4D24-BCF9-A9A4B308F525}"/>
    <cellStyle name="Normal 5 8 2 5 2 3" xfId="3834" xr:uid="{CBE88D62-77E7-421C-BE18-A94DDC5B7841}"/>
    <cellStyle name="Normal 5 8 2 5 2 4" xfId="5154" xr:uid="{8D7E3499-DC32-42BB-83D5-5A49AC5D8829}"/>
    <cellStyle name="Normal 5 8 2 5 3" xfId="2174" xr:uid="{00000000-0005-0000-0000-0000AB080000}"/>
    <cellStyle name="Normal 5 8 2 5 3 2" xfId="4265" xr:uid="{5463D70C-6E76-4BDA-A6E9-55E121395A6F}"/>
    <cellStyle name="Normal 5 8 2 5 4" xfId="3172" xr:uid="{FAC19764-EA05-4099-8939-2094389F8935}"/>
    <cellStyle name="Normal 5 8 2 5 5" xfId="4872" xr:uid="{CDB892CB-0C57-4451-91C7-14280359EE5D}"/>
    <cellStyle name="Normal 5 8 2 6" xfId="1277" xr:uid="{00000000-0005-0000-0000-0000AC080000}"/>
    <cellStyle name="Normal 5 8 2 6 2" xfId="2275" xr:uid="{00000000-0005-0000-0000-0000AD080000}"/>
    <cellStyle name="Normal 5 8 2 6 2 2" xfId="4362" xr:uid="{6DAB385B-82AE-499E-B64E-5D6457C73131}"/>
    <cellStyle name="Normal 5 8 2 6 3" xfId="3386" xr:uid="{AD35C55C-6088-4B42-9C0A-F99BD2442FC0}"/>
    <cellStyle name="Normal 5 8 2 6 4" xfId="4969" xr:uid="{8916A3E5-7322-4617-B483-6F640A2A1889}"/>
    <cellStyle name="Normal 5 8 2 7" xfId="1937" xr:uid="{00000000-0005-0000-0000-0000AE080000}"/>
    <cellStyle name="Normal 5 8 2 7 2" xfId="4032" xr:uid="{C4219944-3EB5-410B-ADD1-7CD49C777C39}"/>
    <cellStyle name="Normal 5 8 2 8" xfId="2579" xr:uid="{00000000-0005-0000-0000-0000AF080000}"/>
    <cellStyle name="Normal 5 8 2 8 2" xfId="4646" xr:uid="{DB74D32C-BF39-4F1D-B515-41ADF3A32B6D}"/>
    <cellStyle name="Normal 5 8 2 9" xfId="2638" xr:uid="{5CC0F077-10F1-46FF-ADD1-333B77092A26}"/>
    <cellStyle name="Normal 5 8 3" xfId="681" xr:uid="{00000000-0005-0000-0000-0000B0080000}"/>
    <cellStyle name="Normal 5 8 3 2" xfId="866" xr:uid="{00000000-0005-0000-0000-0000B1080000}"/>
    <cellStyle name="Normal 5 8 3 2 2" xfId="1535" xr:uid="{00000000-0005-0000-0000-0000B2080000}"/>
    <cellStyle name="Normal 5 8 3 2 2 2" xfId="2424" xr:uid="{00000000-0005-0000-0000-0000B3080000}"/>
    <cellStyle name="Normal 5 8 3 2 2 2 2" xfId="4509" xr:uid="{600A1811-3150-4940-8112-0D4372971910}"/>
    <cellStyle name="Normal 5 8 3 2 2 3" xfId="3643" xr:uid="{5BA7D730-CAAD-4B18-815F-DE0DD04C9A8F}"/>
    <cellStyle name="Normal 5 8 3 2 2 4" xfId="5116" xr:uid="{9499349D-5DEA-48A3-ABEB-1ED707A16AE5}"/>
    <cellStyle name="Normal 5 8 3 2 3" xfId="2136" xr:uid="{00000000-0005-0000-0000-0000B4080000}"/>
    <cellStyle name="Normal 5 8 3 2 3 2" xfId="4227" xr:uid="{20AD6240-9A4D-43A7-BFF1-EE503A65CB8F}"/>
    <cellStyle name="Normal 5 8 3 2 4" xfId="2981" xr:uid="{967BFD35-DA62-41BC-9048-7523667E61B7}"/>
    <cellStyle name="Normal 5 8 3 2 5" xfId="4834" xr:uid="{733F5765-557F-4917-BFAB-B0DA9E8D50D1}"/>
    <cellStyle name="Normal 5 8 3 3" xfId="1164" xr:uid="{00000000-0005-0000-0000-0000B5080000}"/>
    <cellStyle name="Normal 5 8 3 3 2" xfId="1833" xr:uid="{00000000-0005-0000-0000-0000B6080000}"/>
    <cellStyle name="Normal 5 8 3 3 2 2" xfId="2501" xr:uid="{00000000-0005-0000-0000-0000B7080000}"/>
    <cellStyle name="Normal 5 8 3 3 2 2 2" xfId="4583" xr:uid="{AB311C04-51BA-4486-BC72-88B72466304C}"/>
    <cellStyle name="Normal 5 8 3 3 2 3" xfId="3941" xr:uid="{5984429D-9BD0-4CB6-BC5D-B67DD1B66FBA}"/>
    <cellStyle name="Normal 5 8 3 3 2 4" xfId="5190" xr:uid="{D7EFCBA6-FCF1-48A5-A2BF-A605704CCE8C}"/>
    <cellStyle name="Normal 5 8 3 3 3" xfId="2213" xr:uid="{00000000-0005-0000-0000-0000B8080000}"/>
    <cellStyle name="Normal 5 8 3 3 3 2" xfId="4301" xr:uid="{C0987940-539F-49D4-8EE7-FE1C634A1C6D}"/>
    <cellStyle name="Normal 5 8 3 3 4" xfId="3279" xr:uid="{5F15D598-DA78-4356-9B18-02B956F78370}"/>
    <cellStyle name="Normal 5 8 3 3 5" xfId="4908" xr:uid="{99579F59-D3BA-4352-A997-62B397B9046D}"/>
    <cellStyle name="Normal 5 8 3 4" xfId="1351" xr:uid="{00000000-0005-0000-0000-0000B9080000}"/>
    <cellStyle name="Normal 5 8 3 4 2" xfId="2348" xr:uid="{00000000-0005-0000-0000-0000BA080000}"/>
    <cellStyle name="Normal 5 8 3 4 2 2" xfId="4435" xr:uid="{400C4155-BACA-4D5C-BAB1-4A7636267901}"/>
    <cellStyle name="Normal 5 8 3 4 3" xfId="3459" xr:uid="{5F33A639-43DA-4A4E-B24B-259BDF83222B}"/>
    <cellStyle name="Normal 5 8 3 4 4" xfId="5042" xr:uid="{ECA286BA-0E2E-4473-B647-396BF11EEEEF}"/>
    <cellStyle name="Normal 5 8 3 5" xfId="2059" xr:uid="{00000000-0005-0000-0000-0000BB080000}"/>
    <cellStyle name="Normal 5 8 3 5 2" xfId="4153" xr:uid="{258C452A-3181-4C0E-8026-0EFD4941915A}"/>
    <cellStyle name="Normal 5 8 3 6" xfId="2797" xr:uid="{1D05B56A-1B3A-44DD-AE24-D6EA95591685}"/>
    <cellStyle name="Normal 5 8 3 7" xfId="4760" xr:uid="{CD3B3248-CFAD-47FC-A3F8-4DDC3DB3D3F7}"/>
    <cellStyle name="Normal 5 8 4" xfId="605" xr:uid="{00000000-0005-0000-0000-0000BC080000}"/>
    <cellStyle name="Normal 5 8 4 2" xfId="1314" xr:uid="{00000000-0005-0000-0000-0000BD080000}"/>
    <cellStyle name="Normal 5 8 4 2 2" xfId="2311" xr:uid="{00000000-0005-0000-0000-0000BE080000}"/>
    <cellStyle name="Normal 5 8 4 2 2 2" xfId="4398" xr:uid="{6565BFF7-B705-4167-9F1E-C9EADAAAA89F}"/>
    <cellStyle name="Normal 5 8 4 2 3" xfId="3422" xr:uid="{06486C98-1890-4D5C-AB83-B83E5A97D5E6}"/>
    <cellStyle name="Normal 5 8 4 2 4" xfId="5005" xr:uid="{343AA7D7-37FC-4346-8B45-5A20DA7EEDF2}"/>
    <cellStyle name="Normal 5 8 4 3" xfId="2022" xr:uid="{00000000-0005-0000-0000-0000BF080000}"/>
    <cellStyle name="Normal 5 8 4 3 2" xfId="4116" xr:uid="{520DED99-515E-47E9-B1A8-C030B0857FEC}"/>
    <cellStyle name="Normal 5 8 4 4" xfId="2722" xr:uid="{49C30D65-A9CF-4D4E-9849-57AC0A86C19B}"/>
    <cellStyle name="Normal 5 8 4 5" xfId="4723" xr:uid="{C4417FFD-24AE-42FB-B9FA-226567CFC672}"/>
    <cellStyle name="Normal 5 8 5" xfId="769" xr:uid="{00000000-0005-0000-0000-0000C0080000}"/>
    <cellStyle name="Normal 5 8 5 2" xfId="1438" xr:uid="{00000000-0005-0000-0000-0000C1080000}"/>
    <cellStyle name="Normal 5 8 5 2 2" xfId="2386" xr:uid="{00000000-0005-0000-0000-0000C2080000}"/>
    <cellStyle name="Normal 5 8 5 2 2 2" xfId="4472" xr:uid="{3183321D-94E6-404C-8813-3EE084530A31}"/>
    <cellStyle name="Normal 5 8 5 2 3" xfId="3546" xr:uid="{A5D7CEAA-2262-4875-8709-A14B1FCE80C8}"/>
    <cellStyle name="Normal 5 8 5 2 4" xfId="5079" xr:uid="{66DA28FD-032C-461E-B4F4-4539E44099C5}"/>
    <cellStyle name="Normal 5 8 5 3" xfId="2097" xr:uid="{00000000-0005-0000-0000-0000C3080000}"/>
    <cellStyle name="Normal 5 8 5 3 2" xfId="4190" xr:uid="{377CAF4D-E891-491B-9394-000D70B1F800}"/>
    <cellStyle name="Normal 5 8 5 4" xfId="2884" xr:uid="{33F970B1-EE75-4C16-852A-869A130E4C86}"/>
    <cellStyle name="Normal 5 8 5 5" xfId="4797" xr:uid="{80EE32E3-2BC0-40B7-A0A7-700EBB881864}"/>
    <cellStyle name="Normal 5 8 6" xfId="1056" xr:uid="{00000000-0005-0000-0000-0000C4080000}"/>
    <cellStyle name="Normal 5 8 6 2" xfId="1725" xr:uid="{00000000-0005-0000-0000-0000C5080000}"/>
    <cellStyle name="Normal 5 8 6 2 2" xfId="2463" xr:uid="{00000000-0005-0000-0000-0000C6080000}"/>
    <cellStyle name="Normal 5 8 6 2 2 2" xfId="4546" xr:uid="{33BAE5DD-D416-4244-A5FD-F95BB09DD3FA}"/>
    <cellStyle name="Normal 5 8 6 2 3" xfId="3833" xr:uid="{67B5D73A-2EDB-437C-9221-D798AF518988}"/>
    <cellStyle name="Normal 5 8 6 2 4" xfId="5153" xr:uid="{A5C1008E-9E42-464A-A73E-D65BEC005A77}"/>
    <cellStyle name="Normal 5 8 6 3" xfId="2173" xr:uid="{00000000-0005-0000-0000-0000C7080000}"/>
    <cellStyle name="Normal 5 8 6 3 2" xfId="4264" xr:uid="{63211128-7E4F-4E85-AA9D-0A52497726E4}"/>
    <cellStyle name="Normal 5 8 6 4" xfId="3171" xr:uid="{413D6DE4-41BE-4CB0-902D-19CD3B0DDB0E}"/>
    <cellStyle name="Normal 5 8 6 5" xfId="4871" xr:uid="{DB3C297E-ED61-46F5-9704-142AF9E03340}"/>
    <cellStyle name="Normal 5 8 7" xfId="1234" xr:uid="{00000000-0005-0000-0000-0000C8080000}"/>
    <cellStyle name="Normal 5 8 7 2" xfId="1864" xr:uid="{00000000-0005-0000-0000-0000C9080000}"/>
    <cellStyle name="Normal 5 8 7 2 2" xfId="2524" xr:uid="{00000000-0005-0000-0000-0000CA080000}"/>
    <cellStyle name="Normal 5 8 7 2 2 2" xfId="4606" xr:uid="{CF68F48D-7F83-4C9C-85B6-AF53FF67584C}"/>
    <cellStyle name="Normal 5 8 7 2 3" xfId="3972" xr:uid="{6E95812E-8373-4AF3-81CB-E54A983BAC0F}"/>
    <cellStyle name="Normal 5 8 7 2 4" xfId="5213" xr:uid="{A69F9A1A-DF95-4478-8229-F1F7F7B28050}"/>
    <cellStyle name="Normal 5 8 7 3" xfId="2237" xr:uid="{00000000-0005-0000-0000-0000CB080000}"/>
    <cellStyle name="Normal 5 8 7 3 2" xfId="4324" xr:uid="{E3C2B76E-1AB4-4080-A4B9-4B36952AE8E5}"/>
    <cellStyle name="Normal 5 8 7 4" xfId="3348" xr:uid="{D2CDA070-8218-42D5-A4D3-AA59A7F2FEDE}"/>
    <cellStyle name="Normal 5 8 7 5" xfId="4931" xr:uid="{5018865C-CD9C-4944-9094-AD1ADAF1C1C9}"/>
    <cellStyle name="Normal 5 8 8" xfId="1276" xr:uid="{00000000-0005-0000-0000-0000CC080000}"/>
    <cellStyle name="Normal 5 8 8 2" xfId="2274" xr:uid="{00000000-0005-0000-0000-0000CD080000}"/>
    <cellStyle name="Normal 5 8 8 2 2" xfId="4361" xr:uid="{CD4CB057-3D56-49FC-AE1C-0C1BEB2A9F1C}"/>
    <cellStyle name="Normal 5 8 8 3" xfId="3385" xr:uid="{7EE3E43A-A535-41FB-9A3F-5CD3B9C390A2}"/>
    <cellStyle name="Normal 5 8 8 4" xfId="4968" xr:uid="{788906C6-8830-42C0-BA75-3FA34CE3D7DC}"/>
    <cellStyle name="Normal 5 8 9" xfId="1936" xr:uid="{00000000-0005-0000-0000-0000CE080000}"/>
    <cellStyle name="Normal 5 8 9 2" xfId="4031" xr:uid="{58C4DB91-9E3A-425D-A45F-E8F8403D6F83}"/>
    <cellStyle name="Normal 5 9" xfId="478" xr:uid="{00000000-0005-0000-0000-0000CF080000}"/>
    <cellStyle name="Normal 5 9 10" xfId="2580" xr:uid="{00000000-0005-0000-0000-0000D0080000}"/>
    <cellStyle name="Normal 5 9 10 2" xfId="4647" xr:uid="{1A18C448-761D-40D7-BD7E-D48DBEE673BA}"/>
    <cellStyle name="Normal 5 9 11" xfId="2639" xr:uid="{778BDB68-BD2F-45BB-8855-26A89D59FAC3}"/>
    <cellStyle name="Normal 5 9 12" xfId="4688" xr:uid="{8B24B050-2ECC-49A9-8583-DDA2D5097200}"/>
    <cellStyle name="Normal 5 9 2" xfId="479" xr:uid="{00000000-0005-0000-0000-0000D1080000}"/>
    <cellStyle name="Normal 5 9 2 10" xfId="4689" xr:uid="{3435E856-A67D-4755-B83E-940667F363B6}"/>
    <cellStyle name="Normal 5 9 2 2" xfId="684" xr:uid="{00000000-0005-0000-0000-0000D2080000}"/>
    <cellStyle name="Normal 5 9 2 2 2" xfId="869" xr:uid="{00000000-0005-0000-0000-0000D3080000}"/>
    <cellStyle name="Normal 5 9 2 2 2 2" xfId="1538" xr:uid="{00000000-0005-0000-0000-0000D4080000}"/>
    <cellStyle name="Normal 5 9 2 2 2 2 2" xfId="2427" xr:uid="{00000000-0005-0000-0000-0000D5080000}"/>
    <cellStyle name="Normal 5 9 2 2 2 2 2 2" xfId="4512" xr:uid="{D58BA525-3647-4605-BDB4-8159F7E99641}"/>
    <cellStyle name="Normal 5 9 2 2 2 2 3" xfId="3646" xr:uid="{BC5E52F0-11E4-4857-8851-E035D1775E8A}"/>
    <cellStyle name="Normal 5 9 2 2 2 2 4" xfId="5119" xr:uid="{557E242E-923E-4182-AD86-C9FBDD9AEE08}"/>
    <cellStyle name="Normal 5 9 2 2 2 3" xfId="2139" xr:uid="{00000000-0005-0000-0000-0000D6080000}"/>
    <cellStyle name="Normal 5 9 2 2 2 3 2" xfId="4230" xr:uid="{C1027A30-5FCB-40BE-859E-366591DE5F66}"/>
    <cellStyle name="Normal 5 9 2 2 2 4" xfId="2984" xr:uid="{DCB74B57-A23D-42A3-BC9B-6A4C767177C1}"/>
    <cellStyle name="Normal 5 9 2 2 2 5" xfId="4837" xr:uid="{2999EED4-D90C-4CFB-A5BE-48792B888D95}"/>
    <cellStyle name="Normal 5 9 2 2 3" xfId="1167" xr:uid="{00000000-0005-0000-0000-0000D7080000}"/>
    <cellStyle name="Normal 5 9 2 2 3 2" xfId="1836" xr:uid="{00000000-0005-0000-0000-0000D8080000}"/>
    <cellStyle name="Normal 5 9 2 2 3 2 2" xfId="2504" xr:uid="{00000000-0005-0000-0000-0000D9080000}"/>
    <cellStyle name="Normal 5 9 2 2 3 2 2 2" xfId="4586" xr:uid="{AECE9831-3E05-49E5-B918-DD51252E0208}"/>
    <cellStyle name="Normal 5 9 2 2 3 2 3" xfId="3944" xr:uid="{6EDD8CBC-2EAE-44D3-B2B6-EA4D7FCC77AA}"/>
    <cellStyle name="Normal 5 9 2 2 3 2 4" xfId="5193" xr:uid="{B7E9FD78-34E2-4AF7-8889-05B32E585C0C}"/>
    <cellStyle name="Normal 5 9 2 2 3 3" xfId="2216" xr:uid="{00000000-0005-0000-0000-0000DA080000}"/>
    <cellStyle name="Normal 5 9 2 2 3 3 2" xfId="4304" xr:uid="{45D6B979-37B6-4BEB-BE3E-17A396BCE98B}"/>
    <cellStyle name="Normal 5 9 2 2 3 4" xfId="3282" xr:uid="{3E4ACB0D-88CC-4EA5-A468-709CCF864660}"/>
    <cellStyle name="Normal 5 9 2 2 3 5" xfId="4911" xr:uid="{454F7218-33F0-4663-BD38-0BE810971D47}"/>
    <cellStyle name="Normal 5 9 2 2 4" xfId="1354" xr:uid="{00000000-0005-0000-0000-0000DB080000}"/>
    <cellStyle name="Normal 5 9 2 2 4 2" xfId="2351" xr:uid="{00000000-0005-0000-0000-0000DC080000}"/>
    <cellStyle name="Normal 5 9 2 2 4 2 2" xfId="4438" xr:uid="{E0EC5571-B555-4591-AB6A-F82FF3A02BA6}"/>
    <cellStyle name="Normal 5 9 2 2 4 3" xfId="3462" xr:uid="{1A1D3257-E428-4B5F-9BB0-0440C0B60002}"/>
    <cellStyle name="Normal 5 9 2 2 4 4" xfId="5045" xr:uid="{890F3AF8-37CC-4FA4-AF52-C8771C270340}"/>
    <cellStyle name="Normal 5 9 2 2 5" xfId="2062" xr:uid="{00000000-0005-0000-0000-0000DD080000}"/>
    <cellStyle name="Normal 5 9 2 2 5 2" xfId="4156" xr:uid="{90A43F6F-AF70-4F03-9241-1ADF73B7C4D9}"/>
    <cellStyle name="Normal 5 9 2 2 6" xfId="2800" xr:uid="{55B36755-6159-493A-9BCF-D5AEEE03BD5B}"/>
    <cellStyle name="Normal 5 9 2 2 7" xfId="4763" xr:uid="{520857AD-AB34-4821-B628-7F1612A90D87}"/>
    <cellStyle name="Normal 5 9 2 3" xfId="608" xr:uid="{00000000-0005-0000-0000-0000DE080000}"/>
    <cellStyle name="Normal 5 9 2 3 2" xfId="1317" xr:uid="{00000000-0005-0000-0000-0000DF080000}"/>
    <cellStyle name="Normal 5 9 2 3 2 2" xfId="2314" xr:uid="{00000000-0005-0000-0000-0000E0080000}"/>
    <cellStyle name="Normal 5 9 2 3 2 2 2" xfId="4401" xr:uid="{4AC0959D-986D-4238-9170-8198FF28D5BE}"/>
    <cellStyle name="Normal 5 9 2 3 2 3" xfId="3425" xr:uid="{3F853F60-9EDB-4C3B-926E-016C3D52AA3D}"/>
    <cellStyle name="Normal 5 9 2 3 2 4" xfId="5008" xr:uid="{6A5C035C-EB19-4F03-A963-C9CCA70A9FF1}"/>
    <cellStyle name="Normal 5 9 2 3 3" xfId="2025" xr:uid="{00000000-0005-0000-0000-0000E1080000}"/>
    <cellStyle name="Normal 5 9 2 3 3 2" xfId="4119" xr:uid="{CB24BCBE-054E-4C18-B54E-890909CF1B21}"/>
    <cellStyle name="Normal 5 9 2 3 4" xfId="2725" xr:uid="{F7A61232-0429-489C-BD2F-3D2E46E945CD}"/>
    <cellStyle name="Normal 5 9 2 3 5" xfId="4726" xr:uid="{98BA88DB-BCBA-4B24-955D-E82B4F0E5AF3}"/>
    <cellStyle name="Normal 5 9 2 4" xfId="772" xr:uid="{00000000-0005-0000-0000-0000E2080000}"/>
    <cellStyle name="Normal 5 9 2 4 2" xfId="1441" xr:uid="{00000000-0005-0000-0000-0000E3080000}"/>
    <cellStyle name="Normal 5 9 2 4 2 2" xfId="2389" xr:uid="{00000000-0005-0000-0000-0000E4080000}"/>
    <cellStyle name="Normal 5 9 2 4 2 2 2" xfId="4475" xr:uid="{DCBC40DD-74F1-48E5-B113-917495765B89}"/>
    <cellStyle name="Normal 5 9 2 4 2 3" xfId="3549" xr:uid="{D2AD9E7B-83D3-455B-ACB5-851AA094FA0F}"/>
    <cellStyle name="Normal 5 9 2 4 2 4" xfId="5082" xr:uid="{4307EC48-305A-47ED-8D97-822D8D58EC17}"/>
    <cellStyle name="Normal 5 9 2 4 3" xfId="2100" xr:uid="{00000000-0005-0000-0000-0000E5080000}"/>
    <cellStyle name="Normal 5 9 2 4 3 2" xfId="4193" xr:uid="{48A160A5-F2B8-4A0D-99C0-113158CF1E03}"/>
    <cellStyle name="Normal 5 9 2 4 4" xfId="2887" xr:uid="{82FF860B-EE81-41FD-8376-0A57C92395C8}"/>
    <cellStyle name="Normal 5 9 2 4 5" xfId="4800" xr:uid="{8B5C54C1-FDB4-4B0E-AA05-027D4EF0928E}"/>
    <cellStyle name="Normal 5 9 2 5" xfId="1059" xr:uid="{00000000-0005-0000-0000-0000E6080000}"/>
    <cellStyle name="Normal 5 9 2 5 2" xfId="1728" xr:uid="{00000000-0005-0000-0000-0000E7080000}"/>
    <cellStyle name="Normal 5 9 2 5 2 2" xfId="2466" xr:uid="{00000000-0005-0000-0000-0000E8080000}"/>
    <cellStyle name="Normal 5 9 2 5 2 2 2" xfId="4549" xr:uid="{CFA3C4E7-E4CB-4719-9618-3676E0256651}"/>
    <cellStyle name="Normal 5 9 2 5 2 3" xfId="3836" xr:uid="{AA285E7C-EBB0-49A7-A564-6CE1105FF00B}"/>
    <cellStyle name="Normal 5 9 2 5 2 4" xfId="5156" xr:uid="{1C69797E-9083-4718-8BD0-C21457D77B66}"/>
    <cellStyle name="Normal 5 9 2 5 3" xfId="2176" xr:uid="{00000000-0005-0000-0000-0000E9080000}"/>
    <cellStyle name="Normal 5 9 2 5 3 2" xfId="4267" xr:uid="{4F0007BE-E2AC-4F9A-A340-709FBA9799C8}"/>
    <cellStyle name="Normal 5 9 2 5 4" xfId="3174" xr:uid="{5C4E2489-9FF1-4C57-B444-2D458558F223}"/>
    <cellStyle name="Normal 5 9 2 5 5" xfId="4874" xr:uid="{64BA8107-6D25-4FF4-97F2-8B9077024E00}"/>
    <cellStyle name="Normal 5 9 2 6" xfId="1279" xr:uid="{00000000-0005-0000-0000-0000EA080000}"/>
    <cellStyle name="Normal 5 9 2 6 2" xfId="2277" xr:uid="{00000000-0005-0000-0000-0000EB080000}"/>
    <cellStyle name="Normal 5 9 2 6 2 2" xfId="4364" xr:uid="{61AC51AE-E0BD-4746-ADA1-6A2AF0D1D716}"/>
    <cellStyle name="Normal 5 9 2 6 3" xfId="3388" xr:uid="{F52747BF-ACFD-4343-8983-128A1A9BE881}"/>
    <cellStyle name="Normal 5 9 2 6 4" xfId="4971" xr:uid="{B003E6DD-0ACA-407C-8A1B-FED9228FA587}"/>
    <cellStyle name="Normal 5 9 2 7" xfId="1939" xr:uid="{00000000-0005-0000-0000-0000EC080000}"/>
    <cellStyle name="Normal 5 9 2 7 2" xfId="4034" xr:uid="{74940679-D410-4FCC-8CAD-D9A36BB3E61F}"/>
    <cellStyle name="Normal 5 9 2 8" xfId="2581" xr:uid="{00000000-0005-0000-0000-0000ED080000}"/>
    <cellStyle name="Normal 5 9 2 8 2" xfId="4648" xr:uid="{38F07262-4B63-4709-A125-84FCCF4DDCCE}"/>
    <cellStyle name="Normal 5 9 2 9" xfId="2640" xr:uid="{DECD7E52-E125-4B95-9B7C-E1ACDFEF1F05}"/>
    <cellStyle name="Normal 5 9 3" xfId="683" xr:uid="{00000000-0005-0000-0000-0000EE080000}"/>
    <cellStyle name="Normal 5 9 3 2" xfId="868" xr:uid="{00000000-0005-0000-0000-0000EF080000}"/>
    <cellStyle name="Normal 5 9 3 2 2" xfId="1537" xr:uid="{00000000-0005-0000-0000-0000F0080000}"/>
    <cellStyle name="Normal 5 9 3 2 2 2" xfId="2426" xr:uid="{00000000-0005-0000-0000-0000F1080000}"/>
    <cellStyle name="Normal 5 9 3 2 2 2 2" xfId="4511" xr:uid="{573E57DB-2469-49CB-ABCE-835CECFC042E}"/>
    <cellStyle name="Normal 5 9 3 2 2 3" xfId="3645" xr:uid="{77773C04-A5DF-4B1F-A865-8755B9553D65}"/>
    <cellStyle name="Normal 5 9 3 2 2 4" xfId="5118" xr:uid="{E8350452-39CC-4F36-A207-2B053D811516}"/>
    <cellStyle name="Normal 5 9 3 2 3" xfId="2138" xr:uid="{00000000-0005-0000-0000-0000F2080000}"/>
    <cellStyle name="Normal 5 9 3 2 3 2" xfId="4229" xr:uid="{AA2153E4-1160-46B7-BB1E-C571616D48CB}"/>
    <cellStyle name="Normal 5 9 3 2 4" xfId="2983" xr:uid="{CFABB660-4681-401F-8279-127CFB2F0E3B}"/>
    <cellStyle name="Normal 5 9 3 2 5" xfId="4836" xr:uid="{81F383BD-167E-4108-8C64-034D8ACC7113}"/>
    <cellStyle name="Normal 5 9 3 3" xfId="1166" xr:uid="{00000000-0005-0000-0000-0000F3080000}"/>
    <cellStyle name="Normal 5 9 3 3 2" xfId="1835" xr:uid="{00000000-0005-0000-0000-0000F4080000}"/>
    <cellStyle name="Normal 5 9 3 3 2 2" xfId="2503" xr:uid="{00000000-0005-0000-0000-0000F5080000}"/>
    <cellStyle name="Normal 5 9 3 3 2 2 2" xfId="4585" xr:uid="{FFA4F028-BAF3-4C20-AE04-5981FE7693F7}"/>
    <cellStyle name="Normal 5 9 3 3 2 3" xfId="3943" xr:uid="{FB956578-E173-4AAB-88D0-3C949CF655C2}"/>
    <cellStyle name="Normal 5 9 3 3 2 4" xfId="5192" xr:uid="{D393A3E9-1EAD-40FB-994F-A2557ECBDDF3}"/>
    <cellStyle name="Normal 5 9 3 3 3" xfId="2215" xr:uid="{00000000-0005-0000-0000-0000F6080000}"/>
    <cellStyle name="Normal 5 9 3 3 3 2" xfId="4303" xr:uid="{BB57CA0A-F072-43AC-BE41-2AB9183206EF}"/>
    <cellStyle name="Normal 5 9 3 3 4" xfId="3281" xr:uid="{C2088617-3908-4514-B7F2-F4099F0D2782}"/>
    <cellStyle name="Normal 5 9 3 3 5" xfId="4910" xr:uid="{DF08F10A-7DDD-4F16-AC47-40F1B65DEE35}"/>
    <cellStyle name="Normal 5 9 3 4" xfId="1353" xr:uid="{00000000-0005-0000-0000-0000F7080000}"/>
    <cellStyle name="Normal 5 9 3 4 2" xfId="2350" xr:uid="{00000000-0005-0000-0000-0000F8080000}"/>
    <cellStyle name="Normal 5 9 3 4 2 2" xfId="4437" xr:uid="{2243FC18-E153-4846-977E-E4066CD1FB89}"/>
    <cellStyle name="Normal 5 9 3 4 3" xfId="3461" xr:uid="{ED565F9E-CFE1-49BE-B207-1D90870D04AD}"/>
    <cellStyle name="Normal 5 9 3 4 4" xfId="5044" xr:uid="{368C14E7-9D22-42BE-B925-A6ED542B4F6A}"/>
    <cellStyle name="Normal 5 9 3 5" xfId="2061" xr:uid="{00000000-0005-0000-0000-0000F9080000}"/>
    <cellStyle name="Normal 5 9 3 5 2" xfId="4155" xr:uid="{116E2E8F-30AE-4941-8481-79B4FE29D947}"/>
    <cellStyle name="Normal 5 9 3 6" xfId="2799" xr:uid="{32A6A04A-4845-4FC3-B29E-EF3D483CB8D9}"/>
    <cellStyle name="Normal 5 9 3 7" xfId="4762" xr:uid="{379AEEA6-1465-416A-919C-B0AAFDF6DBC9}"/>
    <cellStyle name="Normal 5 9 4" xfId="607" xr:uid="{00000000-0005-0000-0000-0000FA080000}"/>
    <cellStyle name="Normal 5 9 4 2" xfId="1316" xr:uid="{00000000-0005-0000-0000-0000FB080000}"/>
    <cellStyle name="Normal 5 9 4 2 2" xfId="2313" xr:uid="{00000000-0005-0000-0000-0000FC080000}"/>
    <cellStyle name="Normal 5 9 4 2 2 2" xfId="4400" xr:uid="{5AE90571-6B3F-44D4-97FE-00EF5C0CDDFD}"/>
    <cellStyle name="Normal 5 9 4 2 3" xfId="3424" xr:uid="{7F7B3EE9-D531-4091-9EC2-A412522C3FC1}"/>
    <cellStyle name="Normal 5 9 4 2 4" xfId="5007" xr:uid="{49A86FD5-2AC7-46CF-841C-22092A0EAFC1}"/>
    <cellStyle name="Normal 5 9 4 3" xfId="2024" xr:uid="{00000000-0005-0000-0000-0000FD080000}"/>
    <cellStyle name="Normal 5 9 4 3 2" xfId="4118" xr:uid="{D9431FA9-5AB8-4325-87C7-37AC39A449C2}"/>
    <cellStyle name="Normal 5 9 4 4" xfId="2724" xr:uid="{B7998B97-29AC-43C3-A53F-3D38356E8479}"/>
    <cellStyle name="Normal 5 9 4 5" xfId="4725" xr:uid="{3C169C13-92E1-4DFC-AD80-2DC96F5C3D7E}"/>
    <cellStyle name="Normal 5 9 5" xfId="771" xr:uid="{00000000-0005-0000-0000-0000FE080000}"/>
    <cellStyle name="Normal 5 9 5 2" xfId="1440" xr:uid="{00000000-0005-0000-0000-0000FF080000}"/>
    <cellStyle name="Normal 5 9 5 2 2" xfId="2388" xr:uid="{00000000-0005-0000-0000-000000090000}"/>
    <cellStyle name="Normal 5 9 5 2 2 2" xfId="4474" xr:uid="{4AC719F1-8895-48C5-8B51-B0550F3D04AC}"/>
    <cellStyle name="Normal 5 9 5 2 3" xfId="3548" xr:uid="{3764C925-D7F0-4F46-830F-3D9F40AAC299}"/>
    <cellStyle name="Normal 5 9 5 2 4" xfId="5081" xr:uid="{1E5A3F78-0E17-4F70-894E-2263F07F87A6}"/>
    <cellStyle name="Normal 5 9 5 3" xfId="2099" xr:uid="{00000000-0005-0000-0000-000001090000}"/>
    <cellStyle name="Normal 5 9 5 3 2" xfId="4192" xr:uid="{BA2BB93E-1D38-4A5E-AB9A-4D550BDF01F2}"/>
    <cellStyle name="Normal 5 9 5 4" xfId="2886" xr:uid="{9041FE9C-4C89-4F37-9544-441DAD9117CA}"/>
    <cellStyle name="Normal 5 9 5 5" xfId="4799" xr:uid="{DFCDE6FF-AFEA-4B96-B873-2823D9AC7406}"/>
    <cellStyle name="Normal 5 9 6" xfId="1058" xr:uid="{00000000-0005-0000-0000-000002090000}"/>
    <cellStyle name="Normal 5 9 6 2" xfId="1727" xr:uid="{00000000-0005-0000-0000-000003090000}"/>
    <cellStyle name="Normal 5 9 6 2 2" xfId="2465" xr:uid="{00000000-0005-0000-0000-000004090000}"/>
    <cellStyle name="Normal 5 9 6 2 2 2" xfId="4548" xr:uid="{F16330E5-FF38-4033-B01D-FDCC56CB7EB3}"/>
    <cellStyle name="Normal 5 9 6 2 3" xfId="3835" xr:uid="{075B35DF-E01E-4F3D-A5D3-3944C239EF14}"/>
    <cellStyle name="Normal 5 9 6 2 4" xfId="5155" xr:uid="{AC097D0A-234C-4A6D-86AA-958F82449500}"/>
    <cellStyle name="Normal 5 9 6 3" xfId="2175" xr:uid="{00000000-0005-0000-0000-000005090000}"/>
    <cellStyle name="Normal 5 9 6 3 2" xfId="4266" xr:uid="{0FAA8519-B914-4051-9245-4DF78ABB7752}"/>
    <cellStyle name="Normal 5 9 6 4" xfId="3173" xr:uid="{68E58134-1E10-4F76-B479-DD37EC12F36C}"/>
    <cellStyle name="Normal 5 9 6 5" xfId="4873" xr:uid="{EC854230-25B4-4740-A312-D38156EF41DF}"/>
    <cellStyle name="Normal 5 9 7" xfId="1235" xr:uid="{00000000-0005-0000-0000-000006090000}"/>
    <cellStyle name="Normal 5 9 7 2" xfId="1865" xr:uid="{00000000-0005-0000-0000-000007090000}"/>
    <cellStyle name="Normal 5 9 7 2 2" xfId="2525" xr:uid="{00000000-0005-0000-0000-000008090000}"/>
    <cellStyle name="Normal 5 9 7 2 2 2" xfId="4607" xr:uid="{35475659-F050-4AEB-AA10-D8468BA74BB9}"/>
    <cellStyle name="Normal 5 9 7 2 3" xfId="3973" xr:uid="{889176E9-1752-4A03-BD64-45178E876FEA}"/>
    <cellStyle name="Normal 5 9 7 2 4" xfId="5214" xr:uid="{30FF38DC-444D-4994-BD6F-C5E1274DAE75}"/>
    <cellStyle name="Normal 5 9 7 3" xfId="2238" xr:uid="{00000000-0005-0000-0000-000009090000}"/>
    <cellStyle name="Normal 5 9 7 3 2" xfId="4325" xr:uid="{51BB81E5-387F-44BE-AA5E-44F63E773A73}"/>
    <cellStyle name="Normal 5 9 7 4" xfId="3349" xr:uid="{72CC188F-B141-406E-B603-D385826AC52B}"/>
    <cellStyle name="Normal 5 9 7 5" xfId="4932" xr:uid="{FC00FE77-3608-4CB5-87E5-02765B7443E6}"/>
    <cellStyle name="Normal 5 9 8" xfId="1278" xr:uid="{00000000-0005-0000-0000-00000A090000}"/>
    <cellStyle name="Normal 5 9 8 2" xfId="2276" xr:uid="{00000000-0005-0000-0000-00000B090000}"/>
    <cellStyle name="Normal 5 9 8 2 2" xfId="4363" xr:uid="{F04870F4-075A-4F15-BCC1-D6C5CAC27FB0}"/>
    <cellStyle name="Normal 5 9 8 3" xfId="3387" xr:uid="{2CC360AE-6BA4-4866-A49B-F2301A4FFA53}"/>
    <cellStyle name="Normal 5 9 8 4" xfId="4970" xr:uid="{660797ED-A789-4918-8C02-0C2E20EB43A4}"/>
    <cellStyle name="Normal 5 9 9" xfId="1938" xr:uid="{00000000-0005-0000-0000-00000C090000}"/>
    <cellStyle name="Normal 5 9 9 2" xfId="4033" xr:uid="{C6B2DDD7-8A08-4A17-BDB4-7B2352BB6BD6}"/>
    <cellStyle name="Normal 6" xfId="12" xr:uid="{00000000-0005-0000-0000-00000D090000}"/>
    <cellStyle name="Normal 6 10" xfId="1874" xr:uid="{00000000-0005-0000-0000-00000E090000}"/>
    <cellStyle name="Normal 6 10 2" xfId="3981" xr:uid="{BFDB9472-8659-4DB7-8C93-1D8FD6B36919}"/>
    <cellStyle name="Normal 6 11" xfId="2548" xr:uid="{00000000-0005-0000-0000-00000F090000}"/>
    <cellStyle name="Normal 6 11 2" xfId="4615" xr:uid="{D06705BB-6AD7-46C3-929B-F5D5975570B8}"/>
    <cellStyle name="Normal 6 12" xfId="2587" xr:uid="{37AE16BC-885C-40E1-AB35-34C235BBF688}"/>
    <cellStyle name="Normal 6 13" xfId="4656" xr:uid="{A712FEB4-E7E5-4E9B-A9F7-570A5AC0F50E}"/>
    <cellStyle name="Normal 6 2" xfId="567" xr:uid="{00000000-0005-0000-0000-000010090000}"/>
    <cellStyle name="Normal 6 3" xfId="613" xr:uid="{00000000-0005-0000-0000-000011090000}"/>
    <cellStyle name="Normal 6 3 2" xfId="798" xr:uid="{00000000-0005-0000-0000-000012090000}"/>
    <cellStyle name="Normal 6 3 2 2" xfId="1467" xr:uid="{00000000-0005-0000-0000-000013090000}"/>
    <cellStyle name="Normal 6 3 2 2 2" xfId="2394" xr:uid="{00000000-0005-0000-0000-000014090000}"/>
    <cellStyle name="Normal 6 3 2 2 2 2" xfId="4479" xr:uid="{1C778F9C-06A2-48E4-BBB1-01EB2A53051A}"/>
    <cellStyle name="Normal 6 3 2 2 3" xfId="3575" xr:uid="{215AD50C-02C9-4A01-9B88-90D5ADF76992}"/>
    <cellStyle name="Normal 6 3 2 2 4" xfId="5086" xr:uid="{0CE8FA49-DF94-47A8-A14E-2EC148F25EBD}"/>
    <cellStyle name="Normal 6 3 2 3" xfId="2105" xr:uid="{00000000-0005-0000-0000-000015090000}"/>
    <cellStyle name="Normal 6 3 2 3 2" xfId="4197" xr:uid="{540F0A1E-62ED-483F-8C80-FF8519DDF0FE}"/>
    <cellStyle name="Normal 6 3 2 4" xfId="2913" xr:uid="{9050B040-DE91-4AE8-B5BC-3483958C84CC}"/>
    <cellStyle name="Normal 6 3 2 5" xfId="4804" xr:uid="{97B72B7E-8549-4D8F-A7F0-B765F4CFFD8A}"/>
    <cellStyle name="Normal 6 3 3" xfId="1096" xr:uid="{00000000-0005-0000-0000-000016090000}"/>
    <cellStyle name="Normal 6 3 3 2" xfId="1765" xr:uid="{00000000-0005-0000-0000-000017090000}"/>
    <cellStyle name="Normal 6 3 3 2 2" xfId="2470" xr:uid="{00000000-0005-0000-0000-000018090000}"/>
    <cellStyle name="Normal 6 3 3 2 2 2" xfId="4553" xr:uid="{0DF1C991-6101-4ABB-9CEA-FD39C3AEBEF0}"/>
    <cellStyle name="Normal 6 3 3 2 3" xfId="3873" xr:uid="{BF6EF6B7-C097-4D52-ABB3-FD5E003F7FE9}"/>
    <cellStyle name="Normal 6 3 3 2 4" xfId="5160" xr:uid="{3313D19A-9143-438F-B524-33AACBFB06AD}"/>
    <cellStyle name="Normal 6 3 3 3" xfId="2183" xr:uid="{00000000-0005-0000-0000-000019090000}"/>
    <cellStyle name="Normal 6 3 3 3 2" xfId="4271" xr:uid="{3D64F5D3-6BFD-4BBB-9BE4-8880B0AFC263}"/>
    <cellStyle name="Normal 6 3 3 4" xfId="3211" xr:uid="{4251D54E-4D37-489A-B842-BC20D2C85846}"/>
    <cellStyle name="Normal 6 3 3 5" xfId="4878" xr:uid="{62583438-D599-44D4-97F1-ACCA929B7188}"/>
    <cellStyle name="Normal 6 3 4" xfId="1321" xr:uid="{00000000-0005-0000-0000-00001A090000}"/>
    <cellStyle name="Normal 6 3 4 2" xfId="2318" xr:uid="{00000000-0005-0000-0000-00001B090000}"/>
    <cellStyle name="Normal 6 3 4 2 2" xfId="4405" xr:uid="{824AD0CA-1D9B-4BF7-ACD7-19654D521D8D}"/>
    <cellStyle name="Normal 6 3 4 3" xfId="3429" xr:uid="{68CE431B-E80E-43B3-B664-178D53C286D1}"/>
    <cellStyle name="Normal 6 3 4 4" xfId="5012" xr:uid="{D4DFCF94-5CFE-4407-9FD5-269C0687B846}"/>
    <cellStyle name="Normal 6 3 5" xfId="2029" xr:uid="{00000000-0005-0000-0000-00001C090000}"/>
    <cellStyle name="Normal 6 3 5 2" xfId="4123" xr:uid="{1CFFF878-9793-482A-BA88-2DB9454F8BA3}"/>
    <cellStyle name="Normal 6 3 6" xfId="2729" xr:uid="{4EB01ABE-1A4F-4329-B4DA-EF0D1319EDE2}"/>
    <cellStyle name="Normal 6 3 7" xfId="4730" xr:uid="{9E1FEBED-660B-4C79-B43E-031C8D04C961}"/>
    <cellStyle name="Normal 6 4" xfId="575" xr:uid="{00000000-0005-0000-0000-00001D090000}"/>
    <cellStyle name="Normal 6 4 2" xfId="1284" xr:uid="{00000000-0005-0000-0000-00001E090000}"/>
    <cellStyle name="Normal 6 4 2 2" xfId="2281" xr:uid="{00000000-0005-0000-0000-00001F090000}"/>
    <cellStyle name="Normal 6 4 2 2 2" xfId="4368" xr:uid="{8F0912B2-B632-4391-98CC-8EA989158AEC}"/>
    <cellStyle name="Normal 6 4 2 3" xfId="3392" xr:uid="{14A8C330-B665-4E3A-948E-E0F7B105BA0C}"/>
    <cellStyle name="Normal 6 4 2 4" xfId="4975" xr:uid="{E5F7B849-16E2-425F-A123-82C9F42430DC}"/>
    <cellStyle name="Normal 6 4 3" xfId="1992" xr:uid="{00000000-0005-0000-0000-000020090000}"/>
    <cellStyle name="Normal 6 4 3 2" xfId="4086" xr:uid="{694510F5-1306-4909-9144-E332C1B92869}"/>
    <cellStyle name="Normal 6 4 4" xfId="2692" xr:uid="{DC47DCCA-056E-4904-98C2-8170ECC3D045}"/>
    <cellStyle name="Normal 6 4 5" xfId="4693" xr:uid="{A608F3EE-50F0-4F09-B7D8-A609A95CBBF4}"/>
    <cellStyle name="Normal 6 5" xfId="690" xr:uid="{00000000-0005-0000-0000-000021090000}"/>
    <cellStyle name="Normal 6 5 2" xfId="1359" xr:uid="{00000000-0005-0000-0000-000022090000}"/>
    <cellStyle name="Normal 6 5 2 2" xfId="2355" xr:uid="{00000000-0005-0000-0000-000023090000}"/>
    <cellStyle name="Normal 6 5 2 2 2" xfId="4442" xr:uid="{84242F16-7ADB-4E03-8FC6-8FA08F5F89FA}"/>
    <cellStyle name="Normal 6 5 2 3" xfId="3467" xr:uid="{8F27CB41-40BB-40DC-B99C-E15C2DDE202E}"/>
    <cellStyle name="Normal 6 5 2 4" xfId="5049" xr:uid="{09C5C1A4-21A7-45B7-B684-475740C1D9A4}"/>
    <cellStyle name="Normal 6 5 3" xfId="2066" xr:uid="{00000000-0005-0000-0000-000024090000}"/>
    <cellStyle name="Normal 6 5 3 2" xfId="4160" xr:uid="{1F0F3582-61E0-4D26-8893-9F8E53882495}"/>
    <cellStyle name="Normal 6 5 4" xfId="2805" xr:uid="{237A106E-788E-4AD7-B7E6-739B77C00411}"/>
    <cellStyle name="Normal 6 5 5" xfId="4767" xr:uid="{70EE4230-63DC-4C5B-9E46-5AF334C5DF9A}"/>
    <cellStyle name="Normal 6 6" xfId="996" xr:uid="{00000000-0005-0000-0000-000025090000}"/>
    <cellStyle name="Normal 6 6 2" xfId="1665" xr:uid="{00000000-0005-0000-0000-000026090000}"/>
    <cellStyle name="Normal 6 6 2 2" xfId="2433" xr:uid="{00000000-0005-0000-0000-000027090000}"/>
    <cellStyle name="Normal 6 6 2 2 2" xfId="4516" xr:uid="{C950C2B0-A1E0-49E4-BC41-C3404B31CBB8}"/>
    <cellStyle name="Normal 6 6 2 3" xfId="3773" xr:uid="{1CE84C00-393C-402B-8BDC-FF44D1559D84}"/>
    <cellStyle name="Normal 6 6 2 4" xfId="5123" xr:uid="{CB46323F-328E-45A7-AFF7-4E9F09262688}"/>
    <cellStyle name="Normal 6 6 3" xfId="2143" xr:uid="{00000000-0005-0000-0000-000028090000}"/>
    <cellStyle name="Normal 6 6 3 2" xfId="4234" xr:uid="{202F51F4-E798-4C62-A181-F8FD3334D622}"/>
    <cellStyle name="Normal 6 6 4" xfId="3111" xr:uid="{938F1743-6717-40EA-9050-2426AE2ADBFA}"/>
    <cellStyle name="Normal 6 6 5" xfId="4841" xr:uid="{D64EE110-97F3-472D-BA8B-7890E0C45D3C}"/>
    <cellStyle name="Normal 6 7" xfId="1236" xr:uid="{00000000-0005-0000-0000-000029090000}"/>
    <cellStyle name="Normal 6 8" xfId="1245" xr:uid="{00000000-0005-0000-0000-00002A090000}"/>
    <cellStyle name="Normal 6 8 2" xfId="2244" xr:uid="{00000000-0005-0000-0000-00002B090000}"/>
    <cellStyle name="Normal 6 8 2 2" xfId="4331" xr:uid="{DE16DBD7-D5B9-4A76-A244-15DE14342112}"/>
    <cellStyle name="Normal 6 8 3" xfId="3355" xr:uid="{DEF27962-8948-472F-8DEB-DC63B204BDD4}"/>
    <cellStyle name="Normal 6 8 4" xfId="4938" xr:uid="{2E129B06-9E47-449B-820D-9234D4EE235C}"/>
    <cellStyle name="Normal 6 9" xfId="1873" xr:uid="{00000000-0005-0000-0000-00002C090000}"/>
    <cellStyle name="Normal 6 9 2" xfId="2533" xr:uid="{00000000-0005-0000-0000-00002D090000}"/>
    <cellStyle name="Normal 6 9 2 2" xfId="4614" xr:uid="{026A82AC-104E-4D83-962E-CE0628502C61}"/>
    <cellStyle name="Normal 6 9 3" xfId="3980" xr:uid="{18B8645D-3B80-4952-9AA2-BDA64032FDBC}"/>
    <cellStyle name="Normal 7" xfId="480" xr:uid="{00000000-0005-0000-0000-00002E090000}"/>
    <cellStyle name="Normal 8" xfId="568" xr:uid="{00000000-0005-0000-0000-00002F090000}"/>
    <cellStyle name="Normal 8 10" xfId="2584" xr:uid="{00000000-0005-0000-0000-000030090000}"/>
    <cellStyle name="Normal 8 10 2" xfId="4651" xr:uid="{76792E07-19FD-4882-B753-D5E590FE11EB}"/>
    <cellStyle name="Normal 8 11" xfId="2691" xr:uid="{04BD6789-5E84-4C5A-8BFA-D7785ADB5941}"/>
    <cellStyle name="Normal 8 12" xfId="4692" xr:uid="{DB271427-A635-45D7-AB66-282D8A374D56}"/>
    <cellStyle name="Normal 8 2" xfId="573" xr:uid="{00000000-0005-0000-0000-000031090000}"/>
    <cellStyle name="Normal 8 3" xfId="687" xr:uid="{00000000-0005-0000-0000-000032090000}"/>
    <cellStyle name="Normal 8 3 2" xfId="872" xr:uid="{00000000-0005-0000-0000-000033090000}"/>
    <cellStyle name="Normal 8 3 2 2" xfId="1541" xr:uid="{00000000-0005-0000-0000-000034090000}"/>
    <cellStyle name="Normal 8 3 2 2 2" xfId="2430" xr:uid="{00000000-0005-0000-0000-000035090000}"/>
    <cellStyle name="Normal 8 3 2 2 2 2" xfId="4515" xr:uid="{7181B865-FB77-46C9-8486-91F060CD58C4}"/>
    <cellStyle name="Normal 8 3 2 2 3" xfId="3649" xr:uid="{5373E469-B682-4C35-AA80-8222CB366D1F}"/>
    <cellStyle name="Normal 8 3 2 2 4" xfId="5122" xr:uid="{D6AEF24B-025E-4078-84B9-0FF3CCDF3522}"/>
    <cellStyle name="Normal 8 3 2 3" xfId="2142" xr:uid="{00000000-0005-0000-0000-000036090000}"/>
    <cellStyle name="Normal 8 3 2 3 2" xfId="4233" xr:uid="{3DBAC02E-C542-457D-85D0-2F2E57213844}"/>
    <cellStyle name="Normal 8 3 2 4" xfId="2987" xr:uid="{5EF32885-059E-4EF3-95A0-0C10BC916A04}"/>
    <cellStyle name="Normal 8 3 2 5" xfId="4840" xr:uid="{675AA156-CBBC-4F4C-B69B-02275F5C780C}"/>
    <cellStyle name="Normal 8 3 3" xfId="1170" xr:uid="{00000000-0005-0000-0000-000037090000}"/>
    <cellStyle name="Normal 8 3 3 2" xfId="1839" xr:uid="{00000000-0005-0000-0000-000038090000}"/>
    <cellStyle name="Normal 8 3 3 2 2" xfId="2507" xr:uid="{00000000-0005-0000-0000-000039090000}"/>
    <cellStyle name="Normal 8 3 3 2 2 2" xfId="4589" xr:uid="{70C82775-4925-45B2-9654-CA3079D7E226}"/>
    <cellStyle name="Normal 8 3 3 2 3" xfId="3947" xr:uid="{9322FC21-ECAB-43C9-9465-8F58831793EF}"/>
    <cellStyle name="Normal 8 3 3 2 4" xfId="5196" xr:uid="{F5234216-4D6B-4BE7-856B-30550A99FF47}"/>
    <cellStyle name="Normal 8 3 3 3" xfId="2219" xr:uid="{00000000-0005-0000-0000-00003A090000}"/>
    <cellStyle name="Normal 8 3 3 3 2" xfId="4307" xr:uid="{5BB86BD5-9FA6-4719-8885-722926AB3DCB}"/>
    <cellStyle name="Normal 8 3 3 4" xfId="3285" xr:uid="{242AB905-7BE0-475C-AF36-6974649D33F8}"/>
    <cellStyle name="Normal 8 3 3 5" xfId="4914" xr:uid="{86449BEF-2FBB-4A05-9CFE-90AB3FB8BB9C}"/>
    <cellStyle name="Normal 8 3 4" xfId="1357" xr:uid="{00000000-0005-0000-0000-00003B090000}"/>
    <cellStyle name="Normal 8 3 4 2" xfId="2354" xr:uid="{00000000-0005-0000-0000-00003C090000}"/>
    <cellStyle name="Normal 8 3 4 2 2" xfId="4441" xr:uid="{D8A62CBD-516E-4597-B7AF-46C7A8D03D39}"/>
    <cellStyle name="Normal 8 3 4 3" xfId="3465" xr:uid="{EAF8AA8D-4858-4C32-B5E8-F3A39C6C43F5}"/>
    <cellStyle name="Normal 8 3 4 4" xfId="5048" xr:uid="{B34D7CF4-F46A-431B-9917-B1DA1927AEE7}"/>
    <cellStyle name="Normal 8 3 5" xfId="2065" xr:uid="{00000000-0005-0000-0000-00003D090000}"/>
    <cellStyle name="Normal 8 3 5 2" xfId="4159" xr:uid="{1238A837-AB59-41CC-9BCB-ADBB70132BA0}"/>
    <cellStyle name="Normal 8 3 6" xfId="2803" xr:uid="{50DA143D-2619-411F-AF8D-B90A58F9C464}"/>
    <cellStyle name="Normal 8 3 7" xfId="4766" xr:uid="{798F75B3-A6C2-40E7-A179-59006090BF47}"/>
    <cellStyle name="Normal 8 4" xfId="611" xr:uid="{00000000-0005-0000-0000-00003E090000}"/>
    <cellStyle name="Normal 8 4 2" xfId="1320" xr:uid="{00000000-0005-0000-0000-00003F090000}"/>
    <cellStyle name="Normal 8 4 2 2" xfId="2317" xr:uid="{00000000-0005-0000-0000-000040090000}"/>
    <cellStyle name="Normal 8 4 2 2 2" xfId="4404" xr:uid="{DF3B4694-A1AF-45AC-9A42-177239504A4F}"/>
    <cellStyle name="Normal 8 4 2 3" xfId="3428" xr:uid="{96FA96DF-DFA1-40CD-83FF-42B07ACEBEFA}"/>
    <cellStyle name="Normal 8 4 2 4" xfId="5011" xr:uid="{4F650997-2003-4E75-9F33-75A64A9FD5A7}"/>
    <cellStyle name="Normal 8 4 3" xfId="2028" xr:uid="{00000000-0005-0000-0000-000041090000}"/>
    <cellStyle name="Normal 8 4 3 2" xfId="4122" xr:uid="{96DAC09F-3CA5-4A40-888E-03B109723641}"/>
    <cellStyle name="Normal 8 4 4" xfId="2728" xr:uid="{836251B7-D791-4DA3-93BB-8D0E49532ACE}"/>
    <cellStyle name="Normal 8 4 5" xfId="4729" xr:uid="{37D8C924-81EA-4F97-ADFA-00B35FCEC7A1}"/>
    <cellStyle name="Normal 8 5" xfId="796" xr:uid="{00000000-0005-0000-0000-000042090000}"/>
    <cellStyle name="Normal 8 5 2" xfId="1465" xr:uid="{00000000-0005-0000-0000-000043090000}"/>
    <cellStyle name="Normal 8 5 2 2" xfId="2393" xr:uid="{00000000-0005-0000-0000-000044090000}"/>
    <cellStyle name="Normal 8 5 2 2 2" xfId="4478" xr:uid="{C2EF0142-CEFA-43CA-B15A-D10BF1CD7D43}"/>
    <cellStyle name="Normal 8 5 2 3" xfId="3573" xr:uid="{AC7CC41B-3D62-44A7-AC77-A1C96AA092EF}"/>
    <cellStyle name="Normal 8 5 2 4" xfId="5085" xr:uid="{25B7DD9A-DE0E-4CBB-A042-CD850094A767}"/>
    <cellStyle name="Normal 8 5 3" xfId="2104" xr:uid="{00000000-0005-0000-0000-000045090000}"/>
    <cellStyle name="Normal 8 5 3 2" xfId="4196" xr:uid="{3088EC37-F700-4B50-AD1C-AA6DF49ABBC1}"/>
    <cellStyle name="Normal 8 5 4" xfId="2911" xr:uid="{05BD1BD4-D3CB-4CBD-84EF-0C992118028D}"/>
    <cellStyle name="Normal 8 5 5" xfId="4803" xr:uid="{7FA4836F-7F72-48D8-92A0-B0A713524E38}"/>
    <cellStyle name="Normal 8 6" xfId="1095" xr:uid="{00000000-0005-0000-0000-000046090000}"/>
    <cellStyle name="Normal 8 6 2" xfId="1764" xr:uid="{00000000-0005-0000-0000-000047090000}"/>
    <cellStyle name="Normal 8 6 2 2" xfId="2469" xr:uid="{00000000-0005-0000-0000-000048090000}"/>
    <cellStyle name="Normal 8 6 2 2 2" xfId="4552" xr:uid="{09067746-8E3E-4CD5-BCA3-26A824DA7A20}"/>
    <cellStyle name="Normal 8 6 2 3" xfId="3872" xr:uid="{0BB82C39-90EB-4C35-85A7-61F73C4EFC73}"/>
    <cellStyle name="Normal 8 6 2 4" xfId="5159" xr:uid="{D50A5E1C-FADF-431C-B9A9-9BF7651D9581}"/>
    <cellStyle name="Normal 8 6 3" xfId="2182" xr:uid="{00000000-0005-0000-0000-000049090000}"/>
    <cellStyle name="Normal 8 6 3 2" xfId="4270" xr:uid="{A21A7426-756A-472A-A617-C9C5F647C0A4}"/>
    <cellStyle name="Normal 8 6 4" xfId="3210" xr:uid="{E0968C7F-73F2-4706-92ED-68D4F6E7A086}"/>
    <cellStyle name="Normal 8 6 5" xfId="4877" xr:uid="{52D442CE-1DF8-4718-854C-1D72F4277B64}"/>
    <cellStyle name="Normal 8 7" xfId="1241" xr:uid="{00000000-0005-0000-0000-00004A090000}"/>
    <cellStyle name="Normal 8 8" xfId="1283" xr:uid="{00000000-0005-0000-0000-00004B090000}"/>
    <cellStyle name="Normal 8 8 2" xfId="2280" xr:uid="{00000000-0005-0000-0000-00004C090000}"/>
    <cellStyle name="Normal 8 8 2 2" xfId="4367" xr:uid="{A1A6E8A6-3F3A-4B56-BE79-3E4362905613}"/>
    <cellStyle name="Normal 8 8 3" xfId="3391" xr:uid="{F14313B4-EEEC-43F7-92DD-AC943330CA64}"/>
    <cellStyle name="Normal 8 8 4" xfId="4974" xr:uid="{60A51F74-C404-42E9-AF80-D77440875B89}"/>
    <cellStyle name="Normal 8 9" xfId="1991" xr:uid="{00000000-0005-0000-0000-00004D090000}"/>
    <cellStyle name="Normal 8 9 2" xfId="4085" xr:uid="{435C16FE-0E7E-485F-9EC0-83ED2037A45D}"/>
    <cellStyle name="Normal 9" xfId="571" xr:uid="{00000000-0005-0000-0000-00004E090000}"/>
    <cellStyle name="Normal 9 2" xfId="1242" xr:uid="{00000000-0005-0000-0000-00004F090000}"/>
    <cellStyle name="Normal_8am report" xfId="5" xr:uid="{00000000-0005-0000-0000-000050090000}"/>
    <cellStyle name="Normal_Interru-Apr'2006" xfId="6" xr:uid="{00000000-0005-0000-0000-000052090000}"/>
    <cellStyle name="Normal_REPORT" xfId="7" xr:uid="{00000000-0005-0000-0000-000053090000}"/>
    <cellStyle name="Note 10" xfId="481" xr:uid="{00000000-0005-0000-0000-000054090000}"/>
    <cellStyle name="Note 10 2" xfId="482" xr:uid="{00000000-0005-0000-0000-000055090000}"/>
    <cellStyle name="Note 10 2 2" xfId="1941" xr:uid="{00000000-0005-0000-0000-000056090000}"/>
    <cellStyle name="Note 10 2 2 2" xfId="4036" xr:uid="{3B2ABE11-889F-40DC-BD18-678246DB2B35}"/>
    <cellStyle name="Note 10 2 3" xfId="2642" xr:uid="{26AE9A31-E6D9-46D1-9B61-61AB485593EC}"/>
    <cellStyle name="Note 10 3" xfId="1940" xr:uid="{00000000-0005-0000-0000-000057090000}"/>
    <cellStyle name="Note 10 3 2" xfId="4035" xr:uid="{43EE6520-9DB5-48C3-AA4E-CE801F580548}"/>
    <cellStyle name="Note 10 4" xfId="2641" xr:uid="{1DC8B164-31D0-41B0-961A-A1FD8F0EF61C}"/>
    <cellStyle name="Note 11" xfId="483" xr:uid="{00000000-0005-0000-0000-000058090000}"/>
    <cellStyle name="Note 11 2" xfId="484" xr:uid="{00000000-0005-0000-0000-000059090000}"/>
    <cellStyle name="Note 11 2 2" xfId="1943" xr:uid="{00000000-0005-0000-0000-00005A090000}"/>
    <cellStyle name="Note 11 2 2 2" xfId="4038" xr:uid="{9F435F71-E44A-4204-ABF0-B03D424F00F0}"/>
    <cellStyle name="Note 11 2 3" xfId="2644" xr:uid="{9486BBA7-411D-4EE2-A069-D3FF1DED8B91}"/>
    <cellStyle name="Note 11 3" xfId="1942" xr:uid="{00000000-0005-0000-0000-00005B090000}"/>
    <cellStyle name="Note 11 3 2" xfId="4037" xr:uid="{1A46B9BD-0726-4D8F-A4A7-4F05374F85AB}"/>
    <cellStyle name="Note 11 4" xfId="2643" xr:uid="{A8ED8A38-E464-427F-AFA8-91229BB941CC}"/>
    <cellStyle name="Note 2" xfId="485" xr:uid="{00000000-0005-0000-0000-00005C090000}"/>
    <cellStyle name="Note 2 2" xfId="1944" xr:uid="{00000000-0005-0000-0000-00005D090000}"/>
    <cellStyle name="Note 2 2 2" xfId="4039" xr:uid="{DFB6A331-7B94-4A7B-9214-D03C4FD59A20}"/>
    <cellStyle name="Note 2 3" xfId="2645" xr:uid="{F2295566-7D3D-4A31-AA04-8FCDE168B686}"/>
    <cellStyle name="Note 3" xfId="486" xr:uid="{00000000-0005-0000-0000-00005E090000}"/>
    <cellStyle name="Note 3 2" xfId="1945" xr:uid="{00000000-0005-0000-0000-00005F090000}"/>
    <cellStyle name="Note 3 2 2" xfId="4040" xr:uid="{E4E6DDB8-F65E-4AF2-A9A8-2AE57F23015F}"/>
    <cellStyle name="Note 3 3" xfId="2646" xr:uid="{B855B73E-C78A-4FE8-9C70-A552EACA4E25}"/>
    <cellStyle name="Note 4" xfId="487" xr:uid="{00000000-0005-0000-0000-000060090000}"/>
    <cellStyle name="Note 4 2" xfId="488" xr:uid="{00000000-0005-0000-0000-000061090000}"/>
    <cellStyle name="Note 4 2 2" xfId="1947" xr:uid="{00000000-0005-0000-0000-000062090000}"/>
    <cellStyle name="Note 4 2 2 2" xfId="4042" xr:uid="{2AF929BD-36F9-444E-A00F-5900DB348FF9}"/>
    <cellStyle name="Note 4 2 3" xfId="2648" xr:uid="{BC25AED4-C6F1-4760-B9CC-4353E7880629}"/>
    <cellStyle name="Note 4 3" xfId="1946" xr:uid="{00000000-0005-0000-0000-000063090000}"/>
    <cellStyle name="Note 4 3 2" xfId="4041" xr:uid="{2234B636-5CDE-4557-B4B1-6F82A8240DC2}"/>
    <cellStyle name="Note 4 4" xfId="2647" xr:uid="{14D72640-DFAE-47AF-BB12-6B1A34BBC499}"/>
    <cellStyle name="Note 5" xfId="489" xr:uid="{00000000-0005-0000-0000-000064090000}"/>
    <cellStyle name="Note 5 2" xfId="490" xr:uid="{00000000-0005-0000-0000-000065090000}"/>
    <cellStyle name="Note 5 2 2" xfId="1949" xr:uid="{00000000-0005-0000-0000-000066090000}"/>
    <cellStyle name="Note 5 2 2 2" xfId="4044" xr:uid="{AB19E321-5120-4BEF-8610-1A678C619BE0}"/>
    <cellStyle name="Note 5 2 3" xfId="2650" xr:uid="{34B9EE19-C219-4DB3-A0B2-51B7568461F5}"/>
    <cellStyle name="Note 5 3" xfId="1948" xr:uid="{00000000-0005-0000-0000-000067090000}"/>
    <cellStyle name="Note 5 3 2" xfId="4043" xr:uid="{2219E695-2E43-4780-AE6A-D6267D77745A}"/>
    <cellStyle name="Note 5 4" xfId="2649" xr:uid="{55143EF7-7041-4DF9-854E-1B97AFA332AC}"/>
    <cellStyle name="Note 6" xfId="491" xr:uid="{00000000-0005-0000-0000-000068090000}"/>
    <cellStyle name="Note 6 2" xfId="492" xr:uid="{00000000-0005-0000-0000-000069090000}"/>
    <cellStyle name="Note 6 2 2" xfId="1951" xr:uid="{00000000-0005-0000-0000-00006A090000}"/>
    <cellStyle name="Note 6 2 2 2" xfId="4046" xr:uid="{B59FDE9C-1F45-4754-B089-41A4AA3C2E51}"/>
    <cellStyle name="Note 6 2 3" xfId="2652" xr:uid="{15C2AAB0-930B-438C-B858-D548A71A02AF}"/>
    <cellStyle name="Note 6 3" xfId="1950" xr:uid="{00000000-0005-0000-0000-00006B090000}"/>
    <cellStyle name="Note 6 3 2" xfId="4045" xr:uid="{165B5DD6-80F4-40E5-9CD3-563F91B7D256}"/>
    <cellStyle name="Note 6 4" xfId="2651" xr:uid="{68A902E8-285F-44EE-AA99-487F587D2E73}"/>
    <cellStyle name="Note 7" xfId="493" xr:uid="{00000000-0005-0000-0000-00006C090000}"/>
    <cellStyle name="Note 7 2" xfId="494" xr:uid="{00000000-0005-0000-0000-00006D090000}"/>
    <cellStyle name="Note 7 2 2" xfId="1953" xr:uid="{00000000-0005-0000-0000-00006E090000}"/>
    <cellStyle name="Note 7 2 2 2" xfId="4048" xr:uid="{C8FDA27A-0118-4BF1-949F-108E911BB823}"/>
    <cellStyle name="Note 7 2 3" xfId="2654" xr:uid="{310076FF-280E-414A-9471-F53968A68E2F}"/>
    <cellStyle name="Note 7 3" xfId="1952" xr:uid="{00000000-0005-0000-0000-00006F090000}"/>
    <cellStyle name="Note 7 3 2" xfId="4047" xr:uid="{96845FC2-255B-4236-88BD-D79C18540A69}"/>
    <cellStyle name="Note 7 4" xfId="2653" xr:uid="{ADAC5BF9-F7FA-4EFE-846D-9C2734654126}"/>
    <cellStyle name="Note 8" xfId="495" xr:uid="{00000000-0005-0000-0000-000070090000}"/>
    <cellStyle name="Note 8 2" xfId="496" xr:uid="{00000000-0005-0000-0000-000071090000}"/>
    <cellStyle name="Note 8 2 2" xfId="1955" xr:uid="{00000000-0005-0000-0000-000072090000}"/>
    <cellStyle name="Note 8 2 2 2" xfId="4050" xr:uid="{BF675A12-4B9D-47DB-9A13-1C8497E6A42A}"/>
    <cellStyle name="Note 8 2 3" xfId="2656" xr:uid="{91E0B75C-C1D8-475B-BD2B-2C1EC01094EE}"/>
    <cellStyle name="Note 8 3" xfId="1954" xr:uid="{00000000-0005-0000-0000-000073090000}"/>
    <cellStyle name="Note 8 3 2" xfId="4049" xr:uid="{F21A44AC-AC2E-4219-BBDB-01D1B68ABFAD}"/>
    <cellStyle name="Note 8 4" xfId="2655" xr:uid="{DD183105-A783-46B7-9584-85CFB73B2065}"/>
    <cellStyle name="Note 9" xfId="497" xr:uid="{00000000-0005-0000-0000-000074090000}"/>
    <cellStyle name="Note 9 2" xfId="498" xr:uid="{00000000-0005-0000-0000-000075090000}"/>
    <cellStyle name="Note 9 2 2" xfId="1957" xr:uid="{00000000-0005-0000-0000-000076090000}"/>
    <cellStyle name="Note 9 2 2 2" xfId="4052" xr:uid="{B22EAF87-EB7F-4928-8FE6-1E2D182AAE8D}"/>
    <cellStyle name="Note 9 2 3" xfId="2658" xr:uid="{533211F8-22E3-450B-96C8-CC02B6E11E0C}"/>
    <cellStyle name="Note 9 3" xfId="1956" xr:uid="{00000000-0005-0000-0000-000077090000}"/>
    <cellStyle name="Note 9 3 2" xfId="4051" xr:uid="{238B9120-3D40-4E57-8545-2FC0C1E9ADED}"/>
    <cellStyle name="Note 9 4" xfId="2657" xr:uid="{331DEB42-CD72-49BD-B322-61568E747BA1}"/>
    <cellStyle name="Output 10" xfId="499" xr:uid="{00000000-0005-0000-0000-000078090000}"/>
    <cellStyle name="Output 10 2" xfId="1958" xr:uid="{00000000-0005-0000-0000-000079090000}"/>
    <cellStyle name="Output 10 2 2" xfId="4053" xr:uid="{7FD3BDA3-7CFB-4D4E-BA63-EDAA3D2001CE}"/>
    <cellStyle name="Output 10 3" xfId="2659" xr:uid="{7098C5EC-31BC-4E9D-9161-9B8EC4821553}"/>
    <cellStyle name="Output 11" xfId="500" xr:uid="{00000000-0005-0000-0000-00007A090000}"/>
    <cellStyle name="Output 11 2" xfId="1959" xr:uid="{00000000-0005-0000-0000-00007B090000}"/>
    <cellStyle name="Output 11 2 2" xfId="4054" xr:uid="{7D383DDE-93D6-4240-9477-B4DC89D2F6C6}"/>
    <cellStyle name="Output 11 3" xfId="2660" xr:uid="{22DC761D-F830-4950-8906-60376BB7EFF2}"/>
    <cellStyle name="Output 2" xfId="501" xr:uid="{00000000-0005-0000-0000-00007C090000}"/>
    <cellStyle name="Output 2 2" xfId="1960" xr:uid="{00000000-0005-0000-0000-00007D090000}"/>
    <cellStyle name="Output 2 2 2" xfId="4055" xr:uid="{5D2A63E6-C659-4286-A46A-09F682B35EF6}"/>
    <cellStyle name="Output 2 3" xfId="2661" xr:uid="{0019080D-AE74-4698-8B71-97A6DA3CC289}"/>
    <cellStyle name="Output 3" xfId="502" xr:uid="{00000000-0005-0000-0000-00007E090000}"/>
    <cellStyle name="Output 3 2" xfId="1961" xr:uid="{00000000-0005-0000-0000-00007F090000}"/>
    <cellStyle name="Output 3 2 2" xfId="4056" xr:uid="{4881316C-4D1A-4139-B35E-379C55D5CB91}"/>
    <cellStyle name="Output 3 3" xfId="2662" xr:uid="{01FC3B32-A050-47F8-AACE-3E9FC0AAE669}"/>
    <cellStyle name="Output 4" xfId="503" xr:uid="{00000000-0005-0000-0000-000080090000}"/>
    <cellStyle name="Output 4 2" xfId="1962" xr:uid="{00000000-0005-0000-0000-000081090000}"/>
    <cellStyle name="Output 4 2 2" xfId="4057" xr:uid="{5CEAC2F9-14CE-4293-B4EE-C563B6C4110F}"/>
    <cellStyle name="Output 4 3" xfId="2663" xr:uid="{A4185455-0E33-45EA-A13D-9F1FD5C0AB3F}"/>
    <cellStyle name="Output 5" xfId="504" xr:uid="{00000000-0005-0000-0000-000082090000}"/>
    <cellStyle name="Output 5 2" xfId="1963" xr:uid="{00000000-0005-0000-0000-000083090000}"/>
    <cellStyle name="Output 5 2 2" xfId="4058" xr:uid="{F3906294-79AF-42AA-A066-428E6D40BC32}"/>
    <cellStyle name="Output 5 3" xfId="2664" xr:uid="{22DCF90F-9876-46FD-B492-9B664BCA6C76}"/>
    <cellStyle name="Output 6" xfId="505" xr:uid="{00000000-0005-0000-0000-000084090000}"/>
    <cellStyle name="Output 6 2" xfId="1964" xr:uid="{00000000-0005-0000-0000-000085090000}"/>
    <cellStyle name="Output 6 2 2" xfId="4059" xr:uid="{644A6283-7849-4E0B-AE4F-499EB7E91BCD}"/>
    <cellStyle name="Output 6 3" xfId="2665" xr:uid="{8EE03C4F-D082-423C-A303-C85E50F224A0}"/>
    <cellStyle name="Output 7" xfId="506" xr:uid="{00000000-0005-0000-0000-000086090000}"/>
    <cellStyle name="Output 7 2" xfId="1965" xr:uid="{00000000-0005-0000-0000-000087090000}"/>
    <cellStyle name="Output 7 2 2" xfId="4060" xr:uid="{9F95DB7F-0D45-4F90-B7D8-8B7327F09DD0}"/>
    <cellStyle name="Output 7 3" xfId="2666" xr:uid="{C2D5C1C3-56E9-49E7-9A99-B0F419BB77C4}"/>
    <cellStyle name="Output 8" xfId="507" xr:uid="{00000000-0005-0000-0000-000088090000}"/>
    <cellStyle name="Output 8 2" xfId="1966" xr:uid="{00000000-0005-0000-0000-000089090000}"/>
    <cellStyle name="Output 8 2 2" xfId="4061" xr:uid="{6F5FE4A3-95F1-4307-B5AF-F9270F9BCEE1}"/>
    <cellStyle name="Output 8 3" xfId="2667" xr:uid="{280BF502-A5A3-49AD-B3AD-E9C073493A92}"/>
    <cellStyle name="Output 9" xfId="508" xr:uid="{00000000-0005-0000-0000-00008A090000}"/>
    <cellStyle name="Output 9 2" xfId="1967" xr:uid="{00000000-0005-0000-0000-00008B090000}"/>
    <cellStyle name="Output 9 2 2" xfId="4062" xr:uid="{81B3939C-4E44-4418-98DD-E70C07939821}"/>
    <cellStyle name="Output 9 3" xfId="2668" xr:uid="{F9A2C4D6-833D-426D-A318-8DCD38D06054}"/>
    <cellStyle name="Percent" xfId="8" xr:uid="{00000000-0005-0000-0000-00008C090000}"/>
    <cellStyle name="Percent 2" xfId="1240" xr:uid="{00000000-0005-0000-0000-00008D090000}"/>
    <cellStyle name="Percent 2 2" xfId="509" xr:uid="{00000000-0005-0000-0000-00008E090000}"/>
    <cellStyle name="Percent 2 2 10" xfId="4690" xr:uid="{528EAB8A-2EB3-42C0-99B0-A66674E9FB25}"/>
    <cellStyle name="Percent 2 2 2" xfId="685" xr:uid="{00000000-0005-0000-0000-00008F090000}"/>
    <cellStyle name="Percent 2 2 2 2" xfId="870" xr:uid="{00000000-0005-0000-0000-000090090000}"/>
    <cellStyle name="Percent 2 2 2 2 2" xfId="1539" xr:uid="{00000000-0005-0000-0000-000091090000}"/>
    <cellStyle name="Percent 2 2 2 2 2 2" xfId="2428" xr:uid="{00000000-0005-0000-0000-000092090000}"/>
    <cellStyle name="Percent 2 2 2 2 2 2 2" xfId="4513" xr:uid="{F8789CE0-29D0-45FC-8D71-DECCC8C7A101}"/>
    <cellStyle name="Percent 2 2 2 2 2 3" xfId="3647" xr:uid="{2F87DE99-2727-4006-B6F0-6E260EDFB1D3}"/>
    <cellStyle name="Percent 2 2 2 2 2 4" xfId="5120" xr:uid="{51F17ECB-5E66-4DBB-943F-98F207752BD2}"/>
    <cellStyle name="Percent 2 2 2 2 3" xfId="2140" xr:uid="{00000000-0005-0000-0000-000093090000}"/>
    <cellStyle name="Percent 2 2 2 2 3 2" xfId="4231" xr:uid="{45C2A114-F28D-40DA-B04A-B2274C48A084}"/>
    <cellStyle name="Percent 2 2 2 2 4" xfId="2985" xr:uid="{86D4527F-1E15-40BE-9A0A-3FF40993E335}"/>
    <cellStyle name="Percent 2 2 2 2 5" xfId="4838" xr:uid="{AC8E90B7-E225-4ECA-B4C0-0395958D7D9A}"/>
    <cellStyle name="Percent 2 2 2 3" xfId="1168" xr:uid="{00000000-0005-0000-0000-000094090000}"/>
    <cellStyle name="Percent 2 2 2 3 2" xfId="1837" xr:uid="{00000000-0005-0000-0000-000095090000}"/>
    <cellStyle name="Percent 2 2 2 3 2 2" xfId="2505" xr:uid="{00000000-0005-0000-0000-000096090000}"/>
    <cellStyle name="Percent 2 2 2 3 2 2 2" xfId="4587" xr:uid="{905F4EE4-4EE0-453C-98E3-E49362F3F6ED}"/>
    <cellStyle name="Percent 2 2 2 3 2 3" xfId="3945" xr:uid="{BB446EB4-2954-4D2B-BD34-B77B87C5E1A3}"/>
    <cellStyle name="Percent 2 2 2 3 2 4" xfId="5194" xr:uid="{4878FC82-AE5A-4841-8FA0-C36691588044}"/>
    <cellStyle name="Percent 2 2 2 3 3" xfId="2217" xr:uid="{00000000-0005-0000-0000-000097090000}"/>
    <cellStyle name="Percent 2 2 2 3 3 2" xfId="4305" xr:uid="{96183FFB-B9F5-4976-8A68-4274C6260AF0}"/>
    <cellStyle name="Percent 2 2 2 3 4" xfId="3283" xr:uid="{DFEAFE7B-4364-4FC4-A01B-D9CEABD9D5C9}"/>
    <cellStyle name="Percent 2 2 2 3 5" xfId="4912" xr:uid="{939EA9CE-4B21-4788-A0B2-B4A043EA3496}"/>
    <cellStyle name="Percent 2 2 2 4" xfId="1355" xr:uid="{00000000-0005-0000-0000-000098090000}"/>
    <cellStyle name="Percent 2 2 2 4 2" xfId="2352" xr:uid="{00000000-0005-0000-0000-000099090000}"/>
    <cellStyle name="Percent 2 2 2 4 2 2" xfId="4439" xr:uid="{F1CBAC9A-FC44-4ACC-A0F0-529D7ABF38FE}"/>
    <cellStyle name="Percent 2 2 2 4 3" xfId="3463" xr:uid="{18B79E7A-7B36-4464-9320-D9032B37E5E4}"/>
    <cellStyle name="Percent 2 2 2 4 4" xfId="5046" xr:uid="{C1F90AB6-4F7F-4177-9DDB-870785F7AB66}"/>
    <cellStyle name="Percent 2 2 2 5" xfId="2063" xr:uid="{00000000-0005-0000-0000-00009A090000}"/>
    <cellStyle name="Percent 2 2 2 5 2" xfId="4157" xr:uid="{BBE5E648-C280-44D8-A090-EC5E30222DC7}"/>
    <cellStyle name="Percent 2 2 2 6" xfId="2801" xr:uid="{EC659743-25EC-4A4E-B46D-0DD1C2AC4DC0}"/>
    <cellStyle name="Percent 2 2 2 7" xfId="4764" xr:uid="{73103432-EA5A-4D61-AF6D-7F2CAD74C17F}"/>
    <cellStyle name="Percent 2 2 3" xfId="609" xr:uid="{00000000-0005-0000-0000-00009B090000}"/>
    <cellStyle name="Percent 2 2 3 2" xfId="1318" xr:uid="{00000000-0005-0000-0000-00009C090000}"/>
    <cellStyle name="Percent 2 2 3 2 2" xfId="2315" xr:uid="{00000000-0005-0000-0000-00009D090000}"/>
    <cellStyle name="Percent 2 2 3 2 2 2" xfId="4402" xr:uid="{E0E38B9E-914D-4BC4-A07F-8A69EF40EFCF}"/>
    <cellStyle name="Percent 2 2 3 2 3" xfId="3426" xr:uid="{40A76F7D-97EE-4E0E-B1A4-1EA6B9C00E22}"/>
    <cellStyle name="Percent 2 2 3 2 4" xfId="5009" xr:uid="{4B11CA41-43A2-48C2-B059-D8A2DE3337D7}"/>
    <cellStyle name="Percent 2 2 3 3" xfId="2026" xr:uid="{00000000-0005-0000-0000-00009E090000}"/>
    <cellStyle name="Percent 2 2 3 3 2" xfId="4120" xr:uid="{F30C3D8C-9F2A-441F-8B2D-FC043D8BDB02}"/>
    <cellStyle name="Percent 2 2 3 4" xfId="2726" xr:uid="{23445759-EF21-4987-9732-10FE60695DCB}"/>
    <cellStyle name="Percent 2 2 3 5" xfId="4727" xr:uid="{F6644A03-2734-4F43-AC97-E95B15177EAB}"/>
    <cellStyle name="Percent 2 2 4" xfId="773" xr:uid="{00000000-0005-0000-0000-00009F090000}"/>
    <cellStyle name="Percent 2 2 4 2" xfId="1442" xr:uid="{00000000-0005-0000-0000-0000A0090000}"/>
    <cellStyle name="Percent 2 2 4 2 2" xfId="2390" xr:uid="{00000000-0005-0000-0000-0000A1090000}"/>
    <cellStyle name="Percent 2 2 4 2 2 2" xfId="4476" xr:uid="{1171F3C0-FB72-4282-9CBB-878FAF7D5280}"/>
    <cellStyle name="Percent 2 2 4 2 3" xfId="3550" xr:uid="{ABDFE504-FC46-4B7D-B6E3-CE4C2E3137A8}"/>
    <cellStyle name="Percent 2 2 4 2 4" xfId="5083" xr:uid="{3E3E7C6D-5F97-4DD1-8DAD-5F3F7449E82C}"/>
    <cellStyle name="Percent 2 2 4 3" xfId="2101" xr:uid="{00000000-0005-0000-0000-0000A2090000}"/>
    <cellStyle name="Percent 2 2 4 3 2" xfId="4194" xr:uid="{E49646FE-C41C-431E-A4EB-4A37E56CD704}"/>
    <cellStyle name="Percent 2 2 4 4" xfId="2888" xr:uid="{F660823E-0E67-4EF5-861A-CED693E36D51}"/>
    <cellStyle name="Percent 2 2 4 5" xfId="4801" xr:uid="{1F8FAEC3-21E0-44CB-A04B-638D01785FB9}"/>
    <cellStyle name="Percent 2 2 5" xfId="1088" xr:uid="{00000000-0005-0000-0000-0000A3090000}"/>
    <cellStyle name="Percent 2 2 5 2" xfId="1757" xr:uid="{00000000-0005-0000-0000-0000A4090000}"/>
    <cellStyle name="Percent 2 2 5 2 2" xfId="2467" xr:uid="{00000000-0005-0000-0000-0000A5090000}"/>
    <cellStyle name="Percent 2 2 5 2 2 2" xfId="4550" xr:uid="{E2F72869-732A-49BE-AA0A-DA007252A6AC}"/>
    <cellStyle name="Percent 2 2 5 2 3" xfId="3865" xr:uid="{EDF1FBF9-4AB4-4F3A-A95C-F00D11B2AB85}"/>
    <cellStyle name="Percent 2 2 5 2 4" xfId="5157" xr:uid="{454588D5-E1DB-4104-B6E4-6A7BF197F1AE}"/>
    <cellStyle name="Percent 2 2 5 3" xfId="2180" xr:uid="{00000000-0005-0000-0000-0000A6090000}"/>
    <cellStyle name="Percent 2 2 5 3 2" xfId="4268" xr:uid="{EA1FF073-C6D2-4958-B518-F11533E87EAC}"/>
    <cellStyle name="Percent 2 2 5 4" xfId="3203" xr:uid="{A7BA666B-1062-4F5D-A5C2-B43306BE4615}"/>
    <cellStyle name="Percent 2 2 5 5" xfId="4875" xr:uid="{BB60073A-5894-44BE-A78C-A52A771AF3CE}"/>
    <cellStyle name="Percent 2 2 6" xfId="1280" xr:uid="{00000000-0005-0000-0000-0000A7090000}"/>
    <cellStyle name="Percent 2 2 6 2" xfId="2278" xr:uid="{00000000-0005-0000-0000-0000A8090000}"/>
    <cellStyle name="Percent 2 2 6 2 2" xfId="4365" xr:uid="{38542278-7CD4-45D5-B016-AB877F324F30}"/>
    <cellStyle name="Percent 2 2 6 3" xfId="3389" xr:uid="{87662203-D06C-4E00-8B7B-0C1E13763C78}"/>
    <cellStyle name="Percent 2 2 6 4" xfId="4972" xr:uid="{2FD1B9CE-31C2-47BD-915D-D292B8AA5F8E}"/>
    <cellStyle name="Percent 2 2 7" xfId="1968" xr:uid="{00000000-0005-0000-0000-0000A9090000}"/>
    <cellStyle name="Percent 2 2 7 2" xfId="4063" xr:uid="{837E505B-C5E0-44EE-B014-71485F70522E}"/>
    <cellStyle name="Percent 2 2 8" xfId="2582" xr:uid="{00000000-0005-0000-0000-0000AA090000}"/>
    <cellStyle name="Percent 2 2 8 2" xfId="4649" xr:uid="{5EA586A3-B559-4BE3-9E06-F512F0CD7086}"/>
    <cellStyle name="Percent 2 2 9" xfId="2669" xr:uid="{B4D9362A-9B03-4D6E-8952-2FB83227408C}"/>
    <cellStyle name="Percent 2 3" xfId="510" xr:uid="{00000000-0005-0000-0000-0000AB090000}"/>
    <cellStyle name="Percent 2 3 10" xfId="4691" xr:uid="{D497871E-4FED-4FCE-A809-27B1528BB7ED}"/>
    <cellStyle name="Percent 2 3 2" xfId="686" xr:uid="{00000000-0005-0000-0000-0000AC090000}"/>
    <cellStyle name="Percent 2 3 2 2" xfId="871" xr:uid="{00000000-0005-0000-0000-0000AD090000}"/>
    <cellStyle name="Percent 2 3 2 2 2" xfId="1540" xr:uid="{00000000-0005-0000-0000-0000AE090000}"/>
    <cellStyle name="Percent 2 3 2 2 2 2" xfId="2429" xr:uid="{00000000-0005-0000-0000-0000AF090000}"/>
    <cellStyle name="Percent 2 3 2 2 2 2 2" xfId="4514" xr:uid="{F6030277-6DF1-41E0-86E8-B835E3ABDCC9}"/>
    <cellStyle name="Percent 2 3 2 2 2 3" xfId="3648" xr:uid="{161769FC-1184-4B85-B64F-098DFC881ADB}"/>
    <cellStyle name="Percent 2 3 2 2 2 4" xfId="5121" xr:uid="{04172B44-D4D2-4188-B07F-BE95C6C8B9C7}"/>
    <cellStyle name="Percent 2 3 2 2 3" xfId="2141" xr:uid="{00000000-0005-0000-0000-0000B0090000}"/>
    <cellStyle name="Percent 2 3 2 2 3 2" xfId="4232" xr:uid="{1021FD9D-DD7D-4ECA-9BB8-CDF6715D9283}"/>
    <cellStyle name="Percent 2 3 2 2 4" xfId="2986" xr:uid="{383F209D-4F01-4D6C-A7CF-9ABA401C4D94}"/>
    <cellStyle name="Percent 2 3 2 2 5" xfId="4839" xr:uid="{746B5E93-7945-4364-86E5-21FE80D444DC}"/>
    <cellStyle name="Percent 2 3 2 3" xfId="1169" xr:uid="{00000000-0005-0000-0000-0000B1090000}"/>
    <cellStyle name="Percent 2 3 2 3 2" xfId="1838" xr:uid="{00000000-0005-0000-0000-0000B2090000}"/>
    <cellStyle name="Percent 2 3 2 3 2 2" xfId="2506" xr:uid="{00000000-0005-0000-0000-0000B3090000}"/>
    <cellStyle name="Percent 2 3 2 3 2 2 2" xfId="4588" xr:uid="{3B646146-4332-431C-9F2F-35AFCAC89B99}"/>
    <cellStyle name="Percent 2 3 2 3 2 3" xfId="3946" xr:uid="{B2B88848-53BA-4F6A-A831-49759B290747}"/>
    <cellStyle name="Percent 2 3 2 3 2 4" xfId="5195" xr:uid="{ABB020B8-4158-4B17-B94F-8C21E0067E9E}"/>
    <cellStyle name="Percent 2 3 2 3 3" xfId="2218" xr:uid="{00000000-0005-0000-0000-0000B4090000}"/>
    <cellStyle name="Percent 2 3 2 3 3 2" xfId="4306" xr:uid="{61D0A764-F251-432A-A751-8D4ACC9891E1}"/>
    <cellStyle name="Percent 2 3 2 3 4" xfId="3284" xr:uid="{8FB13A4A-9B22-4F5A-ADFC-4E0D7B50207B}"/>
    <cellStyle name="Percent 2 3 2 3 5" xfId="4913" xr:uid="{D3F6881D-A526-4808-B5F3-1FEC431BA461}"/>
    <cellStyle name="Percent 2 3 2 4" xfId="1356" xr:uid="{00000000-0005-0000-0000-0000B5090000}"/>
    <cellStyle name="Percent 2 3 2 4 2" xfId="2353" xr:uid="{00000000-0005-0000-0000-0000B6090000}"/>
    <cellStyle name="Percent 2 3 2 4 2 2" xfId="4440" xr:uid="{77BE05F2-9A7D-4216-941D-5AC77C8D6F57}"/>
    <cellStyle name="Percent 2 3 2 4 3" xfId="3464" xr:uid="{22B66BA7-CDD7-410B-B76C-9EED9A1708DF}"/>
    <cellStyle name="Percent 2 3 2 4 4" xfId="5047" xr:uid="{763D2F2D-A4B0-4192-95DD-8F2268AB9F3D}"/>
    <cellStyle name="Percent 2 3 2 5" xfId="2064" xr:uid="{00000000-0005-0000-0000-0000B7090000}"/>
    <cellStyle name="Percent 2 3 2 5 2" xfId="4158" xr:uid="{018F1515-0C28-4BE9-AA77-C175373F8266}"/>
    <cellStyle name="Percent 2 3 2 6" xfId="2802" xr:uid="{F192F987-11E3-496F-B77C-82BB19B78579}"/>
    <cellStyle name="Percent 2 3 2 7" xfId="4765" xr:uid="{B1328E0B-44A9-4D4D-920D-BE1986F25885}"/>
    <cellStyle name="Percent 2 3 3" xfId="610" xr:uid="{00000000-0005-0000-0000-0000B8090000}"/>
    <cellStyle name="Percent 2 3 3 2" xfId="1319" xr:uid="{00000000-0005-0000-0000-0000B9090000}"/>
    <cellStyle name="Percent 2 3 3 2 2" xfId="2316" xr:uid="{00000000-0005-0000-0000-0000BA090000}"/>
    <cellStyle name="Percent 2 3 3 2 2 2" xfId="4403" xr:uid="{D3BB02BC-8B2C-481E-A6A1-51C961EE6281}"/>
    <cellStyle name="Percent 2 3 3 2 3" xfId="3427" xr:uid="{AA118F18-51EA-4DC7-9538-D5557EEC1C7E}"/>
    <cellStyle name="Percent 2 3 3 2 4" xfId="5010" xr:uid="{F60265E4-ADF9-4BAE-837C-243D78EBCFB9}"/>
    <cellStyle name="Percent 2 3 3 3" xfId="2027" xr:uid="{00000000-0005-0000-0000-0000BB090000}"/>
    <cellStyle name="Percent 2 3 3 3 2" xfId="4121" xr:uid="{8CFF0D17-22B6-451D-9F05-5CDBE3465D15}"/>
    <cellStyle name="Percent 2 3 3 4" xfId="2727" xr:uid="{7C1A14BB-3FF6-4854-8F15-9D97A681AC64}"/>
    <cellStyle name="Percent 2 3 3 5" xfId="4728" xr:uid="{0411C498-2464-4FE5-8D67-71CC637F411A}"/>
    <cellStyle name="Percent 2 3 4" xfId="774" xr:uid="{00000000-0005-0000-0000-0000BC090000}"/>
    <cellStyle name="Percent 2 3 4 2" xfId="1443" xr:uid="{00000000-0005-0000-0000-0000BD090000}"/>
    <cellStyle name="Percent 2 3 4 2 2" xfId="2391" xr:uid="{00000000-0005-0000-0000-0000BE090000}"/>
    <cellStyle name="Percent 2 3 4 2 2 2" xfId="4477" xr:uid="{32998B93-2B85-4B67-8B54-F864EF456E4B}"/>
    <cellStyle name="Percent 2 3 4 2 3" xfId="3551" xr:uid="{C6307E86-E757-4752-84C5-5A0E68890DD1}"/>
    <cellStyle name="Percent 2 3 4 2 4" xfId="5084" xr:uid="{08094D84-FBF9-46A3-A072-AED56D353DB7}"/>
    <cellStyle name="Percent 2 3 4 3" xfId="2102" xr:uid="{00000000-0005-0000-0000-0000BF090000}"/>
    <cellStyle name="Percent 2 3 4 3 2" xfId="4195" xr:uid="{418D1D3C-A27E-470F-98AD-BF0964B46341}"/>
    <cellStyle name="Percent 2 3 4 4" xfId="2889" xr:uid="{F22618E8-DD1D-4421-B1AE-6191C8BCD758}"/>
    <cellStyle name="Percent 2 3 4 5" xfId="4802" xr:uid="{A916111D-620B-4214-9A42-C2C18633A438}"/>
    <cellStyle name="Percent 2 3 5" xfId="1089" xr:uid="{00000000-0005-0000-0000-0000C0090000}"/>
    <cellStyle name="Percent 2 3 5 2" xfId="1758" xr:uid="{00000000-0005-0000-0000-0000C1090000}"/>
    <cellStyle name="Percent 2 3 5 2 2" xfId="2468" xr:uid="{00000000-0005-0000-0000-0000C2090000}"/>
    <cellStyle name="Percent 2 3 5 2 2 2" xfId="4551" xr:uid="{46C20F13-6287-431D-8F2B-64CF3E68804C}"/>
    <cellStyle name="Percent 2 3 5 2 3" xfId="3866" xr:uid="{BBCA6B9A-AD12-4C18-B77A-E51B199E2DB7}"/>
    <cellStyle name="Percent 2 3 5 2 4" xfId="5158" xr:uid="{D28A5C0B-10EA-47EB-95E8-D675F5EAC3A3}"/>
    <cellStyle name="Percent 2 3 5 3" xfId="2181" xr:uid="{00000000-0005-0000-0000-0000C3090000}"/>
    <cellStyle name="Percent 2 3 5 3 2" xfId="4269" xr:uid="{CA642047-9BC3-4E11-B6CD-E4EA284A916F}"/>
    <cellStyle name="Percent 2 3 5 4" xfId="3204" xr:uid="{EA575F59-EFDA-4D21-9885-9CB0BD4D6D14}"/>
    <cellStyle name="Percent 2 3 5 5" xfId="4876" xr:uid="{F2F85490-9EA0-4014-B887-DA5B0ACFF4A9}"/>
    <cellStyle name="Percent 2 3 6" xfId="1281" xr:uid="{00000000-0005-0000-0000-0000C4090000}"/>
    <cellStyle name="Percent 2 3 6 2" xfId="2279" xr:uid="{00000000-0005-0000-0000-0000C5090000}"/>
    <cellStyle name="Percent 2 3 6 2 2" xfId="4366" xr:uid="{F161A90D-75CC-44E3-B79C-307BB4B1640B}"/>
    <cellStyle name="Percent 2 3 6 3" xfId="3390" xr:uid="{87FAF9B3-B51F-46F8-BA0A-61C8ABC19F7B}"/>
    <cellStyle name="Percent 2 3 6 4" xfId="4973" xr:uid="{E27A4785-7A3A-406F-8643-F35B78D1EF0B}"/>
    <cellStyle name="Percent 2 3 7" xfId="1969" xr:uid="{00000000-0005-0000-0000-0000C6090000}"/>
    <cellStyle name="Percent 2 3 7 2" xfId="4064" xr:uid="{52E5FB7B-3C77-44AC-8B2E-D861C24674A3}"/>
    <cellStyle name="Percent 2 3 8" xfId="2583" xr:uid="{00000000-0005-0000-0000-0000C7090000}"/>
    <cellStyle name="Percent 2 3 8 2" xfId="4650" xr:uid="{A99AAAFF-AEFC-49F1-A080-0FF8E43C8DBD}"/>
    <cellStyle name="Percent 2 3 9" xfId="2670" xr:uid="{0A2D2719-9693-471F-99EE-CE8570FE6692}"/>
    <cellStyle name="Percent 2 4" xfId="1869" xr:uid="{00000000-0005-0000-0000-0000C8090000}"/>
    <cellStyle name="Percent 2 4 2" xfId="2529" xr:uid="{00000000-0005-0000-0000-0000C9090000}"/>
    <cellStyle name="Percent 2 4 2 2" xfId="4611" xr:uid="{344D28FF-4334-4A7B-A191-4789A954A228}"/>
    <cellStyle name="Percent 2 4 3" xfId="3977" xr:uid="{2F7BA849-0154-4B6E-B334-8E63245832E6}"/>
    <cellStyle name="Percent 2 4 4" xfId="5218" xr:uid="{B40D70A7-6DE5-4129-95C7-B9F6948EFCEA}"/>
    <cellStyle name="Percent 2 5" xfId="2242" xr:uid="{00000000-0005-0000-0000-0000CA090000}"/>
    <cellStyle name="Percent 2 5 2" xfId="4329" xr:uid="{856FBFD7-A477-4414-A2C5-3BDABA664AC8}"/>
    <cellStyle name="Percent 2 6" xfId="3353" xr:uid="{40A69EBA-BEC8-4F5E-9AA8-352030E87599}"/>
    <cellStyle name="Percent 2 7" xfId="4936" xr:uid="{CEBBF68B-4DF6-481F-9330-C85111EC5433}"/>
    <cellStyle name="Percent 3" xfId="1237" xr:uid="{00000000-0005-0000-0000-0000CB090000}"/>
    <cellStyle name="Percent 3 2" xfId="1866" xr:uid="{00000000-0005-0000-0000-0000CC090000}"/>
    <cellStyle name="Percent 3 2 2" xfId="2526" xr:uid="{00000000-0005-0000-0000-0000CD090000}"/>
    <cellStyle name="Percent 3 2 2 2" xfId="4608" xr:uid="{5377B4BC-1FBA-4DD4-A6E2-1D6BA49E6884}"/>
    <cellStyle name="Percent 3 2 3" xfId="3974" xr:uid="{983E3645-B495-49FD-B590-466397E513CC}"/>
    <cellStyle name="Percent 3 2 4" xfId="5215" xr:uid="{D5084322-F2F7-43B7-974F-23D781F1E6B3}"/>
    <cellStyle name="Percent 3 3" xfId="2239" xr:uid="{00000000-0005-0000-0000-0000CE090000}"/>
    <cellStyle name="Percent 3 3 2" xfId="4326" xr:uid="{568227C2-32C1-4F20-BAF1-4E1B7882FBDD}"/>
    <cellStyle name="Percent 3 4" xfId="3350" xr:uid="{BE066468-7379-4864-86C2-6EC567C04F2D}"/>
    <cellStyle name="Percent 3 5" xfId="4933" xr:uid="{71A5405D-E596-499F-BB1D-DBC8A84B6071}"/>
    <cellStyle name="Percent 4" xfId="2534" xr:uid="{00000000-0005-0000-0000-0000CF090000}"/>
    <cellStyle name="STYLEAL" xfId="9" xr:uid="{00000000-0005-0000-0000-0000D0090000}"/>
    <cellStyle name="STYLEAL 2" xfId="511" xr:uid="{00000000-0005-0000-0000-0000D1090000}"/>
    <cellStyle name="STYLEAL 2 2" xfId="512" xr:uid="{00000000-0005-0000-0000-0000D2090000}"/>
    <cellStyle name="STYLEAL 3" xfId="513" xr:uid="{00000000-0005-0000-0000-0000D3090000}"/>
    <cellStyle name="STYLEAL 3 2" xfId="514" xr:uid="{00000000-0005-0000-0000-0000D4090000}"/>
    <cellStyle name="STYLEAL 4" xfId="515" xr:uid="{00000000-0005-0000-0000-0000D5090000}"/>
    <cellStyle name="STYLEAL 4 2" xfId="516" xr:uid="{00000000-0005-0000-0000-0000D6090000}"/>
    <cellStyle name="STYLEAL 5" xfId="517" xr:uid="{00000000-0005-0000-0000-0000D7090000}"/>
    <cellStyle name="STYLEAL 5 2" xfId="518" xr:uid="{00000000-0005-0000-0000-0000D8090000}"/>
    <cellStyle name="STYLEAL 6" xfId="519" xr:uid="{00000000-0005-0000-0000-0000D9090000}"/>
    <cellStyle name="STYLEAL 6 2" xfId="520" xr:uid="{00000000-0005-0000-0000-0000DA090000}"/>
    <cellStyle name="STYLEAL 7" xfId="521" xr:uid="{00000000-0005-0000-0000-0000DB090000}"/>
    <cellStyle name="STYLEAL 7 2" xfId="522" xr:uid="{00000000-0005-0000-0000-0000DC090000}"/>
    <cellStyle name="STYLEAL 8" xfId="523" xr:uid="{00000000-0005-0000-0000-0000DD090000}"/>
    <cellStyle name="STYLEAL 8 2" xfId="524" xr:uid="{00000000-0005-0000-0000-0000DE090000}"/>
    <cellStyle name="STYLEAL 9" xfId="525" xr:uid="{00000000-0005-0000-0000-0000DF090000}"/>
    <cellStyle name="STYLEAL 9 2" xfId="526" xr:uid="{00000000-0005-0000-0000-0000E0090000}"/>
    <cellStyle name="Title 10" xfId="527" xr:uid="{00000000-0005-0000-0000-0000E1090000}"/>
    <cellStyle name="Title 11" xfId="528" xr:uid="{00000000-0005-0000-0000-0000E2090000}"/>
    <cellStyle name="Title 2" xfId="529" xr:uid="{00000000-0005-0000-0000-0000E3090000}"/>
    <cellStyle name="Title 3" xfId="530" xr:uid="{00000000-0005-0000-0000-0000E4090000}"/>
    <cellStyle name="Title 4" xfId="531" xr:uid="{00000000-0005-0000-0000-0000E5090000}"/>
    <cellStyle name="Title 5" xfId="532" xr:uid="{00000000-0005-0000-0000-0000E6090000}"/>
    <cellStyle name="Title 6" xfId="533" xr:uid="{00000000-0005-0000-0000-0000E7090000}"/>
    <cellStyle name="Title 7" xfId="534" xr:uid="{00000000-0005-0000-0000-0000E8090000}"/>
    <cellStyle name="Title 8" xfId="535" xr:uid="{00000000-0005-0000-0000-0000E9090000}"/>
    <cellStyle name="Title 9" xfId="536" xr:uid="{00000000-0005-0000-0000-0000EA090000}"/>
    <cellStyle name="Total 10" xfId="537" xr:uid="{00000000-0005-0000-0000-0000EB090000}"/>
    <cellStyle name="Total 10 2" xfId="538" xr:uid="{00000000-0005-0000-0000-0000EC090000}"/>
    <cellStyle name="Total 10 2 2" xfId="1972" xr:uid="{00000000-0005-0000-0000-0000ED090000}"/>
    <cellStyle name="Total 10 2 2 2" xfId="4066" xr:uid="{1CDE97EE-3D2F-4732-92C2-461578D203D5}"/>
    <cellStyle name="Total 10 2 3" xfId="2672" xr:uid="{C24AE7A5-BC98-424E-8C03-A28A95E48785}"/>
    <cellStyle name="Total 10 3" xfId="1971" xr:uid="{00000000-0005-0000-0000-0000EE090000}"/>
    <cellStyle name="Total 10 3 2" xfId="4065" xr:uid="{6E48A58C-496C-4EB6-8177-5ECC39052E9A}"/>
    <cellStyle name="Total 10 4" xfId="2671" xr:uid="{29F40C08-2173-41A5-A73A-8FF4BA37F9DD}"/>
    <cellStyle name="Total 11" xfId="539" xr:uid="{00000000-0005-0000-0000-0000EF090000}"/>
    <cellStyle name="Total 11 2" xfId="540" xr:uid="{00000000-0005-0000-0000-0000F0090000}"/>
    <cellStyle name="Total 11 2 2" xfId="1974" xr:uid="{00000000-0005-0000-0000-0000F1090000}"/>
    <cellStyle name="Total 11 2 2 2" xfId="4068" xr:uid="{FE768A82-6BD8-4AB5-B995-A573662AF406}"/>
    <cellStyle name="Total 11 2 3" xfId="2674" xr:uid="{662A0C8E-7907-4D2A-9E8C-FC70D57FB44B}"/>
    <cellStyle name="Total 11 3" xfId="1973" xr:uid="{00000000-0005-0000-0000-0000F2090000}"/>
    <cellStyle name="Total 11 3 2" xfId="4067" xr:uid="{DA6C857B-960B-461B-8671-6A89D2AB6D6B}"/>
    <cellStyle name="Total 11 4" xfId="2673" xr:uid="{61AE8F8B-184A-4669-8815-19BC79ABD3F0}"/>
    <cellStyle name="Total 2" xfId="541" xr:uid="{00000000-0005-0000-0000-0000F3090000}"/>
    <cellStyle name="Total 2 2" xfId="542" xr:uid="{00000000-0005-0000-0000-0000F4090000}"/>
    <cellStyle name="Total 2 2 2" xfId="1976" xr:uid="{00000000-0005-0000-0000-0000F5090000}"/>
    <cellStyle name="Total 2 2 2 2" xfId="4070" xr:uid="{45B9607B-3848-4A34-A771-6FC5E0343722}"/>
    <cellStyle name="Total 2 2 3" xfId="2676" xr:uid="{2AC8EFC0-E520-4E3C-9E08-7169D98A7809}"/>
    <cellStyle name="Total 2 3" xfId="1975" xr:uid="{00000000-0005-0000-0000-0000F6090000}"/>
    <cellStyle name="Total 2 3 2" xfId="4069" xr:uid="{91EE0B8B-3DA0-4A33-AA2D-7A308B9CBD3E}"/>
    <cellStyle name="Total 2 4" xfId="2675" xr:uid="{AE190838-51AE-4EC7-A3C8-CA9CE85A12C3}"/>
    <cellStyle name="Total 3" xfId="543" xr:uid="{00000000-0005-0000-0000-0000F7090000}"/>
    <cellStyle name="Total 3 2" xfId="544" xr:uid="{00000000-0005-0000-0000-0000F8090000}"/>
    <cellStyle name="Total 3 2 2" xfId="1978" xr:uid="{00000000-0005-0000-0000-0000F9090000}"/>
    <cellStyle name="Total 3 2 2 2" xfId="4072" xr:uid="{4C2AFAF2-7592-4557-BB25-BFEC1E8CDF77}"/>
    <cellStyle name="Total 3 2 3" xfId="2678" xr:uid="{A5A56FC6-C924-4F2C-8BD2-E90EFC0EE24E}"/>
    <cellStyle name="Total 3 3" xfId="1977" xr:uid="{00000000-0005-0000-0000-0000FA090000}"/>
    <cellStyle name="Total 3 3 2" xfId="4071" xr:uid="{758CE74E-1AE3-427A-9A28-CE30FC850EA2}"/>
    <cellStyle name="Total 3 4" xfId="2677" xr:uid="{015E0D1A-F860-413A-9DF2-FE05E90DDD9D}"/>
    <cellStyle name="Total 4" xfId="545" xr:uid="{00000000-0005-0000-0000-0000FB090000}"/>
    <cellStyle name="Total 4 2" xfId="546" xr:uid="{00000000-0005-0000-0000-0000FC090000}"/>
    <cellStyle name="Total 4 2 2" xfId="1980" xr:uid="{00000000-0005-0000-0000-0000FD090000}"/>
    <cellStyle name="Total 4 2 2 2" xfId="4074" xr:uid="{88D00757-85AD-4C80-BCF8-0620B3805B69}"/>
    <cellStyle name="Total 4 2 3" xfId="2680" xr:uid="{11B478BE-A641-471E-AD84-CAB5A46593ED}"/>
    <cellStyle name="Total 4 3" xfId="1979" xr:uid="{00000000-0005-0000-0000-0000FE090000}"/>
    <cellStyle name="Total 4 3 2" xfId="4073" xr:uid="{0ACF01B6-FAF4-45AA-BD66-FE546BE2CAD2}"/>
    <cellStyle name="Total 4 4" xfId="2679" xr:uid="{797A2518-6B02-42D9-B701-B5AF34177390}"/>
    <cellStyle name="Total 5" xfId="547" xr:uid="{00000000-0005-0000-0000-0000FF090000}"/>
    <cellStyle name="Total 5 2" xfId="548" xr:uid="{00000000-0005-0000-0000-0000000A0000}"/>
    <cellStyle name="Total 5 2 2" xfId="1982" xr:uid="{00000000-0005-0000-0000-0000010A0000}"/>
    <cellStyle name="Total 5 2 2 2" xfId="4076" xr:uid="{E133E206-F755-4F4F-96A6-343C2A0A53D1}"/>
    <cellStyle name="Total 5 2 3" xfId="2682" xr:uid="{0D060487-5FF0-4F16-A245-2295D0C4B7A9}"/>
    <cellStyle name="Total 5 3" xfId="1981" xr:uid="{00000000-0005-0000-0000-0000020A0000}"/>
    <cellStyle name="Total 5 3 2" xfId="4075" xr:uid="{145F78FB-9E15-4BD5-A182-3D4D4E72599D}"/>
    <cellStyle name="Total 5 4" xfId="2681" xr:uid="{77EE9F6B-DC73-4451-840C-1E4A6E3D7B40}"/>
    <cellStyle name="Total 6" xfId="549" xr:uid="{00000000-0005-0000-0000-0000030A0000}"/>
    <cellStyle name="Total 6 2" xfId="550" xr:uid="{00000000-0005-0000-0000-0000040A0000}"/>
    <cellStyle name="Total 6 2 2" xfId="1984" xr:uid="{00000000-0005-0000-0000-0000050A0000}"/>
    <cellStyle name="Total 6 2 2 2" xfId="4078" xr:uid="{01351D89-0A70-4CB7-A0E8-1073FE0AB860}"/>
    <cellStyle name="Total 6 2 3" xfId="2684" xr:uid="{026C9F03-E279-424C-8507-635CFD652DAF}"/>
    <cellStyle name="Total 6 3" xfId="1983" xr:uid="{00000000-0005-0000-0000-0000060A0000}"/>
    <cellStyle name="Total 6 3 2" xfId="4077" xr:uid="{1453B949-DE98-4429-B5D8-B30F45C54393}"/>
    <cellStyle name="Total 6 4" xfId="2683" xr:uid="{720CB815-D3C6-41C2-B7EC-202FA6431878}"/>
    <cellStyle name="Total 7" xfId="551" xr:uid="{00000000-0005-0000-0000-0000070A0000}"/>
    <cellStyle name="Total 7 2" xfId="552" xr:uid="{00000000-0005-0000-0000-0000080A0000}"/>
    <cellStyle name="Total 7 2 2" xfId="1986" xr:uid="{00000000-0005-0000-0000-0000090A0000}"/>
    <cellStyle name="Total 7 2 2 2" xfId="4080" xr:uid="{91229391-F27F-4CBE-9506-0C8A13BD41F2}"/>
    <cellStyle name="Total 7 2 3" xfId="2686" xr:uid="{E9FB85C3-37A6-4691-A6BC-C3C581204125}"/>
    <cellStyle name="Total 7 3" xfId="1985" xr:uid="{00000000-0005-0000-0000-00000A0A0000}"/>
    <cellStyle name="Total 7 3 2" xfId="4079" xr:uid="{F296F404-A199-4A61-95CF-08130BCE01A3}"/>
    <cellStyle name="Total 7 4" xfId="2685" xr:uid="{7EF1CF03-E4BC-4237-8E7E-05C10A25E719}"/>
    <cellStyle name="Total 8" xfId="553" xr:uid="{00000000-0005-0000-0000-00000B0A0000}"/>
    <cellStyle name="Total 8 2" xfId="554" xr:uid="{00000000-0005-0000-0000-00000C0A0000}"/>
    <cellStyle name="Total 8 2 2" xfId="1988" xr:uid="{00000000-0005-0000-0000-00000D0A0000}"/>
    <cellStyle name="Total 8 2 2 2" xfId="4082" xr:uid="{A6A8D818-B06D-4741-B4DD-E6F77238C228}"/>
    <cellStyle name="Total 8 2 3" xfId="2688" xr:uid="{58B884D1-33ED-4C83-9BFB-BA2C4FBCA6A5}"/>
    <cellStyle name="Total 8 3" xfId="1987" xr:uid="{00000000-0005-0000-0000-00000E0A0000}"/>
    <cellStyle name="Total 8 3 2" xfId="4081" xr:uid="{76C475F7-666F-4CC1-9024-7449504A1D7F}"/>
    <cellStyle name="Total 8 4" xfId="2687" xr:uid="{F1EFA00B-FE1F-4366-9CCD-7344D2ACA142}"/>
    <cellStyle name="Total 9" xfId="555" xr:uid="{00000000-0005-0000-0000-00000F0A0000}"/>
    <cellStyle name="Total 9 2" xfId="556" xr:uid="{00000000-0005-0000-0000-0000100A0000}"/>
    <cellStyle name="Total 9 2 2" xfId="1990" xr:uid="{00000000-0005-0000-0000-0000110A0000}"/>
    <cellStyle name="Total 9 2 2 2" xfId="4084" xr:uid="{B434A6E4-CD8D-421C-8469-E705B1DCD901}"/>
    <cellStyle name="Total 9 2 3" xfId="2690" xr:uid="{DCB7F2EA-FBB4-48E9-A2A0-E2DBA1875FA8}"/>
    <cellStyle name="Total 9 3" xfId="1989" xr:uid="{00000000-0005-0000-0000-0000120A0000}"/>
    <cellStyle name="Total 9 3 2" xfId="4083" xr:uid="{5CE07079-088B-407E-A9B6-9E7B86DC7D0F}"/>
    <cellStyle name="Total 9 4" xfId="2689" xr:uid="{F93DC14B-A302-4D0D-B32F-5DB32E9B74B8}"/>
    <cellStyle name="Warning Text 10" xfId="557" xr:uid="{00000000-0005-0000-0000-0000130A0000}"/>
    <cellStyle name="Warning Text 11" xfId="558" xr:uid="{00000000-0005-0000-0000-0000140A0000}"/>
    <cellStyle name="Warning Text 2" xfId="559" xr:uid="{00000000-0005-0000-0000-0000150A0000}"/>
    <cellStyle name="Warning Text 3" xfId="560" xr:uid="{00000000-0005-0000-0000-0000160A0000}"/>
    <cellStyle name="Warning Text 4" xfId="561" xr:uid="{00000000-0005-0000-0000-0000170A0000}"/>
    <cellStyle name="Warning Text 5" xfId="562" xr:uid="{00000000-0005-0000-0000-0000180A0000}"/>
    <cellStyle name="Warning Text 6" xfId="563" xr:uid="{00000000-0005-0000-0000-0000190A0000}"/>
    <cellStyle name="Warning Text 7" xfId="564" xr:uid="{00000000-0005-0000-0000-00001A0A0000}"/>
    <cellStyle name="Warning Text 8" xfId="565" xr:uid="{00000000-0005-0000-0000-00001B0A0000}"/>
    <cellStyle name="Warning Text 9" xfId="566" xr:uid="{00000000-0005-0000-0000-00001C0A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13"/>
      <tableStyleElement type="firstRowStripe" dxfId="12"/>
      <tableStyleElement type="secondRowStripe" dxfId="11"/>
    </tableStyle>
    <tableStyle name="Max Load-style 2" pivot="0" count="2" xr9:uid="{00000000-0011-0000-FFFF-FFFF01000000}">
      <tableStyleElement type="firstRowStripe" dxfId="10"/>
      <tableStyleElement type="secondRowStripe" dxfId="9"/>
    </tableStyle>
    <tableStyle name="Max-Min Voltage-style" pivot="0" count="3" xr9:uid="{00000000-0011-0000-FFFF-FFFF02000000}">
      <tableStyleElement type="headerRow" dxfId="8"/>
      <tableStyleElement type="firstRowStripe" dxfId="7"/>
      <tableStyleElement type="secondRowStripe" dxfId="6"/>
    </tableStyle>
    <tableStyle name="Max-Min Voltage-style 2" pivot="0" count="2" xr9:uid="{00000000-0011-0000-FFFF-FFFF03000000}">
      <tableStyleElement type="firstRowStripe" dxfId="5"/>
      <tableStyleElement type="secondRowStripe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515102</xdr:colOff>
      <xdr:row>47</xdr:row>
      <xdr:rowOff>143957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3E7FF9-0E7A-81A9-A192-76F5EDEB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91902" cy="77544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3141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47625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104775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28</xdr:col>
      <xdr:colOff>47625</xdr:colOff>
      <xdr:row>8</xdr:row>
      <xdr:rowOff>28575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133350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25</xdr:col>
      <xdr:colOff>47625</xdr:colOff>
      <xdr:row>15</xdr:row>
      <xdr:rowOff>161925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104775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66675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3141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35</xdr:row>
      <xdr:rowOff>171450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ADB5A-58FB-44DC-ABA5-CBA3D273F8A4}">
  <dimension ref="A1"/>
  <sheetViews>
    <sheetView tabSelected="1" workbookViewId="0">
      <selection activeCell="K23" sqref="K23"/>
    </sheetView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S59"/>
  <sheetViews>
    <sheetView zoomScale="130" zoomScaleNormal="130" zoomScaleSheetLayoutView="100" workbookViewId="0">
      <selection activeCell="D16" sqref="D16"/>
    </sheetView>
  </sheetViews>
  <sheetFormatPr defaultRowHeight="12.75"/>
  <cols>
    <col min="1" max="1" width="3" style="36" customWidth="1"/>
    <col min="2" max="2" width="39.42578125" style="36" customWidth="1"/>
    <col min="3" max="3" width="8.42578125" style="36" customWidth="1"/>
    <col min="4" max="4" width="9.85546875" style="36" customWidth="1"/>
    <col min="5" max="6" width="10" style="36" customWidth="1"/>
    <col min="7" max="7" width="8.42578125" style="36" bestFit="1" customWidth="1"/>
    <col min="8" max="8" width="9.28515625" style="36" bestFit="1" customWidth="1"/>
    <col min="9" max="9" width="8.7109375" style="36" customWidth="1"/>
    <col min="10" max="10" width="9.42578125" style="36" customWidth="1"/>
    <col min="11" max="16384" width="9.140625" style="36"/>
  </cols>
  <sheetData>
    <row r="1" spans="1:19">
      <c r="A1" s="1156" t="s">
        <v>261</v>
      </c>
      <c r="B1" s="1156"/>
      <c r="C1" s="1156"/>
      <c r="D1" s="1156"/>
      <c r="E1" s="1156"/>
      <c r="F1" s="1156"/>
      <c r="G1" s="1156"/>
      <c r="H1" s="1156"/>
      <c r="I1" s="1607" t="s">
        <v>277</v>
      </c>
      <c r="J1" s="1607"/>
    </row>
    <row r="2" spans="1:19" ht="18.75">
      <c r="A2" s="1608" t="s">
        <v>225</v>
      </c>
      <c r="B2" s="1608"/>
      <c r="C2" s="1608"/>
      <c r="D2" s="1608"/>
      <c r="E2" s="1608"/>
      <c r="F2" s="1608"/>
      <c r="G2" s="1608"/>
      <c r="H2" s="1608"/>
      <c r="I2" s="1608"/>
      <c r="J2" s="1608"/>
    </row>
    <row r="3" spans="1:19" ht="15.75">
      <c r="A3" s="1706" t="s">
        <v>233</v>
      </c>
      <c r="B3" s="1706"/>
      <c r="C3" s="1706"/>
      <c r="D3" s="1706"/>
      <c r="E3" s="1706"/>
      <c r="F3" s="1706"/>
      <c r="G3" s="1706"/>
      <c r="H3" s="1706"/>
      <c r="I3" s="1706"/>
      <c r="J3" s="1706"/>
    </row>
    <row r="4" spans="1:19" ht="16.5" thickBot="1">
      <c r="A4" s="1157" t="s">
        <v>677</v>
      </c>
      <c r="B4" s="1156"/>
      <c r="C4" s="1156"/>
      <c r="D4" s="1156"/>
      <c r="E4" s="1156"/>
      <c r="F4" s="1156"/>
      <c r="G4" s="1156"/>
      <c r="H4" s="1156"/>
      <c r="I4" s="1156"/>
      <c r="J4" s="1156"/>
    </row>
    <row r="5" spans="1:19">
      <c r="A5" s="1158" t="s">
        <v>234</v>
      </c>
      <c r="B5" s="1619" t="s">
        <v>235</v>
      </c>
      <c r="C5" s="1615" t="s">
        <v>236</v>
      </c>
      <c r="D5" s="1616"/>
      <c r="E5" s="1615" t="s">
        <v>625</v>
      </c>
      <c r="F5" s="1616"/>
      <c r="G5" s="1613" t="s">
        <v>237</v>
      </c>
      <c r="H5" s="1614"/>
      <c r="I5" s="1617" t="s">
        <v>238</v>
      </c>
      <c r="J5" s="1159"/>
    </row>
    <row r="6" spans="1:19">
      <c r="A6" s="1160"/>
      <c r="B6" s="1620"/>
      <c r="C6" s="1611">
        <v>44774</v>
      </c>
      <c r="D6" s="1612"/>
      <c r="E6" s="1611">
        <v>44743</v>
      </c>
      <c r="F6" s="1612"/>
      <c r="G6" s="1611">
        <v>44409</v>
      </c>
      <c r="H6" s="1612"/>
      <c r="I6" s="1618"/>
      <c r="J6" s="1161"/>
    </row>
    <row r="7" spans="1:19">
      <c r="A7" s="1160" t="s">
        <v>85</v>
      </c>
      <c r="B7" s="1620"/>
      <c r="C7" s="1162" t="s">
        <v>239</v>
      </c>
      <c r="D7" s="1162" t="s">
        <v>240</v>
      </c>
      <c r="E7" s="1162" t="s">
        <v>239</v>
      </c>
      <c r="F7" s="1162" t="s">
        <v>240</v>
      </c>
      <c r="G7" s="1162" t="s">
        <v>239</v>
      </c>
      <c r="H7" s="1162" t="s">
        <v>240</v>
      </c>
      <c r="I7" s="1162" t="s">
        <v>239</v>
      </c>
      <c r="J7" s="1163" t="s">
        <v>240</v>
      </c>
    </row>
    <row r="8" spans="1:19" ht="13.5" thickBot="1">
      <c r="A8" s="1164"/>
      <c r="B8" s="1621"/>
      <c r="C8" s="1165"/>
      <c r="D8" s="1166" t="s">
        <v>41</v>
      </c>
      <c r="E8" s="1165"/>
      <c r="F8" s="1166" t="s">
        <v>41</v>
      </c>
      <c r="G8" s="1165"/>
      <c r="H8" s="1166" t="s">
        <v>41</v>
      </c>
      <c r="I8" s="1165"/>
      <c r="J8" s="1167" t="s">
        <v>41</v>
      </c>
    </row>
    <row r="9" spans="1:19" ht="15.75" customHeight="1">
      <c r="A9" s="1168">
        <v>1</v>
      </c>
      <c r="B9" s="1169" t="s">
        <v>241</v>
      </c>
      <c r="C9" s="1170">
        <v>13985</v>
      </c>
      <c r="D9" s="1171">
        <v>44798</v>
      </c>
      <c r="E9" s="1170">
        <v>13765</v>
      </c>
      <c r="F9" s="1171">
        <v>44759</v>
      </c>
      <c r="G9" s="1170">
        <v>13271</v>
      </c>
      <c r="H9" s="1172">
        <v>44430</v>
      </c>
      <c r="I9" s="1173">
        <v>14782</v>
      </c>
      <c r="J9" s="1174">
        <v>44667</v>
      </c>
    </row>
    <row r="10" spans="1:19" ht="15.75" customHeight="1">
      <c r="A10" s="1175"/>
      <c r="B10" s="1176"/>
      <c r="C10" s="1177"/>
      <c r="D10" s="1178">
        <v>0.875</v>
      </c>
      <c r="E10" s="1177"/>
      <c r="F10" s="1178">
        <v>0.875</v>
      </c>
      <c r="G10" s="1177"/>
      <c r="H10" s="1178">
        <v>0.875</v>
      </c>
      <c r="I10" s="1179"/>
      <c r="J10" s="1180">
        <v>0.875</v>
      </c>
    </row>
    <row r="11" spans="1:19" ht="15.75" customHeight="1">
      <c r="A11" s="1181">
        <v>2</v>
      </c>
      <c r="B11" s="1182" t="s">
        <v>242</v>
      </c>
      <c r="C11" s="1183">
        <v>9620</v>
      </c>
      <c r="D11" s="1184">
        <v>44785</v>
      </c>
      <c r="E11" s="1185">
        <v>7802</v>
      </c>
      <c r="F11" s="1186">
        <v>44752</v>
      </c>
      <c r="G11" s="1185">
        <v>8249</v>
      </c>
      <c r="H11" s="1186">
        <v>44409</v>
      </c>
      <c r="I11" s="1187" t="s">
        <v>298</v>
      </c>
      <c r="J11" s="1188" t="s">
        <v>298</v>
      </c>
    </row>
    <row r="12" spans="1:19" ht="15.75" customHeight="1">
      <c r="A12" s="1175"/>
      <c r="B12" s="1176"/>
      <c r="C12" s="1189"/>
      <c r="D12" s="1178">
        <v>0.25</v>
      </c>
      <c r="E12" s="1189"/>
      <c r="F12" s="1178">
        <v>0.25</v>
      </c>
      <c r="G12" s="1189"/>
      <c r="H12" s="1178">
        <v>0.91666666666666663</v>
      </c>
      <c r="I12" s="1179"/>
      <c r="J12" s="1190" t="s">
        <v>298</v>
      </c>
      <c r="S12" s="1191"/>
    </row>
    <row r="13" spans="1:19" ht="15.75" customHeight="1">
      <c r="A13" s="1181">
        <v>3</v>
      </c>
      <c r="B13" s="1182" t="s">
        <v>243</v>
      </c>
      <c r="C13" s="1192">
        <v>13985</v>
      </c>
      <c r="D13" s="1184">
        <v>44798</v>
      </c>
      <c r="E13" s="1193">
        <v>13765</v>
      </c>
      <c r="F13" s="1186">
        <v>44759</v>
      </c>
      <c r="G13" s="1193">
        <v>13271</v>
      </c>
      <c r="H13" s="1194">
        <v>44430</v>
      </c>
      <c r="I13" s="1192">
        <v>14782</v>
      </c>
      <c r="J13" s="1195">
        <v>44667</v>
      </c>
      <c r="S13" s="1191"/>
    </row>
    <row r="14" spans="1:19" ht="15.75" customHeight="1">
      <c r="A14" s="1175"/>
      <c r="B14" s="1176"/>
      <c r="C14" s="1196"/>
      <c r="D14" s="1178">
        <v>0.875</v>
      </c>
      <c r="E14" s="1196"/>
      <c r="F14" s="1178">
        <v>0.875</v>
      </c>
      <c r="G14" s="1196"/>
      <c r="H14" s="1197">
        <v>0.875</v>
      </c>
      <c r="I14" s="1196"/>
      <c r="J14" s="1198">
        <v>0.875</v>
      </c>
    </row>
    <row r="15" spans="1:19" ht="15.75" customHeight="1">
      <c r="A15" s="1181">
        <v>4</v>
      </c>
      <c r="B15" s="1182" t="s">
        <v>244</v>
      </c>
      <c r="C15" s="1192">
        <v>11848</v>
      </c>
      <c r="D15" s="1184">
        <v>44798</v>
      </c>
      <c r="E15" s="1193">
        <v>12258</v>
      </c>
      <c r="F15" s="1186">
        <v>44760</v>
      </c>
      <c r="G15" s="1193">
        <v>11410</v>
      </c>
      <c r="H15" s="1194">
        <v>44439</v>
      </c>
      <c r="I15" s="1192">
        <v>12895</v>
      </c>
      <c r="J15" s="1199">
        <v>44677</v>
      </c>
    </row>
    <row r="16" spans="1:19" ht="15.75" customHeight="1">
      <c r="A16" s="1175"/>
      <c r="B16" s="1176"/>
      <c r="C16" s="1176"/>
      <c r="D16" s="1178">
        <v>0.5</v>
      </c>
      <c r="E16" s="1176"/>
      <c r="F16" s="1178">
        <v>0.41666666666666669</v>
      </c>
      <c r="G16" s="1176"/>
      <c r="H16" s="1178">
        <v>0.5</v>
      </c>
      <c r="I16" s="1176"/>
      <c r="J16" s="1180">
        <v>0.5</v>
      </c>
    </row>
    <row r="17" spans="1:10" ht="15.75" customHeight="1">
      <c r="A17" s="1181">
        <v>5</v>
      </c>
      <c r="B17" s="1200" t="s">
        <v>245</v>
      </c>
      <c r="C17" s="1201">
        <v>14745</v>
      </c>
      <c r="D17" s="1202">
        <v>44804</v>
      </c>
      <c r="E17" s="1203">
        <v>15001</v>
      </c>
      <c r="F17" s="1204">
        <v>44761</v>
      </c>
      <c r="G17" s="1203">
        <v>13271</v>
      </c>
      <c r="H17" s="1204">
        <v>44430</v>
      </c>
      <c r="I17" s="1205">
        <v>14782</v>
      </c>
      <c r="J17" s="1206">
        <v>44667</v>
      </c>
    </row>
    <row r="18" spans="1:10" ht="15.75" customHeight="1">
      <c r="A18" s="1207"/>
      <c r="B18" s="1208"/>
      <c r="C18" s="1209"/>
      <c r="D18" s="1210">
        <v>0.875</v>
      </c>
      <c r="E18" s="1209"/>
      <c r="F18" s="1210">
        <v>0.875</v>
      </c>
      <c r="G18" s="1209"/>
      <c r="H18" s="1210">
        <v>0.875</v>
      </c>
      <c r="I18" s="1211"/>
      <c r="J18" s="1180">
        <v>0.5</v>
      </c>
    </row>
    <row r="19" spans="1:10" ht="15.75" customHeight="1">
      <c r="A19" s="1212">
        <v>6</v>
      </c>
      <c r="B19" s="1208" t="s">
        <v>246</v>
      </c>
      <c r="C19" s="1609">
        <v>13078.41935483871</v>
      </c>
      <c r="D19" s="1610"/>
      <c r="E19" s="1609">
        <v>12574.903225806451</v>
      </c>
      <c r="F19" s="1610"/>
      <c r="G19" s="1609">
        <v>12483.58064516129</v>
      </c>
      <c r="H19" s="1610"/>
      <c r="I19" s="1213">
        <v>13536.33</v>
      </c>
      <c r="J19" s="1214">
        <v>44678</v>
      </c>
    </row>
    <row r="20" spans="1:10" ht="15.75" customHeight="1">
      <c r="A20" s="1215">
        <v>7</v>
      </c>
      <c r="B20" s="1200" t="s">
        <v>247</v>
      </c>
      <c r="C20" s="1609">
        <v>10988.225806451614</v>
      </c>
      <c r="D20" s="1610"/>
      <c r="E20" s="1609">
        <v>10718.354838709678</v>
      </c>
      <c r="F20" s="1610"/>
      <c r="G20" s="1609">
        <v>10126.99181683871</v>
      </c>
      <c r="H20" s="1610"/>
      <c r="I20" s="1216">
        <v>11233.4</v>
      </c>
      <c r="J20" s="1214">
        <v>44678</v>
      </c>
    </row>
    <row r="21" spans="1:10" ht="15.75" customHeight="1">
      <c r="A21" s="1181">
        <v>8</v>
      </c>
      <c r="B21" s="1573" t="s">
        <v>377</v>
      </c>
      <c r="C21" s="1185">
        <v>922</v>
      </c>
      <c r="D21" s="1186">
        <v>44781</v>
      </c>
      <c r="E21" s="1217">
        <v>926</v>
      </c>
      <c r="F21" s="1218">
        <v>44759</v>
      </c>
      <c r="G21" s="1185">
        <v>907</v>
      </c>
      <c r="H21" s="1219">
        <v>44378</v>
      </c>
      <c r="I21" s="1220">
        <v>956</v>
      </c>
      <c r="J21" s="1221" t="s">
        <v>360</v>
      </c>
    </row>
    <row r="22" spans="1:10" ht="14.25" customHeight="1">
      <c r="A22" s="1207"/>
      <c r="B22" s="1222"/>
      <c r="C22" s="1189"/>
      <c r="D22" s="1178">
        <v>0.125</v>
      </c>
      <c r="E22" s="1189"/>
      <c r="F22" s="1178">
        <v>6.25E-2</v>
      </c>
      <c r="G22" s="1189"/>
      <c r="H22" s="1223">
        <v>2.0833333333333332E-2</v>
      </c>
      <c r="I22" s="1224"/>
      <c r="J22" s="1225">
        <v>0.79166666666666663</v>
      </c>
    </row>
    <row r="23" spans="1:10" ht="14.25" customHeight="1">
      <c r="A23" s="1175">
        <v>9</v>
      </c>
      <c r="B23" s="1176" t="s">
        <v>307</v>
      </c>
      <c r="C23" s="1226">
        <v>182</v>
      </c>
      <c r="D23" s="1186">
        <v>44780</v>
      </c>
      <c r="E23" s="1226">
        <v>182</v>
      </c>
      <c r="F23" s="1218">
        <v>44761</v>
      </c>
      <c r="G23" s="1226">
        <v>172</v>
      </c>
      <c r="H23" s="1227">
        <v>44387</v>
      </c>
      <c r="I23" s="1220">
        <v>194</v>
      </c>
      <c r="J23" s="1228" t="s">
        <v>362</v>
      </c>
    </row>
    <row r="24" spans="1:10" ht="14.25" customHeight="1">
      <c r="A24" s="1175"/>
      <c r="B24" s="1176"/>
      <c r="C24" s="1226"/>
      <c r="D24" s="1210">
        <v>0.625</v>
      </c>
      <c r="E24" s="1226"/>
      <c r="F24" s="1210">
        <v>0.95833333333333337</v>
      </c>
      <c r="G24" s="1226"/>
      <c r="H24" s="1210">
        <v>0.95833333333333337</v>
      </c>
      <c r="I24" s="1224"/>
      <c r="J24" s="1180">
        <v>0.79166666666666663</v>
      </c>
    </row>
    <row r="25" spans="1:10" ht="15.75" customHeight="1">
      <c r="A25" s="1181">
        <v>10</v>
      </c>
      <c r="B25" s="1182" t="s">
        <v>248</v>
      </c>
      <c r="C25" s="1220">
        <v>1537</v>
      </c>
      <c r="D25" s="1186">
        <v>44779</v>
      </c>
      <c r="E25" s="1229">
        <v>2385</v>
      </c>
      <c r="F25" s="1230">
        <v>44761</v>
      </c>
      <c r="G25" s="1231">
        <v>0</v>
      </c>
      <c r="H25" s="1232" t="s">
        <v>155</v>
      </c>
      <c r="I25" s="1192">
        <v>1459</v>
      </c>
      <c r="J25" s="1233" t="s">
        <v>397</v>
      </c>
    </row>
    <row r="26" spans="1:10" ht="15.75" customHeight="1">
      <c r="A26" s="1175"/>
      <c r="B26" s="1176"/>
      <c r="C26" s="1176"/>
      <c r="D26" s="1210">
        <v>0.875</v>
      </c>
      <c r="E26" s="1176"/>
      <c r="F26" s="1234">
        <v>0.875</v>
      </c>
      <c r="G26" s="1176"/>
      <c r="H26" s="1234" t="s">
        <v>155</v>
      </c>
      <c r="I26" s="1176"/>
      <c r="J26" s="1180">
        <v>0.83333333333333337</v>
      </c>
    </row>
    <row r="27" spans="1:10" ht="15.75" customHeight="1">
      <c r="A27" s="1181">
        <v>11</v>
      </c>
      <c r="B27" s="1235" t="s">
        <v>249</v>
      </c>
      <c r="C27" s="1236">
        <v>12132</v>
      </c>
      <c r="D27" s="1186">
        <v>44779</v>
      </c>
      <c r="E27" s="1237">
        <v>11739</v>
      </c>
      <c r="F27" s="1238">
        <v>44761</v>
      </c>
      <c r="G27" s="1185" t="s">
        <v>155</v>
      </c>
      <c r="H27" s="1185" t="s">
        <v>155</v>
      </c>
      <c r="I27" s="1229">
        <v>2385</v>
      </c>
      <c r="J27" s="1206">
        <v>44761</v>
      </c>
    </row>
    <row r="28" spans="1:10" ht="15.75" customHeight="1">
      <c r="A28" s="1175"/>
      <c r="B28" s="1239"/>
      <c r="C28" s="1183" t="s">
        <v>155</v>
      </c>
      <c r="D28" s="1210">
        <v>0.875</v>
      </c>
      <c r="E28" s="1240" t="s">
        <v>155</v>
      </c>
      <c r="F28" s="1241">
        <v>0.875</v>
      </c>
      <c r="G28" s="1185" t="s">
        <v>155</v>
      </c>
      <c r="H28" s="1185" t="s">
        <v>155</v>
      </c>
      <c r="I28" s="1176"/>
      <c r="J28" s="1180">
        <v>0.875</v>
      </c>
    </row>
    <row r="29" spans="1:10" ht="15.75" customHeight="1">
      <c r="A29" s="1215">
        <v>12</v>
      </c>
      <c r="B29" s="1242" t="s">
        <v>250</v>
      </c>
      <c r="C29" s="1243">
        <v>54</v>
      </c>
      <c r="D29" s="1186">
        <v>44788</v>
      </c>
      <c r="E29" s="1244">
        <v>0</v>
      </c>
      <c r="F29" s="1245" t="s">
        <v>298</v>
      </c>
      <c r="G29" s="1246">
        <v>0</v>
      </c>
      <c r="H29" s="1247" t="s">
        <v>298</v>
      </c>
      <c r="I29" s="1200"/>
      <c r="J29" s="1248"/>
    </row>
    <row r="30" spans="1:10" ht="15.75" customHeight="1">
      <c r="A30" s="1160"/>
      <c r="B30" s="1156"/>
      <c r="C30" s="1249"/>
      <c r="D30" s="1210">
        <v>0.875</v>
      </c>
      <c r="E30" s="1249"/>
      <c r="F30" s="1234"/>
      <c r="G30" s="1249"/>
      <c r="H30" s="1234"/>
      <c r="I30" s="1249"/>
      <c r="J30" s="1250"/>
    </row>
    <row r="31" spans="1:10" ht="15.75" customHeight="1">
      <c r="A31" s="1181">
        <v>13</v>
      </c>
      <c r="B31" s="1251" t="s">
        <v>251</v>
      </c>
      <c r="C31" s="1201">
        <v>13051</v>
      </c>
      <c r="D31" s="1186">
        <v>44788</v>
      </c>
      <c r="E31" s="1201" t="s">
        <v>298</v>
      </c>
      <c r="F31" s="1252" t="s">
        <v>298</v>
      </c>
      <c r="G31" s="1203" t="s">
        <v>298</v>
      </c>
      <c r="H31" s="1253" t="s">
        <v>298</v>
      </c>
      <c r="I31" s="1242"/>
      <c r="J31" s="1254"/>
    </row>
    <row r="32" spans="1:10" ht="15.75" customHeight="1">
      <c r="A32" s="1207"/>
      <c r="B32" s="1255"/>
      <c r="C32" s="1209"/>
      <c r="D32" s="1210">
        <v>0.875</v>
      </c>
      <c r="E32" s="1209"/>
      <c r="F32" s="1256"/>
      <c r="G32" s="1209"/>
      <c r="H32" s="1256"/>
      <c r="I32" s="1209"/>
      <c r="J32" s="1257"/>
    </row>
    <row r="33" spans="1:10" ht="15.75" customHeight="1">
      <c r="A33" s="1175">
        <v>14</v>
      </c>
      <c r="B33" s="1249" t="s">
        <v>252</v>
      </c>
      <c r="C33" s="1220">
        <v>1638</v>
      </c>
      <c r="D33" s="1186">
        <v>44785</v>
      </c>
      <c r="E33" s="1220" t="s">
        <v>298</v>
      </c>
      <c r="F33" s="1220" t="s">
        <v>298</v>
      </c>
      <c r="G33" s="1258" t="s">
        <v>298</v>
      </c>
      <c r="H33" s="1258" t="s">
        <v>298</v>
      </c>
      <c r="I33" s="1156"/>
      <c r="J33" s="1259"/>
    </row>
    <row r="34" spans="1:10" ht="15.75" customHeight="1">
      <c r="A34" s="1175"/>
      <c r="B34" s="1249"/>
      <c r="C34" s="1208"/>
      <c r="D34" s="1210">
        <v>0.41666666666666669</v>
      </c>
      <c r="E34" s="1208"/>
      <c r="F34" s="1210"/>
      <c r="G34" s="1208"/>
      <c r="H34" s="1210"/>
      <c r="I34" s="1156"/>
      <c r="J34" s="1259"/>
    </row>
    <row r="35" spans="1:10" ht="15.75" customHeight="1">
      <c r="A35" s="1181">
        <v>15</v>
      </c>
      <c r="B35" s="1251" t="s">
        <v>253</v>
      </c>
      <c r="C35" s="1183">
        <v>9923</v>
      </c>
      <c r="D35" s="1186">
        <v>44785</v>
      </c>
      <c r="E35" s="1220" t="s">
        <v>298</v>
      </c>
      <c r="F35" s="1220" t="s">
        <v>298</v>
      </c>
      <c r="G35" s="1258" t="s">
        <v>298</v>
      </c>
      <c r="H35" s="1258" t="s">
        <v>298</v>
      </c>
      <c r="I35" s="1242"/>
      <c r="J35" s="1254"/>
    </row>
    <row r="36" spans="1:10" ht="15.75" customHeight="1">
      <c r="A36" s="1207"/>
      <c r="B36" s="1255"/>
      <c r="C36" s="1208"/>
      <c r="D36" s="1210">
        <v>0.41666666666666669</v>
      </c>
      <c r="E36" s="1208"/>
      <c r="F36" s="1210"/>
      <c r="G36" s="1208"/>
      <c r="H36" s="1210"/>
      <c r="I36" s="1209"/>
      <c r="J36" s="1257"/>
    </row>
    <row r="37" spans="1:10" ht="15.75" customHeight="1">
      <c r="A37" s="1175">
        <v>16</v>
      </c>
      <c r="B37" s="1249" t="s">
        <v>254</v>
      </c>
      <c r="C37" s="1220">
        <v>0</v>
      </c>
      <c r="D37" s="1186">
        <v>44788</v>
      </c>
      <c r="E37" s="1220" t="s">
        <v>298</v>
      </c>
      <c r="F37" s="1220" t="s">
        <v>298</v>
      </c>
      <c r="G37" s="1258" t="s">
        <v>298</v>
      </c>
      <c r="H37" s="1258" t="s">
        <v>298</v>
      </c>
      <c r="I37" s="1156"/>
      <c r="J37" s="1259"/>
    </row>
    <row r="38" spans="1:10" ht="15.75" customHeight="1">
      <c r="A38" s="1175"/>
      <c r="B38" s="1249"/>
      <c r="C38" s="1208"/>
      <c r="D38" s="1210">
        <v>0.41666666666666669</v>
      </c>
      <c r="E38" s="1208"/>
      <c r="F38" s="1210"/>
      <c r="G38" s="1208"/>
      <c r="H38" s="1210"/>
      <c r="I38" s="1156"/>
      <c r="J38" s="1259"/>
    </row>
    <row r="39" spans="1:10" ht="15.75" customHeight="1">
      <c r="A39" s="1181">
        <v>17</v>
      </c>
      <c r="B39" s="1235" t="s">
        <v>255</v>
      </c>
      <c r="C39" s="1183">
        <v>10622</v>
      </c>
      <c r="D39" s="1186">
        <v>44788</v>
      </c>
      <c r="E39" s="1220" t="s">
        <v>298</v>
      </c>
      <c r="F39" s="1220" t="s">
        <v>298</v>
      </c>
      <c r="G39" s="1258" t="s">
        <v>298</v>
      </c>
      <c r="H39" s="1258" t="s">
        <v>298</v>
      </c>
      <c r="I39" s="1182"/>
      <c r="J39" s="1254"/>
    </row>
    <row r="40" spans="1:10" ht="15.75" customHeight="1">
      <c r="A40" s="1207"/>
      <c r="B40" s="1260"/>
      <c r="C40" s="1208"/>
      <c r="D40" s="1210">
        <v>0.41666666666666669</v>
      </c>
      <c r="E40" s="1208"/>
      <c r="F40" s="1210"/>
      <c r="G40" s="1208"/>
      <c r="H40" s="1210"/>
      <c r="I40" s="1261"/>
      <c r="J40" s="1257"/>
    </row>
    <row r="41" spans="1:10" ht="14.25" customHeight="1">
      <c r="A41" s="1212">
        <v>18</v>
      </c>
      <c r="B41" s="1208" t="s">
        <v>256</v>
      </c>
      <c r="C41" s="1622">
        <v>31</v>
      </c>
      <c r="D41" s="1623"/>
      <c r="E41" s="1622" t="s">
        <v>298</v>
      </c>
      <c r="F41" s="1623"/>
      <c r="G41" s="1622">
        <v>0</v>
      </c>
      <c r="H41" s="1623"/>
      <c r="I41" s="1224"/>
      <c r="J41" s="1262"/>
    </row>
    <row r="42" spans="1:10" ht="14.25" customHeight="1">
      <c r="A42" s="1263">
        <v>19</v>
      </c>
      <c r="B42" s="1264" t="s">
        <v>257</v>
      </c>
      <c r="C42" s="1622">
        <v>30</v>
      </c>
      <c r="D42" s="1623"/>
      <c r="E42" s="1622" t="s">
        <v>298</v>
      </c>
      <c r="F42" s="1623"/>
      <c r="G42" s="1622" t="s">
        <v>298</v>
      </c>
      <c r="H42" s="1623"/>
      <c r="I42" s="1265"/>
      <c r="J42" s="109"/>
    </row>
    <row r="43" spans="1:10" ht="14.25" customHeight="1">
      <c r="A43" s="1263">
        <v>20</v>
      </c>
      <c r="B43" s="1264" t="s">
        <v>312</v>
      </c>
      <c r="C43" s="1624">
        <v>1900.8429489999996</v>
      </c>
      <c r="D43" s="1625"/>
      <c r="E43" s="1624">
        <v>1773.130748</v>
      </c>
      <c r="F43" s="1625"/>
      <c r="G43" s="1624">
        <v>1762.3785109999999</v>
      </c>
      <c r="H43" s="1625"/>
      <c r="I43" s="1266">
        <v>3805.72</v>
      </c>
      <c r="J43" s="1267">
        <v>43727</v>
      </c>
    </row>
    <row r="44" spans="1:10" ht="14.25" customHeight="1">
      <c r="A44" s="1263">
        <v>21</v>
      </c>
      <c r="B44" s="1264" t="s">
        <v>313</v>
      </c>
      <c r="C44" s="1624">
        <v>135.28964909499999</v>
      </c>
      <c r="D44" s="1625"/>
      <c r="E44" s="1624">
        <v>135.28964909499999</v>
      </c>
      <c r="F44" s="1625"/>
      <c r="G44" s="1624">
        <v>118.384465097</v>
      </c>
      <c r="H44" s="1625"/>
      <c r="I44" s="1265"/>
      <c r="J44" s="1268"/>
    </row>
    <row r="45" spans="1:10" ht="14.25" customHeight="1">
      <c r="A45" s="1215">
        <v>22</v>
      </c>
      <c r="B45" s="1200" t="s">
        <v>314</v>
      </c>
      <c r="C45" s="1624">
        <v>1765.5532999049997</v>
      </c>
      <c r="D45" s="1625"/>
      <c r="E45" s="1624">
        <v>1637.8410989050001</v>
      </c>
      <c r="F45" s="1625"/>
      <c r="G45" s="1624">
        <v>1643.9940459029999</v>
      </c>
      <c r="H45" s="1625"/>
      <c r="I45" s="1220"/>
      <c r="J45" s="1269"/>
    </row>
    <row r="46" spans="1:10" ht="14.25" customHeight="1">
      <c r="A46" s="1181">
        <v>23</v>
      </c>
      <c r="B46" s="1264" t="s">
        <v>394</v>
      </c>
      <c r="C46" s="1624">
        <v>5487.1901039999993</v>
      </c>
      <c r="D46" s="1625"/>
      <c r="E46" s="1624">
        <v>5534.1867029999994</v>
      </c>
      <c r="F46" s="1625"/>
      <c r="G46" s="1624">
        <v>5157.2882069999996</v>
      </c>
      <c r="H46" s="1625"/>
      <c r="I46" s="1265"/>
      <c r="J46" s="1270"/>
    </row>
    <row r="47" spans="1:10" ht="14.25" customHeight="1">
      <c r="A47" s="1271">
        <v>24</v>
      </c>
      <c r="B47" s="1272" t="s">
        <v>317</v>
      </c>
      <c r="C47" s="1624">
        <v>127.20819400000001</v>
      </c>
      <c r="D47" s="1625"/>
      <c r="E47" s="1624">
        <v>130.516481</v>
      </c>
      <c r="F47" s="1625"/>
      <c r="G47" s="1624">
        <v>144.326741</v>
      </c>
      <c r="H47" s="1625"/>
      <c r="I47" s="1224"/>
      <c r="J47" s="1273"/>
    </row>
    <row r="48" spans="1:10" ht="14.25" customHeight="1">
      <c r="A48" s="1212">
        <v>24</v>
      </c>
      <c r="B48" s="1208" t="s">
        <v>316</v>
      </c>
      <c r="C48" s="1624">
        <v>411.30377400000003</v>
      </c>
      <c r="D48" s="1625"/>
      <c r="E48" s="1624">
        <v>382.06533099999996</v>
      </c>
      <c r="F48" s="1625"/>
      <c r="G48" s="1624">
        <v>511.12979799999999</v>
      </c>
      <c r="H48" s="1625"/>
      <c r="I48" s="1224"/>
      <c r="J48" s="1274"/>
    </row>
    <row r="49" spans="1:10" ht="14.25" customHeight="1">
      <c r="A49" s="1263">
        <v>25</v>
      </c>
      <c r="B49" s="1275" t="s">
        <v>258</v>
      </c>
      <c r="C49" s="1624">
        <v>7791.2553719049984</v>
      </c>
      <c r="D49" s="1625"/>
      <c r="E49" s="1624">
        <v>7684.6096139049987</v>
      </c>
      <c r="F49" s="1625"/>
      <c r="G49" s="1624">
        <v>7456.7387919029998</v>
      </c>
      <c r="H49" s="1625"/>
      <c r="I49" s="1276">
        <v>7842.9924010000004</v>
      </c>
      <c r="J49" s="1277" t="s">
        <v>647</v>
      </c>
    </row>
    <row r="50" spans="1:10" ht="14.25" customHeight="1">
      <c r="A50" s="1263">
        <v>26</v>
      </c>
      <c r="B50" s="1264" t="s">
        <v>315</v>
      </c>
      <c r="C50" s="1624">
        <v>4273.9757949999994</v>
      </c>
      <c r="D50" s="1625"/>
      <c r="E50" s="1624">
        <v>4256.9756769999995</v>
      </c>
      <c r="F50" s="1625"/>
      <c r="G50" s="1624">
        <v>4736.6321120000002</v>
      </c>
      <c r="H50" s="1625"/>
      <c r="I50" s="1278">
        <v>4756.96</v>
      </c>
      <c r="J50" s="1279" t="s">
        <v>368</v>
      </c>
    </row>
    <row r="51" spans="1:10" ht="14.25" customHeight="1">
      <c r="A51" s="1263">
        <v>27</v>
      </c>
      <c r="B51" s="1264" t="s">
        <v>318</v>
      </c>
      <c r="C51" s="1624">
        <v>623.30924400000004</v>
      </c>
      <c r="D51" s="1625"/>
      <c r="E51" s="1624">
        <v>240.14264499999999</v>
      </c>
      <c r="F51" s="1625"/>
      <c r="G51" s="1624">
        <v>442.11054300000001</v>
      </c>
      <c r="H51" s="1625"/>
      <c r="I51" s="1278">
        <v>771.52</v>
      </c>
      <c r="J51" s="1279" t="s">
        <v>338</v>
      </c>
    </row>
    <row r="52" spans="1:10" ht="14.25" customHeight="1">
      <c r="A52" s="1263">
        <v>28</v>
      </c>
      <c r="B52" s="1264" t="s">
        <v>319</v>
      </c>
      <c r="C52" s="1624">
        <v>1993.209057</v>
      </c>
      <c r="D52" s="1625"/>
      <c r="E52" s="1624">
        <v>2402.1611480000001</v>
      </c>
      <c r="F52" s="1625"/>
      <c r="G52" s="1624">
        <v>1803.3425999999999</v>
      </c>
      <c r="H52" s="1625"/>
      <c r="I52" s="1276">
        <v>2365.7465769999999</v>
      </c>
      <c r="J52" s="1279" t="s">
        <v>647</v>
      </c>
    </row>
    <row r="53" spans="1:10" ht="14.25" customHeight="1">
      <c r="A53" s="1263">
        <v>29</v>
      </c>
      <c r="B53" s="1264" t="s">
        <v>320</v>
      </c>
      <c r="C53" s="1624">
        <v>95.712163000000004</v>
      </c>
      <c r="D53" s="1625"/>
      <c r="E53" s="1624">
        <v>88.973782</v>
      </c>
      <c r="F53" s="1625"/>
      <c r="G53" s="1624">
        <v>86.881035999999995</v>
      </c>
      <c r="H53" s="1625"/>
      <c r="I53" s="1278">
        <v>151.4</v>
      </c>
      <c r="J53" s="1270" t="s">
        <v>367</v>
      </c>
    </row>
    <row r="54" spans="1:10" ht="14.25" customHeight="1">
      <c r="A54" s="1263">
        <v>30</v>
      </c>
      <c r="B54" s="1264" t="s">
        <v>322</v>
      </c>
      <c r="C54" s="1624">
        <v>37.088768999999999</v>
      </c>
      <c r="D54" s="1628"/>
      <c r="E54" s="1624">
        <v>38.514811000000002</v>
      </c>
      <c r="F54" s="1628"/>
      <c r="G54" s="1624">
        <v>30.560566000000001</v>
      </c>
      <c r="H54" s="1628"/>
      <c r="I54" s="1276">
        <v>40.58</v>
      </c>
      <c r="J54" s="1270" t="s">
        <v>632</v>
      </c>
    </row>
    <row r="55" spans="1:10" ht="14.25" customHeight="1">
      <c r="A55" s="1263">
        <v>31</v>
      </c>
      <c r="B55" s="1264" t="s">
        <v>321</v>
      </c>
      <c r="C55" s="1624">
        <v>903.24999300000002</v>
      </c>
      <c r="D55" s="1625"/>
      <c r="E55" s="1624">
        <v>793.13119999999992</v>
      </c>
      <c r="F55" s="1625"/>
      <c r="G55" s="1624">
        <v>475.59639999999996</v>
      </c>
      <c r="H55" s="1625"/>
      <c r="I55" s="1276">
        <v>903.25</v>
      </c>
      <c r="J55" s="1277" t="s">
        <v>760</v>
      </c>
    </row>
    <row r="56" spans="1:10" ht="14.25" customHeight="1">
      <c r="A56" s="1263">
        <v>32</v>
      </c>
      <c r="B56" s="1200" t="s">
        <v>378</v>
      </c>
      <c r="C56" s="1624">
        <v>776.67146400000001</v>
      </c>
      <c r="D56" s="1625"/>
      <c r="E56" s="1624">
        <v>681.897379</v>
      </c>
      <c r="F56" s="1625"/>
      <c r="G56" s="1624">
        <v>593.112979</v>
      </c>
      <c r="H56" s="1625"/>
      <c r="I56" s="1280">
        <v>776.67</v>
      </c>
      <c r="J56" s="1279" t="s">
        <v>761</v>
      </c>
    </row>
    <row r="57" spans="1:10" ht="14.25" customHeight="1" thickBot="1">
      <c r="A57" s="1281">
        <v>33</v>
      </c>
      <c r="B57" s="1282" t="s">
        <v>259</v>
      </c>
      <c r="C57" s="1626">
        <v>92.617727592914193</v>
      </c>
      <c r="D57" s="1627"/>
      <c r="E57" s="1626">
        <v>91.920139523117641</v>
      </c>
      <c r="F57" s="1627"/>
      <c r="G57" s="1626">
        <v>82.727843758279633</v>
      </c>
      <c r="H57" s="1627"/>
      <c r="I57" s="1283">
        <v>92.62</v>
      </c>
      <c r="J57" s="1279" t="s">
        <v>761</v>
      </c>
    </row>
    <row r="59" spans="1:10">
      <c r="B59" s="1156"/>
    </row>
  </sheetData>
  <mergeCells count="68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I1:J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B5:B8"/>
  </mergeCells>
  <phoneticPr fontId="16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7"/>
  <sheetViews>
    <sheetView zoomScaleSheetLayoutView="100" workbookViewId="0">
      <selection activeCell="G34" sqref="G34:G35"/>
    </sheetView>
  </sheetViews>
  <sheetFormatPr defaultRowHeight="12.75"/>
  <cols>
    <col min="1" max="1" width="7.28515625" style="137" customWidth="1"/>
    <col min="2" max="2" width="50.28515625" style="137" customWidth="1"/>
    <col min="3" max="3" width="17.5703125" style="137" customWidth="1"/>
    <col min="4" max="4" width="11.7109375" style="137" customWidth="1"/>
    <col min="5" max="5" width="16" style="137" customWidth="1"/>
    <col min="6" max="6" width="13.28515625" style="137" customWidth="1"/>
    <col min="7" max="16384" width="9.140625" style="137"/>
  </cols>
  <sheetData>
    <row r="1" spans="1:6">
      <c r="A1" s="137" t="s">
        <v>266</v>
      </c>
      <c r="F1" s="927" t="s">
        <v>215</v>
      </c>
    </row>
    <row r="2" spans="1:6" ht="20.25">
      <c r="A2" s="1631" t="s">
        <v>145</v>
      </c>
      <c r="B2" s="1631"/>
      <c r="C2" s="1631"/>
      <c r="D2" s="1631"/>
      <c r="E2" s="1631"/>
      <c r="F2" s="1631"/>
    </row>
    <row r="3" spans="1:6" ht="15.75">
      <c r="A3" s="1632" t="s">
        <v>214</v>
      </c>
      <c r="B3" s="1632"/>
      <c r="C3" s="1632"/>
      <c r="D3" s="1632"/>
      <c r="E3" s="1632"/>
      <c r="F3" s="1632"/>
    </row>
    <row r="4" spans="1:6" ht="15.75">
      <c r="A4" s="1629" t="s">
        <v>268</v>
      </c>
      <c r="B4" s="1629"/>
      <c r="C4" s="1629"/>
      <c r="D4" s="1629"/>
      <c r="E4" s="1629"/>
      <c r="F4" s="1629"/>
    </row>
    <row r="5" spans="1:6" ht="15">
      <c r="A5" s="1630"/>
      <c r="B5" s="1630"/>
      <c r="C5" s="1630"/>
      <c r="D5" s="1630"/>
      <c r="E5" s="1630"/>
      <c r="F5" s="1630"/>
    </row>
    <row r="6" spans="1:6" ht="15.75">
      <c r="A6" s="52" t="s">
        <v>635</v>
      </c>
      <c r="B6" s="928"/>
      <c r="C6" s="928"/>
      <c r="D6" s="928"/>
      <c r="E6" s="929"/>
      <c r="F6" s="930"/>
    </row>
    <row r="7" spans="1:6" ht="16.5" thickBot="1">
      <c r="A7" s="52"/>
      <c r="B7" s="928"/>
      <c r="C7" s="928"/>
      <c r="D7" s="928"/>
      <c r="E7" s="929"/>
      <c r="F7" s="930"/>
    </row>
    <row r="8" spans="1:6" ht="15" thickBot="1">
      <c r="A8" s="931" t="s">
        <v>111</v>
      </c>
      <c r="B8" s="932" t="s">
        <v>101</v>
      </c>
      <c r="C8" s="933"/>
      <c r="D8" s="934"/>
      <c r="E8" s="935" t="s">
        <v>6</v>
      </c>
      <c r="F8" s="936"/>
    </row>
    <row r="9" spans="1:6" ht="30.75" customHeight="1">
      <c r="A9" s="937">
        <v>1</v>
      </c>
      <c r="B9" s="938" t="s">
        <v>194</v>
      </c>
      <c r="C9" s="939"/>
      <c r="D9" s="940"/>
      <c r="E9" s="941" t="s">
        <v>7</v>
      </c>
      <c r="F9" s="942"/>
    </row>
    <row r="10" spans="1:6" ht="27.75" customHeight="1">
      <c r="A10" s="943">
        <v>2</v>
      </c>
      <c r="B10" s="944" t="s">
        <v>200</v>
      </c>
      <c r="C10" s="945"/>
      <c r="D10" s="946"/>
      <c r="E10" s="947" t="s">
        <v>8</v>
      </c>
      <c r="F10" s="948"/>
    </row>
    <row r="11" spans="1:6" ht="28.5" customHeight="1">
      <c r="A11" s="943">
        <v>3</v>
      </c>
      <c r="B11" s="944" t="s">
        <v>199</v>
      </c>
      <c r="C11" s="945"/>
      <c r="D11" s="946"/>
      <c r="E11" s="947" t="s">
        <v>9</v>
      </c>
      <c r="F11" s="948"/>
    </row>
    <row r="12" spans="1:6" ht="27.75" customHeight="1">
      <c r="A12" s="943">
        <v>4</v>
      </c>
      <c r="B12" s="944" t="s">
        <v>201</v>
      </c>
      <c r="C12" s="945"/>
      <c r="D12" s="949"/>
      <c r="E12" s="947" t="s">
        <v>10</v>
      </c>
      <c r="F12" s="950"/>
    </row>
    <row r="13" spans="1:6" ht="15" customHeight="1">
      <c r="A13" s="943">
        <v>5</v>
      </c>
      <c r="B13" s="945" t="s">
        <v>30</v>
      </c>
      <c r="C13" s="945"/>
      <c r="D13" s="949"/>
      <c r="E13" s="947" t="s">
        <v>11</v>
      </c>
      <c r="F13" s="950"/>
    </row>
    <row r="14" spans="1:6" ht="15" customHeight="1">
      <c r="A14" s="951">
        <v>6</v>
      </c>
      <c r="B14" s="389" t="s">
        <v>202</v>
      </c>
      <c r="C14" s="389"/>
      <c r="D14" s="952"/>
      <c r="E14" s="953" t="s">
        <v>12</v>
      </c>
      <c r="F14" s="954"/>
    </row>
    <row r="15" spans="1:6" ht="15" customHeight="1">
      <c r="A15" s="943">
        <v>7</v>
      </c>
      <c r="B15" s="945" t="s">
        <v>114</v>
      </c>
      <c r="C15" s="945"/>
      <c r="D15" s="949"/>
      <c r="E15" s="947" t="s">
        <v>13</v>
      </c>
      <c r="F15" s="950"/>
    </row>
    <row r="16" spans="1:6" ht="15" customHeight="1">
      <c r="A16" s="951">
        <v>8</v>
      </c>
      <c r="B16" s="389" t="s">
        <v>146</v>
      </c>
      <c r="C16" s="389"/>
      <c r="D16" s="952"/>
      <c r="E16" s="953" t="s">
        <v>14</v>
      </c>
      <c r="F16" s="954"/>
    </row>
    <row r="17" spans="1:6" ht="15" customHeight="1">
      <c r="A17" s="943">
        <v>9</v>
      </c>
      <c r="B17" s="945" t="s">
        <v>71</v>
      </c>
      <c r="C17" s="945"/>
      <c r="D17" s="949"/>
      <c r="E17" s="947" t="s">
        <v>15</v>
      </c>
      <c r="F17" s="950"/>
    </row>
    <row r="18" spans="1:6" ht="15" customHeight="1">
      <c r="A18" s="951">
        <v>10</v>
      </c>
      <c r="B18" s="389" t="s">
        <v>203</v>
      </c>
      <c r="C18" s="389"/>
      <c r="D18" s="952"/>
      <c r="E18" s="953" t="s">
        <v>16</v>
      </c>
      <c r="F18" s="954"/>
    </row>
    <row r="19" spans="1:6" ht="15" customHeight="1">
      <c r="A19" s="943">
        <v>11</v>
      </c>
      <c r="B19" s="945" t="s">
        <v>144</v>
      </c>
      <c r="C19" s="945"/>
      <c r="D19" s="949"/>
      <c r="E19" s="947" t="s">
        <v>17</v>
      </c>
      <c r="F19" s="950"/>
    </row>
    <row r="20" spans="1:6" ht="15" customHeight="1">
      <c r="A20" s="951">
        <v>12</v>
      </c>
      <c r="B20" s="389" t="s">
        <v>204</v>
      </c>
      <c r="C20" s="389"/>
      <c r="D20" s="952"/>
      <c r="E20" s="953" t="s">
        <v>18</v>
      </c>
      <c r="F20" s="954"/>
    </row>
    <row r="21" spans="1:6" ht="15" customHeight="1">
      <c r="A21" s="943">
        <v>13</v>
      </c>
      <c r="B21" s="955" t="s">
        <v>370</v>
      </c>
      <c r="C21" s="945"/>
      <c r="D21" s="949"/>
      <c r="E21" s="947" t="s">
        <v>19</v>
      </c>
      <c r="F21" s="950"/>
    </row>
    <row r="22" spans="1:6" ht="15" customHeight="1">
      <c r="A22" s="951">
        <v>14</v>
      </c>
      <c r="B22" s="956" t="s">
        <v>5</v>
      </c>
      <c r="C22" s="389"/>
      <c r="D22" s="952"/>
      <c r="E22" s="953" t="s">
        <v>20</v>
      </c>
      <c r="F22" s="954"/>
    </row>
    <row r="23" spans="1:6" ht="15" customHeight="1" thickBot="1">
      <c r="A23" s="957">
        <v>15</v>
      </c>
      <c r="B23" s="958" t="s">
        <v>141</v>
      </c>
      <c r="C23" s="959"/>
      <c r="D23" s="960"/>
      <c r="E23" s="961" t="s">
        <v>21</v>
      </c>
      <c r="F23" s="962"/>
    </row>
    <row r="24" spans="1:6" ht="15" customHeight="1" thickBot="1">
      <c r="A24" s="963"/>
      <c r="B24" s="389"/>
      <c r="C24" s="389"/>
      <c r="D24" s="964"/>
      <c r="E24" s="965"/>
      <c r="F24" s="966"/>
    </row>
    <row r="25" spans="1:6" ht="15" customHeight="1">
      <c r="A25" s="967"/>
      <c r="B25" s="596" t="s">
        <v>101</v>
      </c>
      <c r="C25" s="968" t="s">
        <v>51</v>
      </c>
      <c r="D25" s="307" t="s">
        <v>102</v>
      </c>
      <c r="E25" s="969" t="s">
        <v>36</v>
      </c>
      <c r="F25" s="645" t="s">
        <v>41</v>
      </c>
    </row>
    <row r="26" spans="1:6" ht="15" customHeight="1">
      <c r="A26" s="970">
        <v>16</v>
      </c>
      <c r="B26" s="971" t="s">
        <v>161</v>
      </c>
      <c r="C26" s="972"/>
      <c r="D26" s="973">
        <v>13985</v>
      </c>
      <c r="E26" s="974">
        <v>44798</v>
      </c>
      <c r="F26" s="975">
        <v>0.875</v>
      </c>
    </row>
    <row r="27" spans="1:6" ht="15" customHeight="1">
      <c r="A27" s="976"/>
      <c r="B27" s="977" t="s">
        <v>262</v>
      </c>
      <c r="C27" s="978"/>
      <c r="D27" s="979"/>
      <c r="E27" s="980"/>
      <c r="F27" s="981"/>
    </row>
    <row r="28" spans="1:6" ht="15" customHeight="1">
      <c r="A28" s="982"/>
      <c r="B28" s="983" t="s">
        <v>62</v>
      </c>
      <c r="C28" s="984" t="s">
        <v>40</v>
      </c>
      <c r="D28" s="985">
        <v>4749</v>
      </c>
      <c r="E28" s="986"/>
      <c r="F28" s="987"/>
    </row>
    <row r="29" spans="1:6" ht="15" customHeight="1">
      <c r="A29" s="982"/>
      <c r="B29" s="983" t="s">
        <v>355</v>
      </c>
      <c r="C29" s="984" t="s">
        <v>40</v>
      </c>
      <c r="D29" s="985">
        <v>1338</v>
      </c>
      <c r="E29" s="986"/>
      <c r="F29" s="988"/>
    </row>
    <row r="30" spans="1:6" ht="15" customHeight="1">
      <c r="A30" s="982"/>
      <c r="B30" s="983" t="s">
        <v>356</v>
      </c>
      <c r="C30" s="984" t="s">
        <v>40</v>
      </c>
      <c r="D30" s="34">
        <v>1340</v>
      </c>
      <c r="E30" s="989"/>
      <c r="F30" s="988"/>
    </row>
    <row r="31" spans="1:6" ht="15" customHeight="1">
      <c r="A31" s="982"/>
      <c r="B31" s="983" t="s">
        <v>60</v>
      </c>
      <c r="C31" s="984" t="s">
        <v>40</v>
      </c>
      <c r="D31" s="985">
        <v>992</v>
      </c>
      <c r="E31" s="989"/>
      <c r="F31" s="988"/>
    </row>
    <row r="32" spans="1:6" ht="15" customHeight="1">
      <c r="A32" s="982"/>
      <c r="B32" s="983" t="s">
        <v>47</v>
      </c>
      <c r="C32" s="984" t="s">
        <v>40</v>
      </c>
      <c r="D32" s="985">
        <v>554</v>
      </c>
      <c r="E32" s="989"/>
      <c r="F32" s="988"/>
    </row>
    <row r="33" spans="1:6" ht="15" customHeight="1">
      <c r="A33" s="646" t="s">
        <v>22</v>
      </c>
      <c r="B33" s="990" t="s">
        <v>162</v>
      </c>
      <c r="C33" s="984" t="s">
        <v>40</v>
      </c>
      <c r="D33" s="991">
        <v>8973</v>
      </c>
      <c r="E33" s="989"/>
      <c r="F33" s="988"/>
    </row>
    <row r="34" spans="1:6" ht="15" customHeight="1">
      <c r="A34" s="982"/>
      <c r="B34" s="983" t="s">
        <v>43</v>
      </c>
      <c r="C34" s="984" t="s">
        <v>40</v>
      </c>
      <c r="D34" s="985">
        <v>1688.6</v>
      </c>
      <c r="E34" s="989"/>
      <c r="F34" s="988"/>
    </row>
    <row r="35" spans="1:6" ht="15" customHeight="1">
      <c r="A35" s="982"/>
      <c r="B35" s="983" t="s">
        <v>25</v>
      </c>
      <c r="C35" s="992" t="s">
        <v>40</v>
      </c>
      <c r="D35" s="985">
        <v>397.89</v>
      </c>
      <c r="E35" s="993"/>
      <c r="F35" s="988"/>
    </row>
    <row r="36" spans="1:6" ht="15" customHeight="1">
      <c r="A36" s="982"/>
      <c r="B36" s="983" t="s">
        <v>44</v>
      </c>
      <c r="C36" s="992" t="s">
        <v>40</v>
      </c>
      <c r="D36" s="985">
        <v>1467.1</v>
      </c>
      <c r="E36" s="993"/>
      <c r="F36" s="988"/>
    </row>
    <row r="37" spans="1:6" ht="15" customHeight="1">
      <c r="A37" s="982"/>
      <c r="B37" s="983" t="s">
        <v>49</v>
      </c>
      <c r="C37" s="992" t="s">
        <v>40</v>
      </c>
      <c r="D37" s="994">
        <v>893</v>
      </c>
      <c r="E37" s="993"/>
      <c r="F37" s="988"/>
    </row>
    <row r="38" spans="1:6" ht="15" customHeight="1">
      <c r="A38" s="646" t="s">
        <v>23</v>
      </c>
      <c r="B38" s="990" t="s">
        <v>163</v>
      </c>
      <c r="C38" s="992" t="s">
        <v>40</v>
      </c>
      <c r="D38" s="995">
        <v>4446.59</v>
      </c>
      <c r="E38" s="993"/>
      <c r="F38" s="988"/>
    </row>
    <row r="39" spans="1:6" ht="15" customHeight="1" thickBot="1">
      <c r="A39" s="996" t="s">
        <v>24</v>
      </c>
      <c r="B39" s="997" t="s">
        <v>164</v>
      </c>
      <c r="C39" s="998" t="s">
        <v>40</v>
      </c>
      <c r="D39" s="999">
        <v>13419.59</v>
      </c>
      <c r="E39" s="1000"/>
      <c r="F39" s="1001"/>
    </row>
    <row r="40" spans="1:6" ht="15" customHeight="1">
      <c r="C40" s="641"/>
      <c r="D40" s="1002"/>
      <c r="E40" s="989"/>
      <c r="F40" s="989"/>
    </row>
    <row r="41" spans="1:6" ht="15">
      <c r="A41" s="338" t="s">
        <v>220</v>
      </c>
      <c r="B41" s="1003" t="s">
        <v>762</v>
      </c>
      <c r="C41" s="1004" t="s">
        <v>763</v>
      </c>
      <c r="E41" s="927"/>
    </row>
    <row r="42" spans="1:6" ht="14.25">
      <c r="B42" s="1005" t="s">
        <v>221</v>
      </c>
    </row>
    <row r="43" spans="1:6" ht="14.25">
      <c r="B43" s="1005" t="s">
        <v>222</v>
      </c>
    </row>
    <row r="44" spans="1:6" ht="14.25">
      <c r="B44" s="1005" t="s">
        <v>289</v>
      </c>
    </row>
    <row r="45" spans="1:6" ht="14.25">
      <c r="B45" s="1005" t="s">
        <v>285</v>
      </c>
    </row>
    <row r="46" spans="1:6">
      <c r="B46" s="343" t="s">
        <v>286</v>
      </c>
    </row>
    <row r="47" spans="1:6" ht="15" customHeight="1">
      <c r="B47" s="1005" t="s">
        <v>223</v>
      </c>
    </row>
    <row r="48" spans="1:6" ht="12.75" customHeight="1">
      <c r="B48" s="1005" t="s">
        <v>309</v>
      </c>
    </row>
    <row r="49" spans="1:6" ht="12.75" customHeight="1">
      <c r="B49" s="1005" t="s">
        <v>224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137" t="s">
        <v>267</v>
      </c>
      <c r="F54" s="1006" t="s">
        <v>215</v>
      </c>
    </row>
    <row r="55" spans="1:6" ht="18" customHeight="1">
      <c r="A55" s="1631" t="s">
        <v>145</v>
      </c>
      <c r="B55" s="1631"/>
      <c r="C55" s="1631"/>
      <c r="D55" s="1631"/>
      <c r="E55" s="1631"/>
      <c r="F55" s="1631"/>
    </row>
    <row r="56" spans="1:6" ht="18" customHeight="1">
      <c r="A56" s="1633" t="s">
        <v>214</v>
      </c>
      <c r="B56" s="1633"/>
      <c r="C56" s="1633"/>
      <c r="D56" s="1633"/>
      <c r="E56" s="1633"/>
      <c r="F56" s="1633"/>
    </row>
    <row r="57" spans="1:6" ht="15" customHeight="1">
      <c r="A57" s="1629" t="s">
        <v>268</v>
      </c>
      <c r="B57" s="1629"/>
      <c r="C57" s="1629"/>
      <c r="D57" s="1629"/>
      <c r="E57" s="1629"/>
      <c r="F57" s="1629"/>
    </row>
    <row r="58" spans="1:6" ht="14.25" customHeight="1">
      <c r="A58" s="1630" t="s">
        <v>165</v>
      </c>
      <c r="B58" s="1630"/>
      <c r="C58" s="1630"/>
      <c r="D58" s="1630"/>
      <c r="E58" s="1630"/>
      <c r="F58" s="1630"/>
    </row>
    <row r="59" spans="1:6" ht="15.75" customHeight="1" thickBot="1">
      <c r="A59" s="52" t="s">
        <v>677</v>
      </c>
      <c r="B59" s="928"/>
      <c r="C59" s="928"/>
      <c r="D59" s="928"/>
      <c r="E59" s="929"/>
      <c r="F59" s="930"/>
    </row>
    <row r="60" spans="1:6" ht="15.75" customHeight="1" thickBot="1">
      <c r="A60" s="1007" t="s">
        <v>100</v>
      </c>
      <c r="B60" s="1008" t="s">
        <v>101</v>
      </c>
      <c r="C60" s="1009" t="s">
        <v>51</v>
      </c>
      <c r="D60" s="1009" t="s">
        <v>102</v>
      </c>
      <c r="E60" s="1010" t="s">
        <v>103</v>
      </c>
      <c r="F60" s="385" t="s">
        <v>41</v>
      </c>
    </row>
    <row r="61" spans="1:6" ht="15.75" customHeight="1">
      <c r="A61" s="1011">
        <v>17</v>
      </c>
      <c r="B61" s="1012" t="s">
        <v>181</v>
      </c>
      <c r="C61" s="1013"/>
      <c r="D61" s="1014"/>
      <c r="E61" s="1015"/>
      <c r="F61" s="1016"/>
    </row>
    <row r="62" spans="1:6" ht="15.75" customHeight="1">
      <c r="A62" s="1017"/>
      <c r="B62" s="1018" t="s">
        <v>112</v>
      </c>
      <c r="C62" s="171" t="s">
        <v>166</v>
      </c>
      <c r="D62" s="1019">
        <v>120</v>
      </c>
      <c r="E62" s="1020">
        <v>44789</v>
      </c>
      <c r="F62" s="1021">
        <v>0.79166666666666663</v>
      </c>
    </row>
    <row r="63" spans="1:6" ht="15.75" customHeight="1">
      <c r="A63" s="1017"/>
      <c r="B63" s="1022" t="s">
        <v>151</v>
      </c>
      <c r="C63" s="171" t="s">
        <v>40</v>
      </c>
      <c r="D63" s="1019">
        <v>562</v>
      </c>
      <c r="E63" s="1020">
        <v>44780</v>
      </c>
      <c r="F63" s="1021">
        <v>0.375</v>
      </c>
    </row>
    <row r="64" spans="1:6" ht="15.75" customHeight="1">
      <c r="A64" s="1023">
        <v>18</v>
      </c>
      <c r="B64" s="1018" t="s">
        <v>180</v>
      </c>
      <c r="C64" s="1024"/>
      <c r="D64" s="1019"/>
      <c r="E64" s="1025"/>
      <c r="F64" s="1021"/>
    </row>
    <row r="65" spans="1:6" ht="15.75" customHeight="1">
      <c r="A65" s="1017"/>
      <c r="B65" s="1018" t="s">
        <v>112</v>
      </c>
      <c r="C65" s="171" t="s">
        <v>166</v>
      </c>
      <c r="D65" s="1019">
        <v>1480</v>
      </c>
      <c r="E65" s="1020">
        <v>44803</v>
      </c>
      <c r="F65" s="1021">
        <v>0.58333333333333337</v>
      </c>
    </row>
    <row r="66" spans="1:6" ht="15.75" customHeight="1">
      <c r="A66" s="1017"/>
      <c r="B66" s="1022" t="s">
        <v>151</v>
      </c>
      <c r="C66" s="171" t="s">
        <v>40</v>
      </c>
      <c r="D66" s="1019">
        <v>14</v>
      </c>
      <c r="E66" s="1020">
        <v>44789</v>
      </c>
      <c r="F66" s="1021">
        <v>0.79166666666666663</v>
      </c>
    </row>
    <row r="67" spans="1:6" ht="15.75" customHeight="1">
      <c r="A67" s="1023">
        <v>19</v>
      </c>
      <c r="B67" s="1018" t="s">
        <v>179</v>
      </c>
      <c r="C67" s="1024"/>
      <c r="D67" s="1026"/>
      <c r="E67" s="1027"/>
      <c r="F67" s="208"/>
    </row>
    <row r="68" spans="1:6" ht="15.75" customHeight="1">
      <c r="A68" s="1023"/>
      <c r="B68" s="1018" t="s">
        <v>112</v>
      </c>
      <c r="C68" s="171" t="s">
        <v>105</v>
      </c>
      <c r="D68" s="1028" t="s">
        <v>155</v>
      </c>
      <c r="E68" s="1029" t="s">
        <v>155</v>
      </c>
      <c r="F68" s="1030"/>
    </row>
    <row r="69" spans="1:6" ht="15.75" customHeight="1">
      <c r="A69" s="1023"/>
      <c r="B69" s="1022" t="s">
        <v>151</v>
      </c>
      <c r="C69" s="171" t="s">
        <v>105</v>
      </c>
      <c r="D69" s="1031" t="s">
        <v>155</v>
      </c>
      <c r="E69" s="1032" t="s">
        <v>155</v>
      </c>
      <c r="F69" s="1033"/>
    </row>
    <row r="70" spans="1:6" ht="15.75" customHeight="1">
      <c r="A70" s="1023">
        <v>20</v>
      </c>
      <c r="B70" s="1018" t="s">
        <v>178</v>
      </c>
      <c r="C70" s="171"/>
      <c r="D70" s="1034"/>
      <c r="E70" s="1027"/>
      <c r="F70" s="207"/>
    </row>
    <row r="71" spans="1:6" ht="15.75" customHeight="1">
      <c r="A71" s="1023"/>
      <c r="B71" s="1018" t="s">
        <v>112</v>
      </c>
      <c r="C71" s="171" t="s">
        <v>105</v>
      </c>
      <c r="D71" s="1028" t="s">
        <v>155</v>
      </c>
      <c r="E71" s="1029" t="s">
        <v>155</v>
      </c>
      <c r="F71" s="1033"/>
    </row>
    <row r="72" spans="1:6" ht="15.75" customHeight="1">
      <c r="A72" s="1023"/>
      <c r="B72" s="1022" t="s">
        <v>151</v>
      </c>
      <c r="C72" s="171" t="s">
        <v>105</v>
      </c>
      <c r="D72" s="1028" t="s">
        <v>155</v>
      </c>
      <c r="E72" s="1029" t="s">
        <v>155</v>
      </c>
      <c r="F72" s="1033"/>
    </row>
    <row r="73" spans="1:6" ht="15.75" customHeight="1">
      <c r="A73" s="1023">
        <v>21</v>
      </c>
      <c r="B73" s="1018" t="s">
        <v>177</v>
      </c>
      <c r="C73" s="171"/>
      <c r="D73" s="1035"/>
      <c r="E73" s="1027"/>
      <c r="F73" s="1033"/>
    </row>
    <row r="74" spans="1:6" ht="15.75" customHeight="1">
      <c r="A74" s="1023"/>
      <c r="B74" s="1018" t="s">
        <v>112</v>
      </c>
      <c r="C74" s="171" t="s">
        <v>105</v>
      </c>
      <c r="D74" s="1028">
        <v>6.8920000000000006E-3</v>
      </c>
      <c r="E74" s="1027"/>
      <c r="F74" s="207"/>
    </row>
    <row r="75" spans="1:6" ht="15.75" customHeight="1">
      <c r="A75" s="1023"/>
      <c r="B75" s="1022" t="s">
        <v>151</v>
      </c>
      <c r="C75" s="171" t="s">
        <v>105</v>
      </c>
      <c r="D75" s="1031">
        <v>245.38</v>
      </c>
      <c r="F75" s="207"/>
    </row>
    <row r="76" spans="1:6" ht="15.75" customHeight="1">
      <c r="A76" s="1023">
        <v>22</v>
      </c>
      <c r="B76" s="1018" t="s">
        <v>182</v>
      </c>
      <c r="C76" s="1024"/>
      <c r="D76" s="1034"/>
      <c r="E76" s="1027"/>
      <c r="F76" s="207"/>
    </row>
    <row r="77" spans="1:6" ht="15.75" customHeight="1">
      <c r="A77" s="1023"/>
      <c r="B77" s="1018" t="s">
        <v>112</v>
      </c>
      <c r="C77" s="171" t="s">
        <v>105</v>
      </c>
      <c r="D77" s="1028" t="s">
        <v>155</v>
      </c>
      <c r="E77" s="1027"/>
      <c r="F77" s="207"/>
    </row>
    <row r="78" spans="1:6" ht="15.75" customHeight="1">
      <c r="A78" s="1023"/>
      <c r="B78" s="1022" t="s">
        <v>151</v>
      </c>
      <c r="C78" s="171" t="s">
        <v>105</v>
      </c>
      <c r="D78" s="1028" t="s">
        <v>155</v>
      </c>
      <c r="E78" s="171"/>
      <c r="F78" s="207"/>
    </row>
    <row r="79" spans="1:6" ht="15.75" customHeight="1">
      <c r="A79" s="1023">
        <v>23</v>
      </c>
      <c r="B79" s="1022" t="s">
        <v>183</v>
      </c>
      <c r="C79" s="1024" t="s">
        <v>37</v>
      </c>
      <c r="D79" s="1034">
        <v>3</v>
      </c>
      <c r="E79" s="1027"/>
      <c r="F79" s="207"/>
    </row>
    <row r="80" spans="1:6" ht="15.75" customHeight="1">
      <c r="A80" s="1023">
        <v>24</v>
      </c>
      <c r="B80" s="1018" t="s">
        <v>184</v>
      </c>
      <c r="C80" s="171"/>
      <c r="D80" s="1026"/>
      <c r="E80" s="1027"/>
      <c r="F80" s="208"/>
    </row>
    <row r="81" spans="1:6" ht="15.75" customHeight="1">
      <c r="A81" s="1023"/>
      <c r="B81" s="1018" t="s">
        <v>171</v>
      </c>
      <c r="C81" s="171" t="s">
        <v>40</v>
      </c>
      <c r="D81" s="1026">
        <v>50</v>
      </c>
      <c r="E81" s="1020">
        <v>44789</v>
      </c>
      <c r="F81" s="1021">
        <v>0.83333333333333337</v>
      </c>
    </row>
    <row r="82" spans="1:6" ht="15.75" customHeight="1">
      <c r="A82" s="1036"/>
      <c r="B82" s="1022" t="s">
        <v>195</v>
      </c>
      <c r="C82" s="171" t="s">
        <v>40</v>
      </c>
      <c r="D82" s="1026">
        <v>700</v>
      </c>
      <c r="E82" s="1020">
        <v>44802</v>
      </c>
      <c r="F82" s="1021">
        <v>0.66666666666666663</v>
      </c>
    </row>
    <row r="83" spans="1:6" ht="15.75" customHeight="1">
      <c r="A83" s="669">
        <v>25</v>
      </c>
      <c r="B83" s="1018" t="s">
        <v>185</v>
      </c>
      <c r="C83" s="1024"/>
      <c r="D83" s="1026"/>
      <c r="E83" s="1037"/>
      <c r="F83" s="272"/>
    </row>
    <row r="84" spans="1:6" ht="15.75" customHeight="1">
      <c r="A84" s="669"/>
      <c r="B84" s="1018" t="s">
        <v>171</v>
      </c>
      <c r="C84" s="171" t="s">
        <v>40</v>
      </c>
      <c r="D84" s="1026">
        <v>640</v>
      </c>
      <c r="E84" s="1020">
        <v>44780</v>
      </c>
      <c r="F84" s="1021">
        <v>0.375</v>
      </c>
    </row>
    <row r="85" spans="1:6" ht="15.75" customHeight="1">
      <c r="A85" s="669"/>
      <c r="B85" s="1022" t="s">
        <v>172</v>
      </c>
      <c r="C85" s="171" t="s">
        <v>40</v>
      </c>
      <c r="D85" s="1026">
        <v>60</v>
      </c>
      <c r="E85" s="1020">
        <v>44789</v>
      </c>
      <c r="F85" s="1021">
        <v>0.79166666666666663</v>
      </c>
    </row>
    <row r="86" spans="1:6" ht="15.75" customHeight="1">
      <c r="A86" s="669">
        <v>26</v>
      </c>
      <c r="B86" s="1018" t="s">
        <v>186</v>
      </c>
      <c r="C86" s="1024"/>
      <c r="D86" s="1026"/>
      <c r="E86" s="1037"/>
      <c r="F86" s="272"/>
    </row>
    <row r="87" spans="1:6" ht="15.75" customHeight="1">
      <c r="A87" s="669"/>
      <c r="B87" s="1018" t="s">
        <v>171</v>
      </c>
      <c r="C87" s="171" t="s">
        <v>105</v>
      </c>
      <c r="D87" s="1026">
        <v>0.03</v>
      </c>
      <c r="E87" s="1020">
        <v>44774</v>
      </c>
      <c r="F87" s="1021"/>
    </row>
    <row r="88" spans="1:6" ht="15.75" customHeight="1">
      <c r="A88" s="669"/>
      <c r="B88" s="1022" t="s">
        <v>172</v>
      </c>
      <c r="C88" s="171" t="s">
        <v>105</v>
      </c>
      <c r="D88" s="1038" t="s">
        <v>155</v>
      </c>
      <c r="E88" s="1039" t="s">
        <v>298</v>
      </c>
      <c r="F88" s="277"/>
    </row>
    <row r="89" spans="1:6" ht="15.75" customHeight="1">
      <c r="A89" s="669">
        <v>27</v>
      </c>
      <c r="B89" s="1018" t="s">
        <v>187</v>
      </c>
      <c r="C89" s="171"/>
      <c r="D89" s="1038"/>
      <c r="E89" s="1039"/>
      <c r="F89" s="277"/>
    </row>
    <row r="90" spans="1:6" ht="15.75" customHeight="1">
      <c r="A90" s="669"/>
      <c r="B90" s="1018" t="s">
        <v>171</v>
      </c>
      <c r="C90" s="171" t="s">
        <v>105</v>
      </c>
      <c r="D90" s="1038" t="s">
        <v>155</v>
      </c>
      <c r="E90" s="1039" t="s">
        <v>298</v>
      </c>
      <c r="F90" s="277"/>
    </row>
    <row r="91" spans="1:6" ht="15.75" customHeight="1">
      <c r="A91" s="669"/>
      <c r="B91" s="1022" t="s">
        <v>172</v>
      </c>
      <c r="C91" s="171" t="s">
        <v>105</v>
      </c>
      <c r="D91" s="1038"/>
      <c r="E91" s="1020"/>
      <c r="F91" s="277"/>
    </row>
    <row r="92" spans="1:6" ht="15.75" customHeight="1">
      <c r="A92" s="669">
        <v>28</v>
      </c>
      <c r="B92" s="1018" t="s">
        <v>188</v>
      </c>
      <c r="C92" s="171"/>
      <c r="D92" s="1038"/>
      <c r="E92" s="1027"/>
      <c r="F92" s="277"/>
    </row>
    <row r="93" spans="1:6" ht="15.75" customHeight="1">
      <c r="A93" s="669"/>
      <c r="B93" s="1018" t="s">
        <v>171</v>
      </c>
      <c r="C93" s="171" t="s">
        <v>105</v>
      </c>
      <c r="D93" s="1031">
        <v>151.41800000000001</v>
      </c>
      <c r="E93" s="1027"/>
      <c r="F93" s="277"/>
    </row>
    <row r="94" spans="1:6" ht="15.75" customHeight="1">
      <c r="A94" s="669"/>
      <c r="B94" s="1022" t="s">
        <v>172</v>
      </c>
      <c r="C94" s="171" t="s">
        <v>105</v>
      </c>
      <c r="D94" s="1031">
        <v>155.6</v>
      </c>
      <c r="E94" s="1027"/>
      <c r="F94" s="277"/>
    </row>
    <row r="95" spans="1:6" ht="15.75" customHeight="1">
      <c r="A95" s="669">
        <v>29</v>
      </c>
      <c r="B95" s="1018" t="s">
        <v>189</v>
      </c>
      <c r="C95" s="1024"/>
      <c r="D95" s="1034"/>
      <c r="E95" s="1027"/>
      <c r="F95" s="277"/>
    </row>
    <row r="96" spans="1:6" ht="15.75" customHeight="1">
      <c r="A96" s="669"/>
      <c r="B96" s="1018" t="s">
        <v>171</v>
      </c>
      <c r="C96" s="171" t="s">
        <v>105</v>
      </c>
      <c r="D96" s="1031">
        <v>147.44</v>
      </c>
      <c r="E96" s="1027"/>
      <c r="F96" s="277"/>
    </row>
    <row r="97" spans="1:6" ht="15.75" customHeight="1">
      <c r="A97" s="669"/>
      <c r="B97" s="1022" t="s">
        <v>172</v>
      </c>
      <c r="C97" s="171" t="s">
        <v>105</v>
      </c>
      <c r="D97" s="1031">
        <v>147.35</v>
      </c>
      <c r="E97" s="1027"/>
      <c r="F97" s="277"/>
    </row>
    <row r="98" spans="1:6" ht="20.25" customHeight="1" thickBot="1">
      <c r="A98" s="1040">
        <v>30</v>
      </c>
      <c r="B98" s="1041" t="s">
        <v>190</v>
      </c>
      <c r="C98" s="1042" t="s">
        <v>37</v>
      </c>
      <c r="D98" s="1043">
        <v>3.9989999999999998E-2</v>
      </c>
      <c r="E98" s="1044"/>
      <c r="F98" s="289"/>
    </row>
    <row r="99" spans="1:6" ht="18" customHeight="1">
      <c r="A99" s="137" t="s">
        <v>219</v>
      </c>
      <c r="B99" s="1045"/>
      <c r="F99" s="1046"/>
    </row>
    <row r="100" spans="1:6" ht="18" customHeight="1">
      <c r="A100" s="137" t="s">
        <v>373</v>
      </c>
      <c r="F100" s="1046"/>
    </row>
    <row r="101" spans="1:6" ht="18" customHeight="1">
      <c r="A101" s="137" t="s">
        <v>327</v>
      </c>
      <c r="B101" s="1045"/>
    </row>
    <row r="102" spans="1:6" ht="18" customHeight="1">
      <c r="A102" s="137" t="s">
        <v>328</v>
      </c>
    </row>
    <row r="103" spans="1:6" ht="20.25" customHeight="1">
      <c r="A103" s="137" t="s">
        <v>337</v>
      </c>
      <c r="F103" s="1047"/>
    </row>
    <row r="104" spans="1:6" ht="20.25" customHeight="1">
      <c r="B104" s="538"/>
      <c r="F104" s="1046"/>
    </row>
    <row r="105" spans="1:6" ht="20.25" customHeight="1">
      <c r="B105" s="538"/>
      <c r="E105" s="291" t="s">
        <v>284</v>
      </c>
      <c r="F105" s="1046"/>
    </row>
    <row r="106" spans="1:6" ht="20.25" customHeight="1">
      <c r="E106" s="291" t="s">
        <v>191</v>
      </c>
    </row>
    <row r="107" spans="1:6" ht="20.25" customHeight="1">
      <c r="E107" s="141" t="s">
        <v>192</v>
      </c>
    </row>
    <row r="108" spans="1:6" ht="20.25" customHeight="1">
      <c r="B108" s="538" t="s">
        <v>269</v>
      </c>
    </row>
    <row r="109" spans="1:6" ht="20.25" customHeight="1">
      <c r="B109" s="137" t="s">
        <v>270</v>
      </c>
      <c r="C109" s="584">
        <v>109882206.40000001</v>
      </c>
      <c r="D109" s="291">
        <v>1000000</v>
      </c>
      <c r="E109" s="1048">
        <v>109.8822064</v>
      </c>
      <c r="F109" s="538">
        <v>836363.65</v>
      </c>
    </row>
    <row r="110" spans="1:6" ht="20.25" customHeight="1">
      <c r="B110" s="137" t="s">
        <v>271</v>
      </c>
      <c r="C110" s="584">
        <v>106928443.09999999</v>
      </c>
      <c r="D110" s="291">
        <v>1000000</v>
      </c>
      <c r="E110" s="1048">
        <v>106.9284431</v>
      </c>
      <c r="F110" s="538">
        <v>811272.74</v>
      </c>
    </row>
    <row r="111" spans="1:6" ht="20.25" customHeight="1">
      <c r="B111" s="137" t="s">
        <v>272</v>
      </c>
      <c r="C111" s="291">
        <v>2953763.3000000119</v>
      </c>
      <c r="F111" s="137">
        <v>25090.910000000033</v>
      </c>
    </row>
    <row r="112" spans="1:6" ht="20.25" customHeight="1">
      <c r="B112" s="137" t="s">
        <v>273</v>
      </c>
      <c r="C112" s="1049">
        <v>2.6881179371731397E-2</v>
      </c>
      <c r="F112" s="1049">
        <v>3.0000000597826114E-2</v>
      </c>
    </row>
    <row r="113" spans="2:5" ht="20.25" customHeight="1">
      <c r="B113" s="538" t="s">
        <v>274</v>
      </c>
    </row>
    <row r="114" spans="2:5">
      <c r="B114" s="137" t="s">
        <v>275</v>
      </c>
      <c r="C114" s="137">
        <v>245578000</v>
      </c>
      <c r="D114" s="291">
        <v>1000000</v>
      </c>
      <c r="E114" s="1048">
        <v>245.578</v>
      </c>
    </row>
    <row r="115" spans="2:5">
      <c r="B115" s="137" t="s">
        <v>276</v>
      </c>
      <c r="C115" s="137">
        <v>242062000</v>
      </c>
      <c r="D115" s="291">
        <v>1000000</v>
      </c>
      <c r="E115" s="1048">
        <v>242.06200000000001</v>
      </c>
    </row>
    <row r="116" spans="2:5">
      <c r="B116" s="137" t="s">
        <v>272</v>
      </c>
      <c r="C116" s="291">
        <v>3516000</v>
      </c>
    </row>
    <row r="117" spans="2:5">
      <c r="B117" s="137" t="s">
        <v>273</v>
      </c>
      <c r="C117" s="1049">
        <v>1.4317243401281874E-2</v>
      </c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s="137" customFormat="1" ht="12" customHeight="1"/>
    <row r="130" s="137" customFormat="1" ht="12" customHeight="1"/>
    <row r="131" s="137" customFormat="1" ht="12" customHeight="1"/>
    <row r="132" s="137" customFormat="1" ht="12" customHeight="1"/>
    <row r="133" s="137" customFormat="1" ht="12" customHeight="1"/>
    <row r="134" s="137" customFormat="1" ht="12" customHeight="1"/>
    <row r="135" s="137" customFormat="1" ht="12" customHeight="1"/>
    <row r="136" s="137" customFormat="1" ht="12" customHeight="1"/>
    <row r="137" s="137" customFormat="1" ht="12" customHeight="1"/>
    <row r="138" s="137" customFormat="1" ht="12" customHeight="1"/>
    <row r="139" s="137" customFormat="1" ht="12" customHeight="1"/>
    <row r="140" s="137" customFormat="1" ht="12" customHeight="1"/>
    <row r="141" s="137" customFormat="1" ht="12" customHeight="1"/>
    <row r="142" s="137" customFormat="1" ht="12" customHeight="1"/>
    <row r="143" s="137" customFormat="1" ht="12" customHeight="1"/>
    <row r="144" s="137" customFormat="1" ht="12" customHeight="1"/>
    <row r="145" s="137" customFormat="1" ht="12" customHeight="1"/>
    <row r="146" s="137" customFormat="1" ht="12" customHeight="1"/>
    <row r="147" s="137" customFormat="1" ht="12" customHeight="1"/>
    <row r="148" s="137" customFormat="1" ht="12" customHeight="1"/>
    <row r="149" s="137" customFormat="1" ht="12" customHeight="1"/>
    <row r="150" s="137" customFormat="1" ht="12" customHeight="1"/>
    <row r="151" s="137" customFormat="1" ht="12" customHeight="1"/>
    <row r="152" s="137" customFormat="1" ht="12" customHeight="1"/>
    <row r="153" s="137" customFormat="1" ht="12" customHeight="1"/>
    <row r="154" s="137" customFormat="1" ht="12" customHeight="1"/>
    <row r="155" s="137" customFormat="1" ht="12" customHeight="1"/>
    <row r="156" s="137" customFormat="1" ht="12" customHeight="1"/>
    <row r="157" s="137" customFormat="1" ht="12" customHeight="1"/>
    <row r="158" s="137" customFormat="1" ht="12" customHeight="1"/>
    <row r="159" s="137" customFormat="1" ht="12" customHeight="1"/>
    <row r="160" s="137" customFormat="1" ht="12" customHeight="1"/>
    <row r="161" s="137" customFormat="1" ht="12" customHeight="1"/>
    <row r="162" s="137" customFormat="1" ht="12" customHeight="1"/>
    <row r="163" s="137" customFormat="1" ht="12" customHeight="1"/>
    <row r="164" s="137" customFormat="1" ht="12" customHeight="1"/>
    <row r="165" s="137" customFormat="1" ht="12" customHeight="1"/>
    <row r="166" s="137" customFormat="1" ht="12" customHeight="1"/>
    <row r="167" s="137" customFormat="1" ht="12" customHeight="1"/>
    <row r="168" s="137" customFormat="1" ht="12" customHeight="1"/>
    <row r="169" s="137" customFormat="1" ht="12" customHeight="1"/>
    <row r="170" s="137" customFormat="1" ht="12" customHeight="1"/>
    <row r="171" s="137" customFormat="1" ht="12" customHeight="1"/>
    <row r="172" s="137" customFormat="1" ht="12" customHeight="1"/>
    <row r="173" s="137" customFormat="1" ht="12" customHeight="1"/>
    <row r="174" s="137" customFormat="1" ht="12" customHeight="1"/>
    <row r="175" s="137" customFormat="1" ht="12" customHeight="1"/>
    <row r="176" s="137" customFormat="1" ht="20.25" customHeight="1"/>
    <row r="177" s="137" customFormat="1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4D2AB-C7BA-42BB-9F81-268C7B07BDC9}">
  <dimension ref="A1:K133"/>
  <sheetViews>
    <sheetView topLeftCell="B1" zoomScale="99" zoomScaleNormal="99" workbookViewId="0">
      <selection activeCell="E126" sqref="E126"/>
    </sheetView>
  </sheetViews>
  <sheetFormatPr defaultRowHeight="15"/>
  <cols>
    <col min="1" max="1" width="15.7109375" style="1286" customWidth="1"/>
    <col min="2" max="2" width="46" style="1286" customWidth="1"/>
    <col min="3" max="4" width="16.85546875" style="1286" bestFit="1" customWidth="1"/>
    <col min="5" max="5" width="14.5703125" style="1286" customWidth="1"/>
    <col min="6" max="6" width="8" style="1286" bestFit="1" customWidth="1"/>
    <col min="7" max="7" width="37.5703125" style="1286" customWidth="1"/>
    <col min="8" max="8" width="10.42578125" style="1286" customWidth="1"/>
    <col min="9" max="9" width="11" style="1286" customWidth="1"/>
    <col min="10" max="10" width="21.5703125" style="1286" customWidth="1"/>
    <col min="11" max="16384" width="9.140625" style="1286"/>
  </cols>
  <sheetData>
    <row r="1" spans="1:11">
      <c r="A1" s="732"/>
      <c r="B1" s="732"/>
      <c r="C1" s="732"/>
      <c r="D1" s="732"/>
      <c r="E1" s="732"/>
      <c r="F1" s="732"/>
      <c r="G1" s="732"/>
      <c r="H1" s="732"/>
      <c r="I1" s="732"/>
      <c r="J1" s="715" t="s">
        <v>7</v>
      </c>
    </row>
    <row r="2" spans="1:11" ht="20.25">
      <c r="A2" s="1634" t="s">
        <v>476</v>
      </c>
      <c r="B2" s="1634"/>
      <c r="C2" s="1634"/>
      <c r="D2" s="1634"/>
      <c r="E2" s="1634"/>
      <c r="F2" s="1634"/>
      <c r="G2" s="1634"/>
      <c r="H2" s="1634"/>
      <c r="I2" s="1634"/>
      <c r="J2" s="1634"/>
    </row>
    <row r="3" spans="1:11" ht="18">
      <c r="A3" s="1635" t="s">
        <v>197</v>
      </c>
      <c r="B3" s="1635"/>
      <c r="C3" s="1635"/>
      <c r="D3" s="1635"/>
      <c r="E3" s="1635"/>
      <c r="F3" s="1635"/>
      <c r="G3" s="1635"/>
      <c r="H3" s="1635"/>
      <c r="I3" s="1635"/>
      <c r="J3" s="1635"/>
    </row>
    <row r="4" spans="1:11" ht="18">
      <c r="A4" s="1636" t="s">
        <v>477</v>
      </c>
      <c r="B4" s="1636"/>
      <c r="C4" s="1636"/>
      <c r="D4" s="1636"/>
      <c r="E4" s="1636"/>
      <c r="F4" s="1636"/>
      <c r="G4" s="1636"/>
      <c r="H4" s="1636"/>
      <c r="I4" s="1636"/>
      <c r="J4" s="1636"/>
    </row>
    <row r="5" spans="1:11" ht="18">
      <c r="A5" s="716" t="s">
        <v>982</v>
      </c>
      <c r="B5" s="825"/>
      <c r="C5" s="773"/>
      <c r="D5" s="826"/>
      <c r="E5" s="827"/>
      <c r="F5" s="828"/>
      <c r="G5" s="825"/>
      <c r="H5" s="773"/>
      <c r="I5" s="829"/>
      <c r="J5" s="774"/>
    </row>
    <row r="6" spans="1:11">
      <c r="A6" s="735" t="s">
        <v>63</v>
      </c>
      <c r="B6" s="830" t="s">
        <v>478</v>
      </c>
      <c r="C6" s="831" t="s">
        <v>479</v>
      </c>
      <c r="D6" s="735" t="s">
        <v>480</v>
      </c>
      <c r="E6" s="832" t="s">
        <v>481</v>
      </c>
      <c r="F6" s="735" t="s">
        <v>72</v>
      </c>
      <c r="G6" s="830" t="s">
        <v>482</v>
      </c>
      <c r="H6" s="735" t="s">
        <v>90</v>
      </c>
      <c r="I6" s="735" t="s">
        <v>90</v>
      </c>
      <c r="J6" s="735" t="s">
        <v>50</v>
      </c>
    </row>
    <row r="7" spans="1:11">
      <c r="A7" s="735" t="s">
        <v>91</v>
      </c>
      <c r="B7" s="833"/>
      <c r="C7" s="735" t="s">
        <v>483</v>
      </c>
      <c r="D7" s="735" t="s">
        <v>483</v>
      </c>
      <c r="E7" s="832"/>
      <c r="F7" s="735" t="s">
        <v>484</v>
      </c>
      <c r="G7" s="737"/>
      <c r="H7" s="735" t="s">
        <v>485</v>
      </c>
      <c r="I7" s="735" t="s">
        <v>486</v>
      </c>
      <c r="J7" s="831"/>
    </row>
    <row r="8" spans="1:11" ht="16.5">
      <c r="A8" s="903" t="s">
        <v>487</v>
      </c>
      <c r="B8" s="904"/>
      <c r="C8" s="904"/>
      <c r="D8" s="904"/>
      <c r="E8" s="904"/>
      <c r="F8" s="904"/>
      <c r="G8" s="904"/>
      <c r="H8" s="904"/>
      <c r="I8" s="904"/>
      <c r="J8" s="904"/>
    </row>
    <row r="9" spans="1:11" ht="15.75" customHeight="1">
      <c r="A9" s="1287" t="s">
        <v>417</v>
      </c>
      <c r="B9" s="843" t="s">
        <v>539</v>
      </c>
      <c r="C9" s="1288">
        <v>44774.943055555559</v>
      </c>
      <c r="D9" s="1288">
        <v>44774.990277777775</v>
      </c>
      <c r="E9" s="428">
        <f t="shared" ref="E9:E22" si="0">D9-C9</f>
        <v>4.722222221607808E-2</v>
      </c>
      <c r="F9" s="886" t="s">
        <v>67</v>
      </c>
      <c r="G9" s="884" t="s">
        <v>491</v>
      </c>
      <c r="H9" s="1289">
        <v>20</v>
      </c>
      <c r="I9" s="1289">
        <f>E9*H9*24</f>
        <v>22.666666663717479</v>
      </c>
      <c r="J9" s="1290" t="s">
        <v>525</v>
      </c>
    </row>
    <row r="10" spans="1:11" ht="19.5" customHeight="1">
      <c r="A10" s="1291" t="s">
        <v>60</v>
      </c>
      <c r="B10" s="1292" t="s">
        <v>983</v>
      </c>
      <c r="C10" s="1288">
        <v>44776.434027777781</v>
      </c>
      <c r="D10" s="1288">
        <v>44776.438194444447</v>
      </c>
      <c r="E10" s="428">
        <f t="shared" si="0"/>
        <v>4.166666665696539E-3</v>
      </c>
      <c r="F10" s="886" t="s">
        <v>67</v>
      </c>
      <c r="G10" s="884" t="s">
        <v>491</v>
      </c>
      <c r="H10" s="1289">
        <v>120</v>
      </c>
      <c r="I10" s="1289">
        <f>E10*H10*24</f>
        <v>11.999999997206032</v>
      </c>
      <c r="J10" s="1290" t="s">
        <v>525</v>
      </c>
      <c r="K10" s="1574"/>
    </row>
    <row r="11" spans="1:11" ht="19.5" customHeight="1">
      <c r="A11" s="1291" t="s">
        <v>447</v>
      </c>
      <c r="B11" s="1292" t="s">
        <v>984</v>
      </c>
      <c r="C11" s="1288">
        <v>44776.714583333334</v>
      </c>
      <c r="D11" s="1288">
        <v>44776.722222222219</v>
      </c>
      <c r="E11" s="428">
        <f t="shared" si="0"/>
        <v>7.6388888846850023E-3</v>
      </c>
      <c r="F11" s="886" t="s">
        <v>67</v>
      </c>
      <c r="G11" s="1294" t="s">
        <v>491</v>
      </c>
      <c r="H11" s="1295"/>
      <c r="I11" s="1296"/>
      <c r="J11" s="1297"/>
      <c r="K11" s="1575"/>
    </row>
    <row r="12" spans="1:11" ht="13.5" customHeight="1">
      <c r="A12" s="1299"/>
      <c r="B12" s="1292" t="s">
        <v>985</v>
      </c>
      <c r="C12" s="1288">
        <v>44776.714583333334</v>
      </c>
      <c r="D12" s="1288">
        <v>44776.724305555559</v>
      </c>
      <c r="E12" s="428">
        <f t="shared" si="0"/>
        <v>9.7222222248092294E-3</v>
      </c>
      <c r="F12" s="886" t="s">
        <v>67</v>
      </c>
      <c r="G12" s="888"/>
      <c r="H12" s="477">
        <v>70</v>
      </c>
      <c r="I12" s="477">
        <f>E12*H12*24</f>
        <v>16.333333337679505</v>
      </c>
      <c r="J12" s="742" t="s">
        <v>525</v>
      </c>
      <c r="K12" s="1575"/>
    </row>
    <row r="13" spans="1:11" ht="19.5" customHeight="1">
      <c r="A13" s="1291" t="s">
        <v>60</v>
      </c>
      <c r="B13" s="1292" t="s">
        <v>983</v>
      </c>
      <c r="C13" s="1288">
        <v>44778.306944444441</v>
      </c>
      <c r="D13" s="1288">
        <v>44778.3125</v>
      </c>
      <c r="E13" s="428">
        <f t="shared" si="0"/>
        <v>5.5555555591126904E-3</v>
      </c>
      <c r="F13" s="886" t="s">
        <v>67</v>
      </c>
      <c r="G13" s="1294" t="s">
        <v>986</v>
      </c>
      <c r="H13" s="1289">
        <v>134</v>
      </c>
      <c r="I13" s="1289">
        <f>E13*H13*24</f>
        <v>17.866666678106412</v>
      </c>
      <c r="J13" s="1290" t="s">
        <v>525</v>
      </c>
      <c r="K13" s="1576"/>
    </row>
    <row r="14" spans="1:11" ht="17.25" customHeight="1">
      <c r="A14" s="1301" t="s">
        <v>418</v>
      </c>
      <c r="B14" s="843" t="s">
        <v>987</v>
      </c>
      <c r="C14" s="1288">
        <v>44783.635416666664</v>
      </c>
      <c r="D14" s="1288">
        <v>44783.713194444441</v>
      </c>
      <c r="E14" s="428">
        <f t="shared" si="0"/>
        <v>7.7777777776645962E-2</v>
      </c>
      <c r="F14" s="886" t="s">
        <v>67</v>
      </c>
      <c r="G14" s="884" t="s">
        <v>988</v>
      </c>
      <c r="H14" s="1289">
        <v>100</v>
      </c>
      <c r="I14" s="1289">
        <f>E14*H14*24</f>
        <v>186.66666666395031</v>
      </c>
      <c r="J14" s="1290" t="s">
        <v>525</v>
      </c>
      <c r="K14" s="1575"/>
    </row>
    <row r="15" spans="1:11" ht="19.5" customHeight="1">
      <c r="A15" s="1291" t="s">
        <v>442</v>
      </c>
      <c r="B15" s="1292" t="s">
        <v>989</v>
      </c>
      <c r="C15" s="1288">
        <v>44791.63958333333</v>
      </c>
      <c r="D15" s="1288">
        <v>44791.63958333333</v>
      </c>
      <c r="E15" s="428">
        <f t="shared" si="0"/>
        <v>0</v>
      </c>
      <c r="F15" s="886" t="s">
        <v>68</v>
      </c>
      <c r="G15" s="884" t="s">
        <v>990</v>
      </c>
      <c r="H15" s="1295">
        <v>0</v>
      </c>
      <c r="I15" s="1289">
        <v>0</v>
      </c>
      <c r="J15" s="1297" t="s">
        <v>489</v>
      </c>
      <c r="K15" s="1575"/>
    </row>
    <row r="16" spans="1:11" ht="19.5" customHeight="1">
      <c r="A16" s="1291" t="s">
        <v>445</v>
      </c>
      <c r="B16" s="1292" t="s">
        <v>554</v>
      </c>
      <c r="C16" s="1288">
        <v>44792.423611111109</v>
      </c>
      <c r="D16" s="1288">
        <v>44792.425694444442</v>
      </c>
      <c r="E16" s="428">
        <f t="shared" si="0"/>
        <v>2.0833333328482695E-3</v>
      </c>
      <c r="F16" s="886" t="s">
        <v>67</v>
      </c>
      <c r="G16" s="884" t="s">
        <v>491</v>
      </c>
      <c r="H16" s="1289">
        <v>30</v>
      </c>
      <c r="I16" s="1289">
        <f>E16*H16*24</f>
        <v>1.499999999650754</v>
      </c>
      <c r="J16" s="1290" t="s">
        <v>525</v>
      </c>
      <c r="K16" s="1575"/>
    </row>
    <row r="17" spans="1:11" ht="16.5" customHeight="1">
      <c r="A17" s="1302" t="s">
        <v>447</v>
      </c>
      <c r="B17" s="1292" t="s">
        <v>983</v>
      </c>
      <c r="C17" s="1288">
        <v>44793.234722222223</v>
      </c>
      <c r="D17" s="1288">
        <v>44793.243750000001</v>
      </c>
      <c r="E17" s="428">
        <f t="shared" si="0"/>
        <v>9.0277777781011537E-3</v>
      </c>
      <c r="F17" s="886" t="s">
        <v>67</v>
      </c>
      <c r="G17" s="1294" t="s">
        <v>991</v>
      </c>
      <c r="H17" s="1289">
        <v>76</v>
      </c>
      <c r="I17" s="1289">
        <f>E17*H17*24</f>
        <v>16.466666667256504</v>
      </c>
      <c r="J17" s="1290" t="s">
        <v>525</v>
      </c>
      <c r="K17" s="1574"/>
    </row>
    <row r="18" spans="1:11" ht="19.5" customHeight="1">
      <c r="A18" s="1303" t="s">
        <v>444</v>
      </c>
      <c r="B18" s="1292" t="s">
        <v>992</v>
      </c>
      <c r="C18" s="1288">
        <v>44795.434027777781</v>
      </c>
      <c r="D18" s="1288">
        <v>44795.492361111108</v>
      </c>
      <c r="E18" s="428">
        <f t="shared" si="0"/>
        <v>5.8333333327027503E-2</v>
      </c>
      <c r="F18" s="886" t="s">
        <v>67</v>
      </c>
      <c r="G18" s="884" t="s">
        <v>993</v>
      </c>
      <c r="H18" s="1295">
        <v>0</v>
      </c>
      <c r="I18" s="1289">
        <v>0</v>
      </c>
      <c r="J18" s="1297" t="s">
        <v>489</v>
      </c>
      <c r="K18" s="1575"/>
    </row>
    <row r="19" spans="1:11" ht="18" customHeight="1">
      <c r="A19" s="1302" t="s">
        <v>447</v>
      </c>
      <c r="B19" s="1292" t="s">
        <v>983</v>
      </c>
      <c r="C19" s="1288">
        <v>44796.177777777775</v>
      </c>
      <c r="D19" s="1288">
        <v>44796.181944444441</v>
      </c>
      <c r="E19" s="428">
        <f t="shared" si="0"/>
        <v>4.166666665696539E-3</v>
      </c>
      <c r="F19" s="886" t="s">
        <v>67</v>
      </c>
      <c r="G19" s="884" t="s">
        <v>491</v>
      </c>
      <c r="H19" s="1289">
        <v>82</v>
      </c>
      <c r="I19" s="1289">
        <f>E19*H19*24</f>
        <v>8.1999999980907887</v>
      </c>
      <c r="J19" s="1290" t="s">
        <v>525</v>
      </c>
      <c r="K19" s="1575"/>
    </row>
    <row r="20" spans="1:11" ht="19.5" customHeight="1">
      <c r="A20" s="1303" t="s">
        <v>444</v>
      </c>
      <c r="B20" s="1292" t="s">
        <v>554</v>
      </c>
      <c r="C20" s="1288">
        <v>44796.323611111111</v>
      </c>
      <c r="D20" s="1288">
        <v>44796.348611111112</v>
      </c>
      <c r="E20" s="428">
        <f t="shared" si="0"/>
        <v>2.5000000001455192E-2</v>
      </c>
      <c r="F20" s="886" t="s">
        <v>67</v>
      </c>
      <c r="G20" s="1294" t="s">
        <v>991</v>
      </c>
      <c r="H20" s="1289">
        <v>40</v>
      </c>
      <c r="I20" s="1289">
        <f>E20*H20*24</f>
        <v>24.000000001396984</v>
      </c>
      <c r="J20" s="1290" t="s">
        <v>525</v>
      </c>
      <c r="K20" s="1575"/>
    </row>
    <row r="21" spans="1:11" ht="18.75" customHeight="1">
      <c r="A21" s="1301" t="s">
        <v>443</v>
      </c>
      <c r="B21" s="843" t="s">
        <v>994</v>
      </c>
      <c r="C21" s="1288">
        <v>44797.370833333334</v>
      </c>
      <c r="D21" s="1288">
        <v>44797.459722222222</v>
      </c>
      <c r="E21" s="428">
        <f t="shared" si="0"/>
        <v>8.8888888887595385E-2</v>
      </c>
      <c r="F21" s="886" t="s">
        <v>67</v>
      </c>
      <c r="G21" s="884" t="s">
        <v>995</v>
      </c>
      <c r="H21" s="1295">
        <v>0</v>
      </c>
      <c r="I21" s="1289">
        <v>0</v>
      </c>
      <c r="J21" s="1297" t="s">
        <v>489</v>
      </c>
      <c r="K21" s="1576"/>
    </row>
    <row r="22" spans="1:11" ht="18" customHeight="1">
      <c r="A22" s="1301" t="s">
        <v>683</v>
      </c>
      <c r="B22" s="843" t="s">
        <v>989</v>
      </c>
      <c r="C22" s="844">
        <v>44802.657638888886</v>
      </c>
      <c r="D22" s="844">
        <v>44802.663194444445</v>
      </c>
      <c r="E22" s="428">
        <f t="shared" si="0"/>
        <v>5.5555555591126904E-3</v>
      </c>
      <c r="F22" s="886" t="s">
        <v>67</v>
      </c>
      <c r="G22" s="884" t="s">
        <v>491</v>
      </c>
      <c r="H22" s="429">
        <v>35</v>
      </c>
      <c r="I22" s="429">
        <f>E22*H22*24</f>
        <v>4.6666666696546599</v>
      </c>
      <c r="J22" s="737" t="s">
        <v>525</v>
      </c>
      <c r="K22" s="1574"/>
    </row>
    <row r="23" spans="1:11" ht="16.5" customHeight="1">
      <c r="A23" s="906"/>
      <c r="B23" s="907"/>
      <c r="C23" s="851"/>
      <c r="D23" s="750" t="s">
        <v>492</v>
      </c>
      <c r="E23" s="751">
        <f>SUM(E9:E22)</f>
        <v>0.34513888887886424</v>
      </c>
      <c r="F23" s="752"/>
      <c r="G23" s="753" t="s">
        <v>493</v>
      </c>
      <c r="H23" s="908"/>
      <c r="I23" s="754">
        <f>SUM(I9:I22)</f>
        <v>310.36666667670943</v>
      </c>
      <c r="J23" s="767"/>
    </row>
    <row r="24" spans="1:11" ht="16.5" customHeight="1">
      <c r="A24" s="906"/>
      <c r="B24" s="907"/>
      <c r="C24" s="851"/>
      <c r="D24" s="750"/>
      <c r="E24" s="751"/>
      <c r="F24" s="752"/>
      <c r="G24" s="753"/>
      <c r="H24" s="908"/>
      <c r="I24" s="754"/>
      <c r="J24" s="767"/>
    </row>
    <row r="25" spans="1:11" ht="16.5">
      <c r="A25" s="909" t="s">
        <v>494</v>
      </c>
      <c r="B25" s="907"/>
      <c r="C25" s="851"/>
      <c r="D25" s="851"/>
      <c r="E25" s="910"/>
      <c r="F25" s="851"/>
      <c r="G25" s="764"/>
      <c r="H25" s="432"/>
      <c r="I25" s="432"/>
      <c r="J25" s="767"/>
    </row>
    <row r="26" spans="1:11" ht="17.25" customHeight="1">
      <c r="A26" s="1304" t="s">
        <v>436</v>
      </c>
      <c r="B26" s="843" t="s">
        <v>996</v>
      </c>
      <c r="C26" s="844">
        <v>44783.101388888892</v>
      </c>
      <c r="D26" s="844">
        <v>44783.101388888892</v>
      </c>
      <c r="E26" s="428">
        <f t="shared" ref="E26:E37" si="1">D26-C26</f>
        <v>0</v>
      </c>
      <c r="F26" s="886" t="s">
        <v>67</v>
      </c>
      <c r="G26" s="884" t="s">
        <v>997</v>
      </c>
      <c r="H26" s="441">
        <v>0</v>
      </c>
      <c r="I26" s="429">
        <v>0</v>
      </c>
      <c r="J26" s="853" t="s">
        <v>489</v>
      </c>
      <c r="K26" s="1305"/>
    </row>
    <row r="27" spans="1:11" ht="17.25" customHeight="1">
      <c r="A27" s="1298" t="s">
        <v>440</v>
      </c>
      <c r="B27" s="843" t="s">
        <v>998</v>
      </c>
      <c r="C27" s="844">
        <v>44785.634027777778</v>
      </c>
      <c r="D27" s="844">
        <v>44785.670138888891</v>
      </c>
      <c r="E27" s="428">
        <f t="shared" si="1"/>
        <v>3.6111111112404615E-2</v>
      </c>
      <c r="F27" s="886" t="s">
        <v>68</v>
      </c>
      <c r="G27" s="884" t="s">
        <v>999</v>
      </c>
      <c r="H27" s="441">
        <v>140</v>
      </c>
      <c r="I27" s="442">
        <f t="shared" ref="I27" si="2">E27*H27*24</f>
        <v>121.33333333767951</v>
      </c>
      <c r="J27" s="853" t="s">
        <v>496</v>
      </c>
    </row>
    <row r="28" spans="1:11" ht="17.25" customHeight="1">
      <c r="A28" s="1306" t="s">
        <v>1000</v>
      </c>
      <c r="B28" s="843" t="s">
        <v>538</v>
      </c>
      <c r="C28" s="844">
        <v>44788.486111111109</v>
      </c>
      <c r="D28" s="844">
        <v>44788.569444444445</v>
      </c>
      <c r="E28" s="428">
        <f t="shared" si="1"/>
        <v>8.3333333335758653E-2</v>
      </c>
      <c r="F28" s="886" t="s">
        <v>68</v>
      </c>
      <c r="G28" s="884" t="s">
        <v>1001</v>
      </c>
      <c r="H28" s="441">
        <v>0</v>
      </c>
      <c r="I28" s="429">
        <v>0</v>
      </c>
      <c r="J28" s="853" t="s">
        <v>489</v>
      </c>
    </row>
    <row r="29" spans="1:11" ht="17.25" customHeight="1">
      <c r="A29" s="1291" t="s">
        <v>348</v>
      </c>
      <c r="B29" s="843" t="s">
        <v>1002</v>
      </c>
      <c r="C29" s="844">
        <v>44791.245833333334</v>
      </c>
      <c r="D29" s="844">
        <v>44791.26666666667</v>
      </c>
      <c r="E29" s="428">
        <f t="shared" si="1"/>
        <v>2.0833333335758653E-2</v>
      </c>
      <c r="F29" s="886" t="s">
        <v>67</v>
      </c>
      <c r="G29" s="884" t="s">
        <v>986</v>
      </c>
      <c r="H29" s="441">
        <v>0</v>
      </c>
      <c r="I29" s="429">
        <v>0</v>
      </c>
      <c r="J29" s="853" t="s">
        <v>489</v>
      </c>
    </row>
    <row r="30" spans="1:11" ht="17.25" customHeight="1">
      <c r="A30" s="1299"/>
      <c r="B30" s="843" t="s">
        <v>1003</v>
      </c>
      <c r="C30" s="844">
        <v>44791.245833333334</v>
      </c>
      <c r="D30" s="844">
        <v>44791.272222222222</v>
      </c>
      <c r="E30" s="428">
        <f t="shared" si="1"/>
        <v>2.6388888887595385E-2</v>
      </c>
      <c r="F30" s="886" t="s">
        <v>67</v>
      </c>
      <c r="G30" s="884" t="s">
        <v>986</v>
      </c>
      <c r="H30" s="441">
        <v>0</v>
      </c>
      <c r="I30" s="429">
        <v>0</v>
      </c>
      <c r="J30" s="853" t="s">
        <v>489</v>
      </c>
      <c r="K30" s="1575"/>
    </row>
    <row r="31" spans="1:11" ht="17.25" customHeight="1">
      <c r="A31" s="1304" t="s">
        <v>437</v>
      </c>
      <c r="B31" s="843" t="s">
        <v>538</v>
      </c>
      <c r="C31" s="844">
        <v>44795.824999999997</v>
      </c>
      <c r="D31" s="844">
        <v>44795.834027777775</v>
      </c>
      <c r="E31" s="428">
        <f t="shared" si="1"/>
        <v>9.0277777781011537E-3</v>
      </c>
      <c r="F31" s="886" t="s">
        <v>67</v>
      </c>
      <c r="G31" s="884" t="s">
        <v>491</v>
      </c>
      <c r="H31" s="441">
        <v>34</v>
      </c>
      <c r="I31" s="442">
        <f t="shared" ref="I31" si="3">E31*H31*24</f>
        <v>7.3666666669305414</v>
      </c>
      <c r="J31" s="853" t="s">
        <v>496</v>
      </c>
      <c r="K31" s="1575"/>
    </row>
    <row r="32" spans="1:11" ht="17.25" customHeight="1">
      <c r="A32" s="1307" t="s">
        <v>425</v>
      </c>
      <c r="B32" s="843" t="s">
        <v>538</v>
      </c>
      <c r="C32" s="844">
        <v>44796.852083333331</v>
      </c>
      <c r="D32" s="844">
        <v>44796.890972222223</v>
      </c>
      <c r="E32" s="428">
        <f t="shared" si="1"/>
        <v>3.888888889196096E-2</v>
      </c>
      <c r="F32" s="886" t="s">
        <v>68</v>
      </c>
      <c r="G32" s="884" t="s">
        <v>1001</v>
      </c>
      <c r="H32" s="441">
        <v>0</v>
      </c>
      <c r="I32" s="429">
        <v>0</v>
      </c>
      <c r="J32" s="853" t="s">
        <v>489</v>
      </c>
      <c r="K32" s="1574"/>
    </row>
    <row r="33" spans="1:11" ht="17.25" customHeight="1">
      <c r="A33" s="1308"/>
      <c r="B33" s="843" t="s">
        <v>543</v>
      </c>
      <c r="C33" s="844">
        <v>44796.9</v>
      </c>
      <c r="D33" s="844">
        <v>44796.956250000003</v>
      </c>
      <c r="E33" s="428">
        <f t="shared" si="1"/>
        <v>5.6250000001455192E-2</v>
      </c>
      <c r="F33" s="886" t="s">
        <v>68</v>
      </c>
      <c r="G33" s="884"/>
      <c r="H33" s="441">
        <v>40</v>
      </c>
      <c r="I33" s="442">
        <f t="shared" ref="I33" si="4">E33*H33*24</f>
        <v>54.000000001396984</v>
      </c>
      <c r="J33" s="853" t="s">
        <v>496</v>
      </c>
      <c r="K33" s="1574"/>
    </row>
    <row r="34" spans="1:11" ht="17.25" customHeight="1">
      <c r="A34" s="1307" t="s">
        <v>55</v>
      </c>
      <c r="B34" s="843" t="s">
        <v>1004</v>
      </c>
      <c r="C34" s="844">
        <v>44797.364583333336</v>
      </c>
      <c r="D34" s="844">
        <v>44797.793749999997</v>
      </c>
      <c r="E34" s="428">
        <f t="shared" si="1"/>
        <v>0.42916666666133096</v>
      </c>
      <c r="F34" s="886" t="s">
        <v>68</v>
      </c>
      <c r="G34" s="884" t="s">
        <v>1005</v>
      </c>
      <c r="H34" s="441">
        <v>0</v>
      </c>
      <c r="I34" s="429">
        <v>0</v>
      </c>
      <c r="J34" s="853" t="s">
        <v>489</v>
      </c>
      <c r="K34" s="1574"/>
    </row>
    <row r="35" spans="1:11" ht="17.25" customHeight="1">
      <c r="A35" s="1308"/>
      <c r="B35" s="843" t="s">
        <v>543</v>
      </c>
      <c r="C35" s="844">
        <v>44798.299305555556</v>
      </c>
      <c r="D35" s="844">
        <v>44798.306250000001</v>
      </c>
      <c r="E35" s="428">
        <f t="shared" si="1"/>
        <v>6.9444444452528842E-3</v>
      </c>
      <c r="F35" s="886" t="s">
        <v>67</v>
      </c>
      <c r="G35" s="884" t="s">
        <v>1006</v>
      </c>
      <c r="H35" s="441">
        <v>20</v>
      </c>
      <c r="I35" s="442">
        <f t="shared" ref="I35" si="5">E35*H35*24</f>
        <v>3.3333333337213844</v>
      </c>
      <c r="J35" s="853" t="s">
        <v>496</v>
      </c>
      <c r="K35" s="1574"/>
    </row>
    <row r="36" spans="1:11" ht="17.25" customHeight="1">
      <c r="A36" s="1304" t="s">
        <v>436</v>
      </c>
      <c r="B36" s="843" t="s">
        <v>504</v>
      </c>
      <c r="C36" s="844">
        <v>44799.259722222225</v>
      </c>
      <c r="D36" s="844">
        <v>44799.259722222225</v>
      </c>
      <c r="E36" s="428">
        <f t="shared" si="1"/>
        <v>0</v>
      </c>
      <c r="F36" s="886" t="s">
        <v>68</v>
      </c>
      <c r="G36" s="884" t="s">
        <v>1007</v>
      </c>
      <c r="H36" s="441"/>
      <c r="I36" s="429"/>
      <c r="J36" s="853"/>
      <c r="K36" s="1574"/>
    </row>
    <row r="37" spans="1:11" ht="17.25" customHeight="1">
      <c r="A37" s="1304" t="s">
        <v>52</v>
      </c>
      <c r="B37" s="1304" t="s">
        <v>1008</v>
      </c>
      <c r="C37" s="844">
        <v>44804.408333333333</v>
      </c>
      <c r="D37" s="844">
        <v>44804.453472222223</v>
      </c>
      <c r="E37" s="428">
        <f t="shared" si="1"/>
        <v>4.5138888890505768E-2</v>
      </c>
      <c r="F37" s="886" t="s">
        <v>68</v>
      </c>
      <c r="G37" s="884" t="s">
        <v>1007</v>
      </c>
      <c r="H37" s="441">
        <v>0</v>
      </c>
      <c r="I37" s="429">
        <v>0</v>
      </c>
      <c r="J37" s="853" t="s">
        <v>489</v>
      </c>
      <c r="K37" s="1574"/>
    </row>
    <row r="38" spans="1:11" ht="16.5" customHeight="1">
      <c r="A38" s="1309"/>
      <c r="B38" s="911"/>
      <c r="C38" s="912"/>
      <c r="D38" s="750" t="s">
        <v>492</v>
      </c>
      <c r="E38" s="1606">
        <f>SUM(E26:E37)</f>
        <v>0.75208333334012423</v>
      </c>
      <c r="F38" s="752"/>
      <c r="G38" s="753" t="s">
        <v>493</v>
      </c>
      <c r="H38" s="908"/>
      <c r="I38" s="754">
        <f>SUM(I26:I36)</f>
        <v>186.03333333972842</v>
      </c>
      <c r="J38" s="913"/>
    </row>
    <row r="39" spans="1:11" ht="16.5" customHeight="1">
      <c r="A39" s="1309"/>
      <c r="B39" s="911"/>
      <c r="C39" s="912"/>
      <c r="D39" s="750"/>
      <c r="E39" s="751"/>
      <c r="F39" s="752"/>
      <c r="G39" s="753"/>
      <c r="H39" s="908"/>
      <c r="I39" s="754"/>
      <c r="J39" s="913"/>
    </row>
    <row r="40" spans="1:11" ht="13.5" customHeight="1">
      <c r="A40" s="744" t="s">
        <v>499</v>
      </c>
      <c r="B40" s="767"/>
      <c r="C40" s="749"/>
      <c r="D40" s="749"/>
      <c r="E40" s="756"/>
      <c r="F40" s="749"/>
      <c r="G40" s="747"/>
      <c r="H40" s="431"/>
      <c r="I40" s="431"/>
      <c r="J40" s="747"/>
    </row>
    <row r="41" spans="1:11" ht="17.25" customHeight="1">
      <c r="A41" s="1310" t="s">
        <v>469</v>
      </c>
      <c r="B41" s="843" t="s">
        <v>506</v>
      </c>
      <c r="C41" s="844">
        <v>44774.783333333333</v>
      </c>
      <c r="D41" s="844">
        <v>44774.790972222225</v>
      </c>
      <c r="E41" s="428">
        <f t="shared" ref="E41:E49" si="6">D41-C41</f>
        <v>7.6388888919609599E-3</v>
      </c>
      <c r="F41" s="886" t="s">
        <v>67</v>
      </c>
      <c r="G41" s="884" t="s">
        <v>1009</v>
      </c>
      <c r="H41" s="441">
        <v>65</v>
      </c>
      <c r="I41" s="442">
        <f t="shared" ref="I41:I42" si="7">E41*H41*24</f>
        <v>11.916666671459097</v>
      </c>
      <c r="J41" s="853" t="s">
        <v>496</v>
      </c>
    </row>
    <row r="42" spans="1:11" ht="17.25" customHeight="1">
      <c r="A42" s="1300"/>
      <c r="B42" s="843" t="s">
        <v>506</v>
      </c>
      <c r="C42" s="844">
        <v>44777.223611111112</v>
      </c>
      <c r="D42" s="844">
        <v>44777.281944444447</v>
      </c>
      <c r="E42" s="428">
        <f t="shared" si="6"/>
        <v>5.8333333334303461E-2</v>
      </c>
      <c r="F42" s="886" t="s">
        <v>68</v>
      </c>
      <c r="G42" s="884" t="s">
        <v>1010</v>
      </c>
      <c r="H42" s="441">
        <v>30</v>
      </c>
      <c r="I42" s="442">
        <f t="shared" si="7"/>
        <v>42.000000000698492</v>
      </c>
      <c r="J42" s="853" t="s">
        <v>496</v>
      </c>
    </row>
    <row r="43" spans="1:11" ht="17.25" customHeight="1">
      <c r="A43" s="1311"/>
      <c r="B43" s="843" t="s">
        <v>1011</v>
      </c>
      <c r="C43" s="844">
        <v>44777.296527777777</v>
      </c>
      <c r="D43" s="844">
        <v>44777.316666666666</v>
      </c>
      <c r="E43" s="428">
        <f t="shared" si="6"/>
        <v>2.0138888889050577E-2</v>
      </c>
      <c r="F43" s="886" t="s">
        <v>67</v>
      </c>
      <c r="G43" s="884"/>
      <c r="H43" s="441">
        <v>0</v>
      </c>
      <c r="I43" s="429">
        <v>0</v>
      </c>
      <c r="J43" s="853" t="s">
        <v>489</v>
      </c>
      <c r="K43" s="1574"/>
    </row>
    <row r="44" spans="1:11" ht="17.25" customHeight="1">
      <c r="A44" s="1312" t="s">
        <v>57</v>
      </c>
      <c r="B44" s="843" t="s">
        <v>509</v>
      </c>
      <c r="C44" s="844">
        <v>44780.121527777781</v>
      </c>
      <c r="D44" s="844">
        <v>44780.426388888889</v>
      </c>
      <c r="E44" s="428">
        <f t="shared" si="6"/>
        <v>0.30486111110803904</v>
      </c>
      <c r="F44" s="886" t="s">
        <v>67</v>
      </c>
      <c r="G44" s="884" t="s">
        <v>524</v>
      </c>
      <c r="H44" s="441">
        <v>0</v>
      </c>
      <c r="I44" s="429">
        <v>0</v>
      </c>
      <c r="J44" s="853" t="s">
        <v>489</v>
      </c>
      <c r="K44" s="1575"/>
    </row>
    <row r="45" spans="1:11" ht="17.25" customHeight="1">
      <c r="A45" s="1312" t="s">
        <v>598</v>
      </c>
      <c r="B45" s="843" t="s">
        <v>983</v>
      </c>
      <c r="C45" s="844">
        <v>44781.793749999997</v>
      </c>
      <c r="D45" s="844">
        <v>44781.833333333336</v>
      </c>
      <c r="E45" s="428">
        <f t="shared" si="6"/>
        <v>3.9583333338669036E-2</v>
      </c>
      <c r="F45" s="886" t="s">
        <v>67</v>
      </c>
      <c r="G45" s="884" t="s">
        <v>1012</v>
      </c>
      <c r="H45" s="441">
        <v>70</v>
      </c>
      <c r="I45" s="442">
        <f t="shared" ref="I45:I46" si="8">E45*H45*24</f>
        <v>66.50000000896398</v>
      </c>
      <c r="J45" s="853" t="s">
        <v>496</v>
      </c>
      <c r="K45" s="1575"/>
    </row>
    <row r="46" spans="1:11" ht="17.25" customHeight="1">
      <c r="A46" s="1313" t="s">
        <v>469</v>
      </c>
      <c r="B46" s="843" t="s">
        <v>983</v>
      </c>
      <c r="C46" s="844">
        <v>44786.466666666667</v>
      </c>
      <c r="D46" s="844">
        <v>44786.520833333336</v>
      </c>
      <c r="E46" s="428">
        <f t="shared" si="6"/>
        <v>5.4166666668606922E-2</v>
      </c>
      <c r="F46" s="886" t="s">
        <v>67</v>
      </c>
      <c r="G46" s="884" t="s">
        <v>491</v>
      </c>
      <c r="H46" s="441">
        <v>40</v>
      </c>
      <c r="I46" s="442">
        <f t="shared" si="8"/>
        <v>52.000000001862645</v>
      </c>
      <c r="J46" s="853" t="s">
        <v>496</v>
      </c>
      <c r="K46" s="1575"/>
    </row>
    <row r="47" spans="1:11" ht="17.25" customHeight="1">
      <c r="A47" s="1304" t="s">
        <v>1013</v>
      </c>
      <c r="B47" s="843" t="s">
        <v>1014</v>
      </c>
      <c r="C47" s="844">
        <v>44787.317361111112</v>
      </c>
      <c r="D47" s="844">
        <v>44787.387499999997</v>
      </c>
      <c r="E47" s="428">
        <f t="shared" si="6"/>
        <v>7.0138888884685002E-2</v>
      </c>
      <c r="F47" s="886" t="s">
        <v>68</v>
      </c>
      <c r="G47" s="884" t="s">
        <v>1010</v>
      </c>
      <c r="H47" s="441">
        <v>0</v>
      </c>
      <c r="I47" s="429">
        <v>0</v>
      </c>
      <c r="J47" s="853" t="s">
        <v>489</v>
      </c>
      <c r="K47" s="1576"/>
    </row>
    <row r="48" spans="1:11" ht="17.25" customHeight="1">
      <c r="A48" s="1313" t="s">
        <v>469</v>
      </c>
      <c r="B48" s="843" t="s">
        <v>983</v>
      </c>
      <c r="C48" s="844">
        <v>44792.333333333336</v>
      </c>
      <c r="D48" s="844">
        <v>44792.343055555553</v>
      </c>
      <c r="E48" s="428">
        <f t="shared" si="6"/>
        <v>9.7222222175332718E-3</v>
      </c>
      <c r="F48" s="886" t="s">
        <v>67</v>
      </c>
      <c r="G48" s="884" t="s">
        <v>491</v>
      </c>
      <c r="H48" s="441">
        <v>12</v>
      </c>
      <c r="I48" s="442">
        <f t="shared" ref="I48:I49" si="9">E48*H48*24</f>
        <v>2.7999999986495823</v>
      </c>
      <c r="J48" s="853" t="s">
        <v>496</v>
      </c>
      <c r="K48" s="1576"/>
    </row>
    <row r="49" spans="1:11" ht="17.25" customHeight="1">
      <c r="A49" s="1298" t="s">
        <v>696</v>
      </c>
      <c r="B49" s="843" t="s">
        <v>506</v>
      </c>
      <c r="C49" s="844">
        <v>44792.395833333336</v>
      </c>
      <c r="D49" s="844">
        <v>44792.517361111109</v>
      </c>
      <c r="E49" s="428">
        <f t="shared" si="6"/>
        <v>0.12152777777373558</v>
      </c>
      <c r="F49" s="886" t="s">
        <v>68</v>
      </c>
      <c r="G49" s="884" t="s">
        <v>1010</v>
      </c>
      <c r="H49" s="441">
        <v>18</v>
      </c>
      <c r="I49" s="442">
        <f t="shared" si="9"/>
        <v>52.49999999825377</v>
      </c>
      <c r="J49" s="853" t="s">
        <v>496</v>
      </c>
      <c r="K49" s="1575"/>
    </row>
    <row r="50" spans="1:11" ht="18.75" customHeight="1">
      <c r="A50" s="1314"/>
      <c r="B50" s="1314"/>
      <c r="C50" s="1315"/>
      <c r="D50" s="1316" t="s">
        <v>492</v>
      </c>
      <c r="E50" s="1317">
        <f>SUM(E41:E49)</f>
        <v>0.68611111110658385</v>
      </c>
      <c r="F50" s="1318"/>
      <c r="G50" s="1319" t="s">
        <v>493</v>
      </c>
      <c r="H50" s="1320"/>
      <c r="I50" s="786">
        <f>SUM(I41:I49)</f>
        <v>227.71666667988757</v>
      </c>
      <c r="J50" s="1321"/>
    </row>
    <row r="51" spans="1:11" ht="17.25" customHeight="1">
      <c r="A51" s="914" t="s">
        <v>500</v>
      </c>
      <c r="B51" s="915"/>
      <c r="C51" s="749"/>
      <c r="D51" s="749"/>
      <c r="E51" s="756"/>
      <c r="F51" s="749"/>
      <c r="G51" s="747"/>
      <c r="H51" s="431"/>
      <c r="I51" s="431"/>
      <c r="J51" s="916"/>
    </row>
    <row r="52" spans="1:11" ht="15.75">
      <c r="A52" s="1304" t="s">
        <v>450</v>
      </c>
      <c r="B52" s="843" t="s">
        <v>502</v>
      </c>
      <c r="C52" s="844">
        <v>44783.362500000003</v>
      </c>
      <c r="D52" s="844">
        <v>44783.417361111111</v>
      </c>
      <c r="E52" s="428">
        <f t="shared" ref="E52:E58" si="10">D52-C52</f>
        <v>5.486111110803904E-2</v>
      </c>
      <c r="F52" s="886" t="s">
        <v>67</v>
      </c>
      <c r="G52" s="884" t="s">
        <v>1007</v>
      </c>
      <c r="H52" s="441">
        <v>25</v>
      </c>
      <c r="I52" s="442">
        <f t="shared" ref="I52" si="11">E52*H52*24</f>
        <v>32.916666664823424</v>
      </c>
      <c r="J52" s="853" t="s">
        <v>496</v>
      </c>
    </row>
    <row r="53" spans="1:11" ht="15.75">
      <c r="A53" s="1298" t="s">
        <v>47</v>
      </c>
      <c r="B53" s="843" t="s">
        <v>503</v>
      </c>
      <c r="C53" s="844">
        <v>44785.945833333331</v>
      </c>
      <c r="D53" s="844">
        <v>44786.01458333333</v>
      </c>
      <c r="E53" s="428">
        <f t="shared" si="10"/>
        <v>6.8749999998544808E-2</v>
      </c>
      <c r="F53" s="886" t="s">
        <v>67</v>
      </c>
      <c r="G53" s="884" t="s">
        <v>1015</v>
      </c>
      <c r="H53" s="442">
        <v>0</v>
      </c>
      <c r="I53" s="442">
        <v>0</v>
      </c>
      <c r="J53" s="853" t="s">
        <v>489</v>
      </c>
      <c r="K53" s="1575"/>
    </row>
    <row r="54" spans="1:11" ht="15.75">
      <c r="A54" s="1313" t="s">
        <v>600</v>
      </c>
      <c r="B54" s="843" t="s">
        <v>556</v>
      </c>
      <c r="C54" s="844">
        <v>44786.518750000003</v>
      </c>
      <c r="D54" s="844">
        <v>44786.527777777781</v>
      </c>
      <c r="E54" s="428">
        <f t="shared" si="10"/>
        <v>9.0277777781011537E-3</v>
      </c>
      <c r="F54" s="886" t="s">
        <v>67</v>
      </c>
      <c r="G54" s="884" t="s">
        <v>1016</v>
      </c>
      <c r="H54" s="441">
        <v>110</v>
      </c>
      <c r="I54" s="442">
        <f t="shared" ref="I54:I55" si="12">E54*H54*24</f>
        <v>23.833333334187046</v>
      </c>
      <c r="J54" s="853" t="s">
        <v>496</v>
      </c>
      <c r="K54" s="1574"/>
    </row>
    <row r="55" spans="1:11" ht="15.75">
      <c r="A55" s="1291" t="s">
        <v>529</v>
      </c>
      <c r="B55" s="843" t="s">
        <v>1017</v>
      </c>
      <c r="C55" s="844">
        <v>44789.186111111114</v>
      </c>
      <c r="D55" s="844">
        <v>44789.197222222225</v>
      </c>
      <c r="E55" s="428">
        <f t="shared" si="10"/>
        <v>1.1111111110949423E-2</v>
      </c>
      <c r="F55" s="886" t="s">
        <v>67</v>
      </c>
      <c r="G55" s="1294" t="s">
        <v>1012</v>
      </c>
      <c r="H55" s="1295">
        <v>55</v>
      </c>
      <c r="I55" s="1296">
        <f t="shared" si="12"/>
        <v>14.666666666453239</v>
      </c>
      <c r="J55" s="1297" t="s">
        <v>496</v>
      </c>
      <c r="K55" s="1575"/>
    </row>
    <row r="56" spans="1:11" ht="17.25" customHeight="1">
      <c r="A56" s="1322"/>
      <c r="B56" s="843" t="s">
        <v>1018</v>
      </c>
      <c r="C56" s="844">
        <v>44789.186111111114</v>
      </c>
      <c r="D56" s="844">
        <v>44789.195833333331</v>
      </c>
      <c r="E56" s="428">
        <f t="shared" si="10"/>
        <v>9.7222222175332718E-3</v>
      </c>
      <c r="F56" s="886" t="s">
        <v>67</v>
      </c>
      <c r="G56" s="888"/>
      <c r="H56" s="845"/>
      <c r="I56" s="845"/>
      <c r="J56" s="846"/>
      <c r="K56" s="1575"/>
    </row>
    <row r="57" spans="1:11" ht="17.25" customHeight="1">
      <c r="A57" s="1299"/>
      <c r="B57" s="843" t="s">
        <v>1018</v>
      </c>
      <c r="C57" s="844">
        <v>44790.781944444447</v>
      </c>
      <c r="D57" s="844">
        <v>44790.959027777775</v>
      </c>
      <c r="E57" s="428">
        <f t="shared" si="10"/>
        <v>0.17708333332848269</v>
      </c>
      <c r="F57" s="886" t="s">
        <v>67</v>
      </c>
      <c r="G57" s="884" t="s">
        <v>1015</v>
      </c>
      <c r="H57" s="442">
        <v>0</v>
      </c>
      <c r="I57" s="442">
        <v>0</v>
      </c>
      <c r="J57" s="853" t="s">
        <v>489</v>
      </c>
      <c r="K57" s="1576"/>
    </row>
    <row r="58" spans="1:11" ht="17.25" customHeight="1">
      <c r="A58" s="1310" t="s">
        <v>415</v>
      </c>
      <c r="B58" s="843" t="s">
        <v>1019</v>
      </c>
      <c r="C58" s="844">
        <v>44791.25277777778</v>
      </c>
      <c r="D58" s="844">
        <v>44791.313888888886</v>
      </c>
      <c r="E58" s="428">
        <f t="shared" si="10"/>
        <v>6.1111111106583849E-2</v>
      </c>
      <c r="F58" s="886" t="s">
        <v>67</v>
      </c>
      <c r="G58" s="884" t="s">
        <v>530</v>
      </c>
      <c r="H58" s="442">
        <v>0</v>
      </c>
      <c r="I58" s="442">
        <v>0</v>
      </c>
      <c r="J58" s="853" t="s">
        <v>489</v>
      </c>
      <c r="K58" s="1575"/>
    </row>
    <row r="59" spans="1:11" ht="17.25" customHeight="1">
      <c r="A59" s="1323"/>
      <c r="B59" s="843" t="s">
        <v>1020</v>
      </c>
      <c r="C59" s="844">
        <v>44791.320138888892</v>
      </c>
      <c r="D59" s="844">
        <v>44791.381249999999</v>
      </c>
      <c r="E59" s="522">
        <f>D59-C59</f>
        <v>6.1111111106583849E-2</v>
      </c>
      <c r="F59" s="886" t="s">
        <v>68</v>
      </c>
      <c r="G59" s="884" t="s">
        <v>1021</v>
      </c>
      <c r="H59" s="441">
        <v>22</v>
      </c>
      <c r="I59" s="442">
        <f t="shared" ref="I59:I63" si="13">E59*H59*24</f>
        <v>32.266666664276272</v>
      </c>
      <c r="J59" s="853" t="s">
        <v>496</v>
      </c>
      <c r="K59" s="1575"/>
    </row>
    <row r="60" spans="1:11" ht="17.25" customHeight="1">
      <c r="A60" s="1291" t="s">
        <v>460</v>
      </c>
      <c r="B60" s="843" t="s">
        <v>1017</v>
      </c>
      <c r="C60" s="844">
        <v>44791.769444444442</v>
      </c>
      <c r="D60" s="844">
        <v>44791.796527777777</v>
      </c>
      <c r="E60" s="428">
        <f t="shared" ref="E60:E61" si="14">D60-C60</f>
        <v>2.7083333334303461E-2</v>
      </c>
      <c r="F60" s="886" t="s">
        <v>67</v>
      </c>
      <c r="G60" s="884" t="s">
        <v>1022</v>
      </c>
      <c r="H60" s="1298"/>
      <c r="I60" s="1298"/>
      <c r="J60" s="1298"/>
      <c r="K60" s="1575"/>
    </row>
    <row r="61" spans="1:11" ht="17.25" customHeight="1">
      <c r="A61" s="1324"/>
      <c r="B61" s="843" t="s">
        <v>1018</v>
      </c>
      <c r="C61" s="844">
        <v>44791.769444444442</v>
      </c>
      <c r="D61" s="844">
        <v>44791.792361111111</v>
      </c>
      <c r="E61" s="428">
        <f t="shared" si="14"/>
        <v>2.2916666668606922E-2</v>
      </c>
      <c r="F61" s="886" t="s">
        <v>67</v>
      </c>
      <c r="G61" s="884"/>
      <c r="H61" s="441">
        <v>52</v>
      </c>
      <c r="I61" s="442">
        <f t="shared" si="13"/>
        <v>28.600000002421439</v>
      </c>
      <c r="J61" s="853" t="s">
        <v>496</v>
      </c>
      <c r="K61" s="1575"/>
    </row>
    <row r="62" spans="1:11" ht="16.5" customHeight="1">
      <c r="A62" s="1304" t="s">
        <v>529</v>
      </c>
      <c r="B62" s="843" t="s">
        <v>1023</v>
      </c>
      <c r="C62" s="844">
        <v>44796.725694444445</v>
      </c>
      <c r="D62" s="844">
        <v>44796.769444444442</v>
      </c>
      <c r="E62" s="522">
        <f>D62-C62</f>
        <v>4.3749999997089617E-2</v>
      </c>
      <c r="F62" s="886" t="s">
        <v>68</v>
      </c>
      <c r="G62" s="884" t="s">
        <v>1024</v>
      </c>
      <c r="H62" s="441">
        <v>27</v>
      </c>
      <c r="I62" s="442">
        <f t="shared" si="13"/>
        <v>28.349999998114072</v>
      </c>
      <c r="J62" s="853" t="s">
        <v>496</v>
      </c>
      <c r="K62" s="1577"/>
    </row>
    <row r="63" spans="1:11" ht="21" customHeight="1">
      <c r="A63" s="1304" t="s">
        <v>450</v>
      </c>
      <c r="B63" s="843" t="s">
        <v>502</v>
      </c>
      <c r="C63" s="844">
        <v>44803.349305555559</v>
      </c>
      <c r="D63" s="844">
        <v>44803.395138888889</v>
      </c>
      <c r="E63" s="428">
        <f t="shared" ref="E63" si="15">D63-C63</f>
        <v>4.5833333329937886E-2</v>
      </c>
      <c r="F63" s="886" t="s">
        <v>67</v>
      </c>
      <c r="G63" s="884" t="s">
        <v>1007</v>
      </c>
      <c r="H63" s="441">
        <v>30</v>
      </c>
      <c r="I63" s="442">
        <f t="shared" si="13"/>
        <v>32.999999997555278</v>
      </c>
      <c r="J63" s="853" t="s">
        <v>496</v>
      </c>
      <c r="K63" s="1574"/>
    </row>
    <row r="64" spans="1:11" ht="12.75" customHeight="1">
      <c r="A64" s="1314"/>
      <c r="B64" s="1314"/>
      <c r="C64" s="1325"/>
      <c r="D64" s="1316" t="s">
        <v>492</v>
      </c>
      <c r="E64" s="1317">
        <f>SUM(E52:E63)</f>
        <v>0.59236111108475598</v>
      </c>
      <c r="F64" s="1318"/>
      <c r="G64" s="1319"/>
      <c r="H64" s="1318"/>
      <c r="I64" s="786">
        <f>SUM(I52:I63)</f>
        <v>193.63333332783077</v>
      </c>
      <c r="J64" s="1314"/>
    </row>
    <row r="65" spans="1:11" ht="12.75" customHeight="1">
      <c r="A65" s="911"/>
      <c r="B65" s="911"/>
      <c r="C65" s="851"/>
      <c r="D65" s="750"/>
      <c r="E65" s="751"/>
      <c r="F65" s="752"/>
      <c r="G65" s="753"/>
      <c r="H65" s="752"/>
      <c r="I65" s="754"/>
      <c r="J65" s="911"/>
    </row>
    <row r="66" spans="1:11" ht="13.5" customHeight="1">
      <c r="A66" s="744" t="s">
        <v>505</v>
      </c>
      <c r="B66" s="767"/>
      <c r="C66" s="769"/>
      <c r="D66" s="775"/>
      <c r="E66" s="860"/>
      <c r="F66" s="769"/>
      <c r="G66" s="767"/>
      <c r="H66" s="693"/>
      <c r="I66" s="693"/>
      <c r="J66" s="767"/>
    </row>
    <row r="67" spans="1:11" ht="15.75" customHeight="1">
      <c r="A67" s="1304" t="s">
        <v>1025</v>
      </c>
      <c r="B67" s="843" t="s">
        <v>503</v>
      </c>
      <c r="C67" s="844">
        <v>44775.37222222222</v>
      </c>
      <c r="D67" s="844">
        <v>44775.736805555556</v>
      </c>
      <c r="E67" s="1326">
        <f t="shared" ref="E67:E79" si="16">D67-C67</f>
        <v>0.36458333333575865</v>
      </c>
      <c r="F67" s="1327" t="s">
        <v>68</v>
      </c>
      <c r="G67" s="1294" t="s">
        <v>488</v>
      </c>
      <c r="H67" s="1295">
        <v>0</v>
      </c>
      <c r="I67" s="1289">
        <v>0</v>
      </c>
      <c r="J67" s="1328" t="s">
        <v>489</v>
      </c>
    </row>
    <row r="68" spans="1:11" ht="15.75" customHeight="1">
      <c r="A68" s="1301" t="s">
        <v>470</v>
      </c>
      <c r="B68" s="843" t="s">
        <v>556</v>
      </c>
      <c r="C68" s="844">
        <v>44775.713888888888</v>
      </c>
      <c r="D68" s="844">
        <v>44775.746527777781</v>
      </c>
      <c r="E68" s="1326">
        <f t="shared" si="16"/>
        <v>3.2638888893416151E-2</v>
      </c>
      <c r="F68" s="886" t="s">
        <v>67</v>
      </c>
      <c r="G68" s="1294" t="s">
        <v>491</v>
      </c>
      <c r="H68" s="1295">
        <v>40</v>
      </c>
      <c r="I68" s="1296">
        <f t="shared" ref="I68:I69" si="17">E68*H68*24</f>
        <v>31.333333337679505</v>
      </c>
      <c r="J68" s="1297" t="s">
        <v>496</v>
      </c>
    </row>
    <row r="69" spans="1:11" ht="15.75" customHeight="1">
      <c r="A69" s="1307" t="s">
        <v>464</v>
      </c>
      <c r="B69" s="1292" t="s">
        <v>556</v>
      </c>
      <c r="C69" s="844">
        <v>44782.611111111109</v>
      </c>
      <c r="D69" s="844">
        <v>44782.615277777775</v>
      </c>
      <c r="E69" s="1326">
        <f t="shared" si="16"/>
        <v>4.166666665696539E-3</v>
      </c>
      <c r="F69" s="1327" t="s">
        <v>67</v>
      </c>
      <c r="G69" s="1294" t="s">
        <v>1022</v>
      </c>
      <c r="H69" s="1295">
        <v>12</v>
      </c>
      <c r="I69" s="1296">
        <f t="shared" si="17"/>
        <v>1.1999999997206032</v>
      </c>
      <c r="J69" s="1297" t="s">
        <v>496</v>
      </c>
    </row>
    <row r="70" spans="1:11" ht="15.75" customHeight="1">
      <c r="A70" s="1299" t="s">
        <v>563</v>
      </c>
      <c r="B70" s="1292" t="s">
        <v>556</v>
      </c>
      <c r="C70" s="844">
        <v>44782.78125</v>
      </c>
      <c r="D70" s="844">
        <v>44782.794444444444</v>
      </c>
      <c r="E70" s="1326">
        <f t="shared" si="16"/>
        <v>1.3194444443797693E-2</v>
      </c>
      <c r="F70" s="1327" t="s">
        <v>67</v>
      </c>
      <c r="G70" s="1294" t="s">
        <v>1022</v>
      </c>
      <c r="H70" s="1296">
        <v>0</v>
      </c>
      <c r="I70" s="1296">
        <v>0</v>
      </c>
      <c r="J70" s="1297" t="s">
        <v>489</v>
      </c>
    </row>
    <row r="71" spans="1:11" ht="15.75" customHeight="1">
      <c r="A71" s="1307" t="s">
        <v>712</v>
      </c>
      <c r="B71" s="1292" t="s">
        <v>504</v>
      </c>
      <c r="C71" s="844">
        <v>44784.413888888892</v>
      </c>
      <c r="D71" s="844">
        <v>44784.496527777781</v>
      </c>
      <c r="E71" s="1326">
        <f t="shared" si="16"/>
        <v>8.2638888889050577E-2</v>
      </c>
      <c r="F71" s="1327" t="s">
        <v>68</v>
      </c>
      <c r="G71" s="1294" t="s">
        <v>488</v>
      </c>
      <c r="H71" s="1295">
        <v>0</v>
      </c>
      <c r="I71" s="1289">
        <v>0</v>
      </c>
      <c r="J71" s="1328" t="s">
        <v>489</v>
      </c>
    </row>
    <row r="72" spans="1:11" ht="15.75" customHeight="1">
      <c r="A72" s="1329"/>
      <c r="B72" s="1292" t="s">
        <v>1026</v>
      </c>
      <c r="C72" s="844">
        <v>44785.297222222223</v>
      </c>
      <c r="D72" s="844">
        <v>44785.297222222223</v>
      </c>
      <c r="E72" s="1326">
        <f t="shared" si="16"/>
        <v>0</v>
      </c>
      <c r="F72" s="1327" t="s">
        <v>68</v>
      </c>
      <c r="G72" s="1294" t="s">
        <v>1027</v>
      </c>
      <c r="H72" s="1295">
        <v>0</v>
      </c>
      <c r="I72" s="1289">
        <v>0</v>
      </c>
      <c r="J72" s="1328" t="s">
        <v>489</v>
      </c>
      <c r="K72" s="1575"/>
    </row>
    <row r="73" spans="1:11" ht="15.75" customHeight="1">
      <c r="A73" s="1299"/>
      <c r="B73" s="1292" t="s">
        <v>1028</v>
      </c>
      <c r="C73" s="844">
        <v>44785.300694444442</v>
      </c>
      <c r="D73" s="844">
        <v>44785.300694444442</v>
      </c>
      <c r="E73" s="1326">
        <f t="shared" si="16"/>
        <v>0</v>
      </c>
      <c r="F73" s="1327" t="s">
        <v>68</v>
      </c>
      <c r="G73" s="888"/>
      <c r="H73" s="1295">
        <v>0</v>
      </c>
      <c r="I73" s="1289">
        <v>0</v>
      </c>
      <c r="J73" s="1328" t="s">
        <v>489</v>
      </c>
      <c r="K73" s="1575"/>
    </row>
    <row r="74" spans="1:11" ht="15.75" customHeight="1">
      <c r="A74" s="1307" t="s">
        <v>464</v>
      </c>
      <c r="B74" s="1292" t="s">
        <v>502</v>
      </c>
      <c r="C74" s="844">
        <v>44786.347916666666</v>
      </c>
      <c r="D74" s="844">
        <v>44786.384722222225</v>
      </c>
      <c r="E74" s="1326">
        <f t="shared" si="16"/>
        <v>3.680555555911269E-2</v>
      </c>
      <c r="F74" s="1327" t="s">
        <v>68</v>
      </c>
      <c r="G74" s="1294" t="s">
        <v>1027</v>
      </c>
      <c r="H74" s="1295">
        <v>15</v>
      </c>
      <c r="I74" s="1296">
        <f t="shared" ref="I74:I75" si="18">E74*H74*24</f>
        <v>13.250000001280569</v>
      </c>
      <c r="J74" s="1297" t="s">
        <v>496</v>
      </c>
      <c r="K74" s="1575"/>
    </row>
    <row r="75" spans="1:11" ht="15.75" customHeight="1">
      <c r="A75" s="1304" t="s">
        <v>383</v>
      </c>
      <c r="B75" s="1292" t="s">
        <v>556</v>
      </c>
      <c r="C75" s="844">
        <v>44786.688194444447</v>
      </c>
      <c r="D75" s="844">
        <v>44786.695138888892</v>
      </c>
      <c r="E75" s="1326">
        <f t="shared" si="16"/>
        <v>6.9444444452528842E-3</v>
      </c>
      <c r="F75" s="886" t="s">
        <v>67</v>
      </c>
      <c r="G75" s="1294" t="s">
        <v>491</v>
      </c>
      <c r="H75" s="1295">
        <v>47</v>
      </c>
      <c r="I75" s="1296">
        <f t="shared" si="18"/>
        <v>7.8333333342452534</v>
      </c>
      <c r="J75" s="1297" t="s">
        <v>496</v>
      </c>
    </row>
    <row r="76" spans="1:11" ht="15.75" customHeight="1">
      <c r="A76" s="1301" t="s">
        <v>470</v>
      </c>
      <c r="B76" s="1292" t="s">
        <v>1029</v>
      </c>
      <c r="C76" s="844">
        <v>44788.219444444447</v>
      </c>
      <c r="D76" s="844">
        <v>44788.219444444447</v>
      </c>
      <c r="E76" s="1326">
        <f t="shared" si="16"/>
        <v>0</v>
      </c>
      <c r="F76" s="886" t="s">
        <v>67</v>
      </c>
      <c r="G76" s="1294" t="s">
        <v>1030</v>
      </c>
      <c r="H76" s="1295">
        <v>0</v>
      </c>
      <c r="I76" s="1289">
        <v>0</v>
      </c>
      <c r="J76" s="1328" t="s">
        <v>489</v>
      </c>
    </row>
    <row r="77" spans="1:11" ht="15.75" customHeight="1">
      <c r="A77" s="1330" t="s">
        <v>564</v>
      </c>
      <c r="B77" s="1292" t="s">
        <v>506</v>
      </c>
      <c r="C77" s="844">
        <v>44790.412499999999</v>
      </c>
      <c r="D77" s="844">
        <v>44790.418749999997</v>
      </c>
      <c r="E77" s="428">
        <f t="shared" si="16"/>
        <v>6.2499999985448085E-3</v>
      </c>
      <c r="F77" s="886" t="s">
        <v>67</v>
      </c>
      <c r="G77" s="1294" t="s">
        <v>1031</v>
      </c>
      <c r="H77" s="1295">
        <v>0</v>
      </c>
      <c r="I77" s="1289">
        <v>0</v>
      </c>
      <c r="J77" s="1328" t="s">
        <v>489</v>
      </c>
    </row>
    <row r="78" spans="1:11" ht="15.75" customHeight="1">
      <c r="A78" s="1302" t="s">
        <v>470</v>
      </c>
      <c r="B78" s="1292" t="s">
        <v>1032</v>
      </c>
      <c r="C78" s="844">
        <v>44790.756944444445</v>
      </c>
      <c r="D78" s="844">
        <v>44790.770833333336</v>
      </c>
      <c r="E78" s="428">
        <f t="shared" si="16"/>
        <v>1.3888888890505768E-2</v>
      </c>
      <c r="F78" s="1327" t="s">
        <v>68</v>
      </c>
      <c r="G78" s="1294" t="s">
        <v>708</v>
      </c>
      <c r="H78" s="1295">
        <v>50</v>
      </c>
      <c r="I78" s="1296">
        <f t="shared" ref="I78:I80" si="19">E78*H78*24</f>
        <v>16.666666668606922</v>
      </c>
      <c r="J78" s="1297" t="s">
        <v>496</v>
      </c>
      <c r="K78" s="1575"/>
    </row>
    <row r="79" spans="1:11" ht="15.75" customHeight="1">
      <c r="A79" s="1301" t="s">
        <v>562</v>
      </c>
      <c r="B79" s="1292" t="s">
        <v>502</v>
      </c>
      <c r="C79" s="844">
        <v>44791.657638888886</v>
      </c>
      <c r="D79" s="844">
        <v>44791.700694444444</v>
      </c>
      <c r="E79" s="1326">
        <f t="shared" si="16"/>
        <v>4.3055555557657499E-2</v>
      </c>
      <c r="F79" s="1327" t="s">
        <v>68</v>
      </c>
      <c r="G79" s="1294" t="s">
        <v>1027</v>
      </c>
      <c r="H79" s="1295">
        <v>21</v>
      </c>
      <c r="I79" s="1296">
        <f t="shared" si="19"/>
        <v>21.700000001059379</v>
      </c>
      <c r="J79" s="1297" t="s">
        <v>496</v>
      </c>
      <c r="K79" s="1574"/>
    </row>
    <row r="80" spans="1:11" ht="15.75" customHeight="1">
      <c r="A80" s="1331" t="s">
        <v>564</v>
      </c>
      <c r="B80" s="1292" t="s">
        <v>506</v>
      </c>
      <c r="C80" s="844">
        <v>44791.736111111109</v>
      </c>
      <c r="D80" s="844">
        <v>44791.757638888892</v>
      </c>
      <c r="E80" s="428">
        <f>D80-C80</f>
        <v>2.1527777782466728E-2</v>
      </c>
      <c r="F80" s="886" t="s">
        <v>67</v>
      </c>
      <c r="G80" s="1294" t="s">
        <v>1033</v>
      </c>
      <c r="H80" s="1295">
        <v>30</v>
      </c>
      <c r="I80" s="1296">
        <f t="shared" si="19"/>
        <v>15.500000003376044</v>
      </c>
      <c r="J80" s="1297" t="s">
        <v>496</v>
      </c>
      <c r="K80" s="1575"/>
    </row>
    <row r="81" spans="1:11" ht="15.75" customHeight="1">
      <c r="A81" s="1332"/>
      <c r="B81" s="1292" t="s">
        <v>506</v>
      </c>
      <c r="C81" s="844">
        <v>44794.920138888891</v>
      </c>
      <c r="D81" s="844">
        <v>44794.965277777781</v>
      </c>
      <c r="E81" s="1326">
        <f t="shared" ref="E81:E84" si="20">D81-C81</f>
        <v>4.5138888890505768E-2</v>
      </c>
      <c r="F81" s="1327" t="s">
        <v>68</v>
      </c>
      <c r="G81" s="1294" t="s">
        <v>1027</v>
      </c>
      <c r="H81" s="1295">
        <v>0</v>
      </c>
      <c r="I81" s="1289">
        <v>0</v>
      </c>
      <c r="J81" s="1328" t="s">
        <v>489</v>
      </c>
      <c r="K81" s="1575"/>
    </row>
    <row r="82" spans="1:11" ht="15.75" customHeight="1">
      <c r="A82" s="1303" t="s">
        <v>565</v>
      </c>
      <c r="B82" s="1292" t="s">
        <v>506</v>
      </c>
      <c r="C82" s="844">
        <v>44796.65347222222</v>
      </c>
      <c r="D82" s="844">
        <v>44796.753472222219</v>
      </c>
      <c r="E82" s="1326">
        <f t="shared" si="20"/>
        <v>9.9999999998544808E-2</v>
      </c>
      <c r="F82" s="1327" t="s">
        <v>68</v>
      </c>
      <c r="G82" s="1294" t="s">
        <v>1027</v>
      </c>
      <c r="H82" s="1295">
        <v>95</v>
      </c>
      <c r="I82" s="1296">
        <f t="shared" ref="I82" si="21">E82*H82*24</f>
        <v>227.99999999668216</v>
      </c>
      <c r="J82" s="1297" t="s">
        <v>496</v>
      </c>
      <c r="K82" s="1575"/>
    </row>
    <row r="83" spans="1:11" ht="15.75" customHeight="1">
      <c r="A83" s="1301" t="s">
        <v>1034</v>
      </c>
      <c r="B83" s="843" t="s">
        <v>1035</v>
      </c>
      <c r="C83" s="844">
        <v>44797.521527777775</v>
      </c>
      <c r="D83" s="844">
        <v>44797.618055555555</v>
      </c>
      <c r="E83" s="428">
        <f t="shared" si="20"/>
        <v>9.6527777779556345E-2</v>
      </c>
      <c r="F83" s="886" t="s">
        <v>68</v>
      </c>
      <c r="G83" s="884" t="s">
        <v>1027</v>
      </c>
      <c r="H83" s="441">
        <v>0</v>
      </c>
      <c r="I83" s="1289">
        <v>0</v>
      </c>
      <c r="J83" s="1328" t="s">
        <v>489</v>
      </c>
      <c r="K83" s="1576"/>
    </row>
    <row r="84" spans="1:11" ht="15.75" customHeight="1">
      <c r="A84" s="1304" t="s">
        <v>1025</v>
      </c>
      <c r="B84" s="843" t="s">
        <v>1036</v>
      </c>
      <c r="C84" s="844">
        <v>44798.404861111114</v>
      </c>
      <c r="D84" s="844">
        <v>44798.513888888891</v>
      </c>
      <c r="E84" s="428">
        <f t="shared" si="20"/>
        <v>0.10902777777664596</v>
      </c>
      <c r="F84" s="886" t="s">
        <v>68</v>
      </c>
      <c r="G84" s="884" t="s">
        <v>1027</v>
      </c>
      <c r="H84" s="441">
        <v>0</v>
      </c>
      <c r="I84" s="429">
        <v>0</v>
      </c>
      <c r="J84" s="885" t="s">
        <v>489</v>
      </c>
      <c r="K84" s="1575"/>
    </row>
    <row r="85" spans="1:11" ht="15.75">
      <c r="A85" s="1333"/>
      <c r="B85" s="1334"/>
      <c r="C85" s="1335"/>
      <c r="D85" s="1316" t="s">
        <v>492</v>
      </c>
      <c r="E85" s="1317">
        <f>SUM(E67:E84)</f>
        <v>0.97638888890651288</v>
      </c>
      <c r="F85" s="1318"/>
      <c r="G85" s="1319" t="s">
        <v>493</v>
      </c>
      <c r="H85" s="1318"/>
      <c r="I85" s="786">
        <f>SUM(I67:I84)</f>
        <v>335.48333334265044</v>
      </c>
      <c r="J85" s="1334"/>
      <c r="K85" s="1336"/>
    </row>
    <row r="86" spans="1:11" ht="15" customHeight="1">
      <c r="A86" s="744" t="s">
        <v>507</v>
      </c>
      <c r="B86" s="764"/>
      <c r="C86" s="752"/>
      <c r="D86" s="772"/>
      <c r="E86" s="917"/>
      <c r="F86" s="752"/>
      <c r="G86" s="764"/>
      <c r="H86" s="432"/>
      <c r="I86" s="432"/>
      <c r="J86" s="764"/>
    </row>
    <row r="87" spans="1:11" ht="15" customHeight="1">
      <c r="A87" s="1301" t="s">
        <v>1037</v>
      </c>
      <c r="B87" s="843" t="s">
        <v>506</v>
      </c>
      <c r="C87" s="844">
        <v>44775.310416666667</v>
      </c>
      <c r="D87" s="844">
        <v>44775.436111111114</v>
      </c>
      <c r="E87" s="428">
        <f t="shared" ref="E87:E90" si="22">D87-C87</f>
        <v>0.12569444444670808</v>
      </c>
      <c r="F87" s="886" t="s">
        <v>67</v>
      </c>
      <c r="G87" s="884" t="s">
        <v>1022</v>
      </c>
      <c r="H87" s="441">
        <v>0</v>
      </c>
      <c r="I87" s="429">
        <v>0</v>
      </c>
      <c r="J87" s="885" t="s">
        <v>489</v>
      </c>
    </row>
    <row r="88" spans="1:11" ht="21" customHeight="1">
      <c r="A88" s="1301" t="s">
        <v>456</v>
      </c>
      <c r="B88" s="843" t="s">
        <v>1038</v>
      </c>
      <c r="C88" s="844">
        <v>44775.744444444441</v>
      </c>
      <c r="D88" s="844">
        <v>44775.832638888889</v>
      </c>
      <c r="E88" s="428">
        <f t="shared" si="22"/>
        <v>8.8194444448163267E-2</v>
      </c>
      <c r="F88" s="886" t="s">
        <v>68</v>
      </c>
      <c r="G88" s="884" t="s">
        <v>1039</v>
      </c>
      <c r="H88" s="441">
        <v>22</v>
      </c>
      <c r="I88" s="429">
        <f>22*157/60</f>
        <v>57.56666666666667</v>
      </c>
      <c r="J88" s="841" t="s">
        <v>1040</v>
      </c>
    </row>
    <row r="89" spans="1:11" ht="15" customHeight="1">
      <c r="A89" s="1337" t="s">
        <v>473</v>
      </c>
      <c r="B89" s="843" t="s">
        <v>506</v>
      </c>
      <c r="C89" s="844">
        <v>44779.996527777781</v>
      </c>
      <c r="D89" s="844">
        <v>44780.010416666664</v>
      </c>
      <c r="E89" s="428">
        <f t="shared" si="22"/>
        <v>1.3888888883229811E-2</v>
      </c>
      <c r="F89" s="886" t="s">
        <v>68</v>
      </c>
      <c r="G89" s="884" t="s">
        <v>1039</v>
      </c>
      <c r="H89" s="441">
        <v>10</v>
      </c>
      <c r="I89" s="442">
        <f t="shared" ref="I89:I90" si="23">E89*H89*24</f>
        <v>3.3333333319751546</v>
      </c>
      <c r="J89" s="853" t="s">
        <v>496</v>
      </c>
      <c r="K89" s="1574"/>
    </row>
    <row r="90" spans="1:11" ht="15" customHeight="1">
      <c r="A90" s="1301" t="s">
        <v>472</v>
      </c>
      <c r="B90" s="843" t="s">
        <v>504</v>
      </c>
      <c r="C90" s="844">
        <v>44782.676388888889</v>
      </c>
      <c r="D90" s="844">
        <v>44782.689583333333</v>
      </c>
      <c r="E90" s="428">
        <f t="shared" si="22"/>
        <v>1.3194444443797693E-2</v>
      </c>
      <c r="F90" s="886" t="s">
        <v>67</v>
      </c>
      <c r="G90" s="884" t="s">
        <v>1022</v>
      </c>
      <c r="H90" s="441">
        <v>30</v>
      </c>
      <c r="I90" s="442">
        <f t="shared" si="23"/>
        <v>9.4999999995343387</v>
      </c>
      <c r="J90" s="853" t="s">
        <v>496</v>
      </c>
      <c r="K90" s="1575"/>
    </row>
    <row r="91" spans="1:11" ht="16.5" customHeight="1">
      <c r="A91" s="1338"/>
      <c r="B91" s="1314"/>
      <c r="C91" s="1325"/>
      <c r="D91" s="1316" t="s">
        <v>492</v>
      </c>
      <c r="E91" s="1317">
        <f>SUM(E87:E90)</f>
        <v>0.24097222222189885</v>
      </c>
      <c r="F91" s="1318"/>
      <c r="G91" s="1319"/>
      <c r="H91" s="1318"/>
      <c r="I91" s="786">
        <f>SUM(I87:I90)</f>
        <v>70.399999998176156</v>
      </c>
      <c r="J91" s="1314"/>
      <c r="K91" s="1339"/>
    </row>
    <row r="92" spans="1:11" ht="13.5" customHeight="1">
      <c r="A92" s="744" t="s">
        <v>508</v>
      </c>
      <c r="B92" s="767"/>
      <c r="C92" s="769"/>
      <c r="D92" s="828"/>
      <c r="E92" s="862"/>
      <c r="F92" s="769"/>
      <c r="G92" s="863"/>
      <c r="H92" s="693"/>
      <c r="I92" s="693"/>
      <c r="J92" s="767"/>
    </row>
    <row r="93" spans="1:11" ht="18" customHeight="1">
      <c r="A93" s="1291" t="s">
        <v>1041</v>
      </c>
      <c r="B93" s="843" t="s">
        <v>504</v>
      </c>
      <c r="C93" s="844">
        <v>44776.529166666667</v>
      </c>
      <c r="D93" s="844">
        <v>44776.529166666667</v>
      </c>
      <c r="E93" s="1326">
        <f t="shared" ref="E93:E109" si="24">D93-C93</f>
        <v>0</v>
      </c>
      <c r="F93" s="886" t="s">
        <v>68</v>
      </c>
      <c r="G93" s="1340" t="s">
        <v>1042</v>
      </c>
      <c r="H93" s="441">
        <v>0</v>
      </c>
      <c r="I93" s="429">
        <v>0</v>
      </c>
      <c r="J93" s="885" t="s">
        <v>489</v>
      </c>
    </row>
    <row r="94" spans="1:11" ht="18" customHeight="1">
      <c r="A94" s="1307" t="s">
        <v>628</v>
      </c>
      <c r="B94" s="843" t="s">
        <v>504</v>
      </c>
      <c r="C94" s="844">
        <v>44778.725694444445</v>
      </c>
      <c r="D94" s="844">
        <v>44778.783333333333</v>
      </c>
      <c r="E94" s="1326">
        <f t="shared" si="24"/>
        <v>5.7638888887595385E-2</v>
      </c>
      <c r="F94" s="886" t="s">
        <v>68</v>
      </c>
      <c r="G94" s="884" t="s">
        <v>488</v>
      </c>
      <c r="H94" s="441">
        <v>24</v>
      </c>
      <c r="I94" s="442">
        <f t="shared" ref="I94" si="25">E94*H94*24</f>
        <v>33.199999999254942</v>
      </c>
      <c r="J94" s="853" t="s">
        <v>496</v>
      </c>
    </row>
    <row r="95" spans="1:11" ht="18" customHeight="1">
      <c r="A95" s="1291" t="s">
        <v>619</v>
      </c>
      <c r="B95" s="843" t="s">
        <v>504</v>
      </c>
      <c r="C95" s="844">
        <v>44780.920138888891</v>
      </c>
      <c r="D95" s="844">
        <v>44781.040972222225</v>
      </c>
      <c r="E95" s="1326">
        <f t="shared" si="24"/>
        <v>0.12083333333430346</v>
      </c>
      <c r="F95" s="886" t="s">
        <v>68</v>
      </c>
      <c r="G95" s="884" t="s">
        <v>1027</v>
      </c>
      <c r="H95" s="442">
        <v>0</v>
      </c>
      <c r="I95" s="442">
        <v>0</v>
      </c>
      <c r="J95" s="853" t="s">
        <v>489</v>
      </c>
    </row>
    <row r="96" spans="1:11" ht="18" customHeight="1">
      <c r="A96" s="1291" t="s">
        <v>618</v>
      </c>
      <c r="B96" s="843" t="s">
        <v>556</v>
      </c>
      <c r="C96" s="844">
        <v>44781.38958333333</v>
      </c>
      <c r="D96" s="844">
        <v>44781.414583333331</v>
      </c>
      <c r="E96" s="428">
        <f t="shared" si="24"/>
        <v>2.5000000001455192E-2</v>
      </c>
      <c r="F96" s="886" t="s">
        <v>67</v>
      </c>
      <c r="G96" s="884" t="s">
        <v>491</v>
      </c>
      <c r="H96" s="441">
        <v>55</v>
      </c>
      <c r="I96" s="442">
        <f t="shared" ref="I96:I99" si="26">E96*H96*24</f>
        <v>33.000000001920853</v>
      </c>
      <c r="J96" s="853" t="s">
        <v>496</v>
      </c>
      <c r="K96" s="1575"/>
    </row>
    <row r="97" spans="1:11" ht="18" customHeight="1">
      <c r="A97" s="1304" t="s">
        <v>49</v>
      </c>
      <c r="B97" s="843" t="s">
        <v>504</v>
      </c>
      <c r="C97" s="844">
        <v>44782.329861111109</v>
      </c>
      <c r="D97" s="844">
        <v>44782.423611111109</v>
      </c>
      <c r="E97" s="1326">
        <f t="shared" si="24"/>
        <v>9.375E-2</v>
      </c>
      <c r="F97" s="886" t="s">
        <v>68</v>
      </c>
      <c r="G97" s="884" t="s">
        <v>488</v>
      </c>
      <c r="H97" s="441">
        <v>30</v>
      </c>
      <c r="I97" s="442">
        <f t="shared" si="26"/>
        <v>67.5</v>
      </c>
      <c r="J97" s="853" t="s">
        <v>496</v>
      </c>
      <c r="K97" s="1575"/>
    </row>
    <row r="98" spans="1:11" ht="18" customHeight="1">
      <c r="A98" s="1303" t="s">
        <v>467</v>
      </c>
      <c r="B98" s="843" t="s">
        <v>506</v>
      </c>
      <c r="C98" s="844">
        <v>44782.34375</v>
      </c>
      <c r="D98" s="844">
        <v>44782.43472222222</v>
      </c>
      <c r="E98" s="1326">
        <f t="shared" si="24"/>
        <v>9.0972222220443655E-2</v>
      </c>
      <c r="F98" s="886" t="s">
        <v>68</v>
      </c>
      <c r="G98" s="884" t="s">
        <v>488</v>
      </c>
      <c r="H98" s="441">
        <v>15</v>
      </c>
      <c r="I98" s="442">
        <f t="shared" si="26"/>
        <v>32.749999999359716</v>
      </c>
      <c r="J98" s="853" t="s">
        <v>496</v>
      </c>
      <c r="K98" s="1575"/>
    </row>
    <row r="99" spans="1:11" ht="18" customHeight="1">
      <c r="A99" s="1304" t="s">
        <v>49</v>
      </c>
      <c r="B99" s="843" t="s">
        <v>502</v>
      </c>
      <c r="C99" s="844">
        <v>44782.359722222223</v>
      </c>
      <c r="D99" s="844">
        <v>44782.417361111111</v>
      </c>
      <c r="E99" s="1326">
        <f t="shared" si="24"/>
        <v>5.7638888887595385E-2</v>
      </c>
      <c r="F99" s="886" t="s">
        <v>68</v>
      </c>
      <c r="G99" s="884" t="s">
        <v>1027</v>
      </c>
      <c r="H99" s="441">
        <v>40</v>
      </c>
      <c r="I99" s="442">
        <f t="shared" si="26"/>
        <v>55.33333333209157</v>
      </c>
      <c r="J99" s="853" t="s">
        <v>496</v>
      </c>
      <c r="K99" s="1575"/>
    </row>
    <row r="100" spans="1:11" ht="18" customHeight="1">
      <c r="A100" s="1304" t="s">
        <v>771</v>
      </c>
      <c r="B100" s="843" t="s">
        <v>546</v>
      </c>
      <c r="C100" s="844">
        <v>44783.489583333336</v>
      </c>
      <c r="D100" s="844">
        <v>44783.594444444447</v>
      </c>
      <c r="E100" s="1326">
        <f t="shared" si="24"/>
        <v>0.10486111111094942</v>
      </c>
      <c r="F100" s="886" t="s">
        <v>68</v>
      </c>
      <c r="G100" s="884" t="s">
        <v>488</v>
      </c>
      <c r="H100" s="442">
        <v>0</v>
      </c>
      <c r="I100" s="442">
        <v>0</v>
      </c>
      <c r="J100" s="853" t="s">
        <v>489</v>
      </c>
      <c r="K100" s="1575"/>
    </row>
    <row r="101" spans="1:11" ht="18" customHeight="1">
      <c r="A101" s="1304" t="s">
        <v>461</v>
      </c>
      <c r="B101" s="843" t="s">
        <v>556</v>
      </c>
      <c r="C101" s="844">
        <v>44785.003472222219</v>
      </c>
      <c r="D101" s="844">
        <v>44785.019444444442</v>
      </c>
      <c r="E101" s="428">
        <f t="shared" si="24"/>
        <v>1.5972222223354038E-2</v>
      </c>
      <c r="F101" s="886" t="s">
        <v>67</v>
      </c>
      <c r="G101" s="884" t="s">
        <v>491</v>
      </c>
      <c r="H101" s="441">
        <v>79</v>
      </c>
      <c r="I101" s="442">
        <f t="shared" ref="I101:I102" si="27">E101*H101*24</f>
        <v>30.283333335479256</v>
      </c>
      <c r="J101" s="853" t="s">
        <v>496</v>
      </c>
    </row>
    <row r="102" spans="1:11" ht="18" customHeight="1">
      <c r="A102" s="1330" t="s">
        <v>717</v>
      </c>
      <c r="B102" s="843" t="s">
        <v>556</v>
      </c>
      <c r="C102" s="844">
        <v>44787.626388888886</v>
      </c>
      <c r="D102" s="844">
        <v>44787.640277777777</v>
      </c>
      <c r="E102" s="428">
        <f t="shared" si="24"/>
        <v>1.3888888890505768E-2</v>
      </c>
      <c r="F102" s="886" t="s">
        <v>67</v>
      </c>
      <c r="G102" s="884" t="s">
        <v>491</v>
      </c>
      <c r="H102" s="441">
        <v>25</v>
      </c>
      <c r="I102" s="442">
        <f t="shared" si="27"/>
        <v>8.333333334303461</v>
      </c>
      <c r="J102" s="853" t="s">
        <v>496</v>
      </c>
    </row>
    <row r="103" spans="1:11" ht="18" customHeight="1">
      <c r="A103" s="1304" t="s">
        <v>466</v>
      </c>
      <c r="B103" s="843" t="s">
        <v>502</v>
      </c>
      <c r="C103" s="844">
        <v>44787.604166666664</v>
      </c>
      <c r="D103" s="844">
        <v>44787.640972222223</v>
      </c>
      <c r="E103" s="428">
        <f t="shared" si="24"/>
        <v>3.680555555911269E-2</v>
      </c>
      <c r="F103" s="886" t="s">
        <v>67</v>
      </c>
      <c r="G103" s="884" t="s">
        <v>1009</v>
      </c>
      <c r="H103" s="442">
        <v>0</v>
      </c>
      <c r="I103" s="1296">
        <v>0</v>
      </c>
      <c r="J103" s="1297" t="s">
        <v>489</v>
      </c>
    </row>
    <row r="104" spans="1:11" ht="18" customHeight="1">
      <c r="A104" s="1303" t="s">
        <v>576</v>
      </c>
      <c r="B104" s="843" t="s">
        <v>1043</v>
      </c>
      <c r="C104" s="844">
        <v>44791.440972222219</v>
      </c>
      <c r="D104" s="844">
        <v>44791.440972222219</v>
      </c>
      <c r="E104" s="428">
        <f t="shared" si="24"/>
        <v>0</v>
      </c>
      <c r="F104" s="886" t="s">
        <v>68</v>
      </c>
      <c r="G104" s="884" t="s">
        <v>1044</v>
      </c>
      <c r="H104" s="442">
        <v>0</v>
      </c>
      <c r="I104" s="1296">
        <v>0</v>
      </c>
      <c r="J104" s="1297" t="s">
        <v>489</v>
      </c>
    </row>
    <row r="105" spans="1:11" ht="18" customHeight="1">
      <c r="A105" s="1308" t="s">
        <v>628</v>
      </c>
      <c r="B105" s="843" t="s">
        <v>502</v>
      </c>
      <c r="C105" s="844">
        <v>44791.847222222219</v>
      </c>
      <c r="D105" s="844">
        <v>44791.856944444444</v>
      </c>
      <c r="E105" s="428">
        <f t="shared" si="24"/>
        <v>9.7222222248092294E-3</v>
      </c>
      <c r="F105" s="886" t="s">
        <v>67</v>
      </c>
      <c r="G105" s="888" t="s">
        <v>1045</v>
      </c>
      <c r="H105" s="442">
        <v>0</v>
      </c>
      <c r="I105" s="1296">
        <v>0</v>
      </c>
      <c r="J105" s="1297" t="s">
        <v>489</v>
      </c>
    </row>
    <row r="106" spans="1:11" ht="18" customHeight="1">
      <c r="A106" s="1302" t="s">
        <v>465</v>
      </c>
      <c r="B106" s="843" t="s">
        <v>1046</v>
      </c>
      <c r="C106" s="844">
        <v>44794.296527777777</v>
      </c>
      <c r="D106" s="844">
        <v>44794.37222222222</v>
      </c>
      <c r="E106" s="1326">
        <f t="shared" si="24"/>
        <v>7.5694444443797693E-2</v>
      </c>
      <c r="F106" s="886" t="s">
        <v>68</v>
      </c>
      <c r="G106" s="884" t="s">
        <v>488</v>
      </c>
      <c r="H106" s="441">
        <v>35</v>
      </c>
      <c r="I106" s="442">
        <f t="shared" ref="I106:I109" si="28">E106*H106*24</f>
        <v>63.583333332790062</v>
      </c>
      <c r="J106" s="853" t="s">
        <v>496</v>
      </c>
    </row>
    <row r="107" spans="1:11" ht="18" customHeight="1">
      <c r="A107" s="1304" t="s">
        <v>578</v>
      </c>
      <c r="B107" s="843" t="s">
        <v>1038</v>
      </c>
      <c r="C107" s="844">
        <v>44794.82916666667</v>
      </c>
      <c r="D107" s="844">
        <v>44794.871527777781</v>
      </c>
      <c r="E107" s="1326">
        <f t="shared" si="24"/>
        <v>4.2361111110949423E-2</v>
      </c>
      <c r="F107" s="886" t="s">
        <v>68</v>
      </c>
      <c r="G107" s="884" t="s">
        <v>1027</v>
      </c>
      <c r="H107" s="441">
        <v>8</v>
      </c>
      <c r="I107" s="442">
        <f t="shared" si="28"/>
        <v>8.1333333333022892</v>
      </c>
      <c r="J107" s="853" t="s">
        <v>496</v>
      </c>
    </row>
    <row r="108" spans="1:11" ht="18" customHeight="1">
      <c r="A108" s="1302" t="s">
        <v>718</v>
      </c>
      <c r="B108" s="1341" t="s">
        <v>1047</v>
      </c>
      <c r="C108" s="844">
        <v>44794.607638888891</v>
      </c>
      <c r="D108" s="844">
        <v>44794.621527777781</v>
      </c>
      <c r="E108" s="428">
        <f t="shared" si="24"/>
        <v>1.3888888890505768E-2</v>
      </c>
      <c r="F108" s="886" t="s">
        <v>67</v>
      </c>
      <c r="G108" s="884" t="s">
        <v>1009</v>
      </c>
      <c r="H108" s="441">
        <v>42</v>
      </c>
      <c r="I108" s="442">
        <f t="shared" si="28"/>
        <v>14.000000001629815</v>
      </c>
      <c r="J108" s="853" t="s">
        <v>496</v>
      </c>
    </row>
    <row r="109" spans="1:11" ht="18" customHeight="1">
      <c r="A109" s="1304" t="s">
        <v>466</v>
      </c>
      <c r="B109" s="843" t="s">
        <v>504</v>
      </c>
      <c r="C109" s="844">
        <v>44799.322916666664</v>
      </c>
      <c r="D109" s="844">
        <v>44799.39166666667</v>
      </c>
      <c r="E109" s="1326">
        <f t="shared" si="24"/>
        <v>6.8750000005820766E-2</v>
      </c>
      <c r="F109" s="886" t="s">
        <v>68</v>
      </c>
      <c r="G109" s="884" t="s">
        <v>488</v>
      </c>
      <c r="H109" s="441">
        <v>5</v>
      </c>
      <c r="I109" s="442">
        <f t="shared" si="28"/>
        <v>8.2500000006984919</v>
      </c>
      <c r="J109" s="853" t="s">
        <v>496</v>
      </c>
      <c r="K109" s="1575"/>
    </row>
    <row r="110" spans="1:11" ht="14.25" customHeight="1">
      <c r="A110" s="1338"/>
      <c r="B110" s="1314"/>
      <c r="C110" s="1325"/>
      <c r="D110" s="1316" t="s">
        <v>492</v>
      </c>
      <c r="E110" s="1317">
        <f>SUM(E93:E109)</f>
        <v>0.82777777779119788</v>
      </c>
      <c r="F110" s="1318"/>
      <c r="G110" s="1319"/>
      <c r="H110" s="1318"/>
      <c r="I110" s="786">
        <f>SUM(I93:I109)</f>
        <v>354.36666667083045</v>
      </c>
      <c r="J110" s="1314"/>
    </row>
    <row r="111" spans="1:11" ht="14.25" customHeight="1">
      <c r="A111" s="1342"/>
      <c r="B111" s="911"/>
      <c r="C111" s="851"/>
      <c r="D111" s="750"/>
      <c r="E111" s="751"/>
      <c r="F111" s="752"/>
      <c r="G111" s="753"/>
      <c r="H111" s="752"/>
      <c r="I111" s="754"/>
      <c r="J111" s="911"/>
    </row>
    <row r="112" spans="1:11" ht="14.25" customHeight="1">
      <c r="A112" s="1342"/>
      <c r="B112" s="911"/>
      <c r="C112" s="851"/>
      <c r="D112" s="750"/>
      <c r="E112" s="751"/>
      <c r="F112" s="752"/>
      <c r="G112" s="753"/>
      <c r="H112" s="752"/>
      <c r="I112" s="754"/>
      <c r="J112" s="911"/>
    </row>
    <row r="113" spans="1:11" ht="15.75">
      <c r="A113" s="744" t="s">
        <v>1048</v>
      </c>
      <c r="B113" s="891"/>
      <c r="C113" s="752"/>
      <c r="D113" s="750"/>
      <c r="E113" s="918"/>
      <c r="F113" s="752"/>
      <c r="G113" s="753"/>
      <c r="H113" s="752"/>
      <c r="I113" s="752"/>
      <c r="J113" s="919"/>
    </row>
    <row r="114" spans="1:11" ht="15.75">
      <c r="A114" s="1291" t="s">
        <v>449</v>
      </c>
      <c r="B114" s="843" t="s">
        <v>1049</v>
      </c>
      <c r="C114" s="844">
        <v>44775.501388888886</v>
      </c>
      <c r="D114" s="844">
        <v>44775.515972222223</v>
      </c>
      <c r="E114" s="428">
        <f t="shared" ref="E114:E121" si="29">D114-C114</f>
        <v>1.4583333337213844E-2</v>
      </c>
      <c r="F114" s="1327" t="s">
        <v>67</v>
      </c>
      <c r="G114" s="1294" t="s">
        <v>1009</v>
      </c>
      <c r="H114" s="1296">
        <v>0</v>
      </c>
      <c r="I114" s="1296">
        <v>0</v>
      </c>
      <c r="J114" s="1297" t="s">
        <v>489</v>
      </c>
    </row>
    <row r="115" spans="1:11" ht="15" customHeight="1">
      <c r="A115" s="1300"/>
      <c r="B115" s="1292" t="s">
        <v>569</v>
      </c>
      <c r="C115" s="1288">
        <v>44781.38958333333</v>
      </c>
      <c r="D115" s="1288">
        <v>44781.63958333333</v>
      </c>
      <c r="E115" s="1326">
        <f t="shared" si="29"/>
        <v>0.25</v>
      </c>
      <c r="F115" s="1327" t="s">
        <v>67</v>
      </c>
      <c r="G115" s="1294" t="s">
        <v>1009</v>
      </c>
      <c r="H115" s="1296">
        <v>0</v>
      </c>
      <c r="I115" s="1296">
        <v>0</v>
      </c>
      <c r="J115" s="1297" t="s">
        <v>489</v>
      </c>
    </row>
    <row r="116" spans="1:11" ht="15" customHeight="1">
      <c r="A116" s="1300"/>
      <c r="B116" s="843" t="s">
        <v>1050</v>
      </c>
      <c r="C116" s="844">
        <v>44783.553472222222</v>
      </c>
      <c r="D116" s="844">
        <v>44783.563194444447</v>
      </c>
      <c r="E116" s="1326">
        <f t="shared" si="29"/>
        <v>9.7222222248092294E-3</v>
      </c>
      <c r="F116" s="1327" t="s">
        <v>67</v>
      </c>
      <c r="G116" s="1294" t="s">
        <v>1009</v>
      </c>
      <c r="H116" s="1296">
        <v>0</v>
      </c>
      <c r="I116" s="1296">
        <v>0</v>
      </c>
      <c r="J116" s="1297" t="s">
        <v>489</v>
      </c>
      <c r="K116" s="1575"/>
    </row>
    <row r="117" spans="1:11" ht="15" customHeight="1">
      <c r="A117" s="1300"/>
      <c r="B117" s="843" t="s">
        <v>1050</v>
      </c>
      <c r="C117" s="844">
        <v>44787.553472222222</v>
      </c>
      <c r="D117" s="844">
        <v>44787.62777777778</v>
      </c>
      <c r="E117" s="1326">
        <f t="shared" si="29"/>
        <v>7.4305555557657499E-2</v>
      </c>
      <c r="F117" s="1327" t="s">
        <v>67</v>
      </c>
      <c r="G117" s="1294" t="s">
        <v>1009</v>
      </c>
      <c r="H117" s="1296">
        <v>0</v>
      </c>
      <c r="I117" s="1296">
        <v>0</v>
      </c>
      <c r="J117" s="1297" t="s">
        <v>489</v>
      </c>
      <c r="K117" s="1575"/>
    </row>
    <row r="118" spans="1:11" ht="15" customHeight="1">
      <c r="A118" s="1300"/>
      <c r="B118" s="1292" t="s">
        <v>1050</v>
      </c>
      <c r="C118" s="1288">
        <v>44791.25277777778</v>
      </c>
      <c r="D118" s="1288">
        <v>44791.439583333333</v>
      </c>
      <c r="E118" s="1326">
        <f t="shared" si="29"/>
        <v>0.18680555555329192</v>
      </c>
      <c r="F118" s="1327" t="s">
        <v>67</v>
      </c>
      <c r="G118" s="1294" t="s">
        <v>1009</v>
      </c>
      <c r="H118" s="1296">
        <v>0</v>
      </c>
      <c r="I118" s="1296">
        <v>0</v>
      </c>
      <c r="J118" s="1297" t="s">
        <v>489</v>
      </c>
      <c r="K118" s="1574"/>
    </row>
    <row r="119" spans="1:11" ht="15" customHeight="1">
      <c r="A119" s="1300"/>
      <c r="B119" s="843" t="s">
        <v>1049</v>
      </c>
      <c r="C119" s="1288">
        <v>44794.46875</v>
      </c>
      <c r="D119" s="1288">
        <v>44794.477777777778</v>
      </c>
      <c r="E119" s="1326">
        <f t="shared" si="29"/>
        <v>9.0277777781011537E-3</v>
      </c>
      <c r="F119" s="1327" t="s">
        <v>67</v>
      </c>
      <c r="G119" s="1294" t="s">
        <v>1009</v>
      </c>
      <c r="H119" s="1296">
        <v>0</v>
      </c>
      <c r="I119" s="1296">
        <v>0</v>
      </c>
      <c r="J119" s="1297" t="s">
        <v>489</v>
      </c>
      <c r="K119" s="1575"/>
    </row>
    <row r="120" spans="1:11" ht="15" customHeight="1">
      <c r="A120" s="1300"/>
      <c r="B120" s="1292" t="s">
        <v>1049</v>
      </c>
      <c r="C120" s="1288">
        <v>44796.352083333331</v>
      </c>
      <c r="D120" s="1288">
        <v>44796.35833333333</v>
      </c>
      <c r="E120" s="1326">
        <f t="shared" si="29"/>
        <v>6.2499999985448085E-3</v>
      </c>
      <c r="F120" s="1327" t="s">
        <v>67</v>
      </c>
      <c r="G120" s="1294" t="s">
        <v>1012</v>
      </c>
      <c r="H120" s="1296">
        <v>0</v>
      </c>
      <c r="I120" s="1296">
        <v>0</v>
      </c>
      <c r="J120" s="1297" t="s">
        <v>489</v>
      </c>
      <c r="K120" s="1575"/>
    </row>
    <row r="121" spans="1:11" ht="15" customHeight="1">
      <c r="A121" s="1323"/>
      <c r="B121" s="843" t="s">
        <v>1049</v>
      </c>
      <c r="C121" s="844">
        <v>44796.963194444441</v>
      </c>
      <c r="D121" s="844">
        <v>44796.974305555559</v>
      </c>
      <c r="E121" s="428">
        <f t="shared" si="29"/>
        <v>1.1111111118225381E-2</v>
      </c>
      <c r="F121" s="886" t="s">
        <v>67</v>
      </c>
      <c r="G121" s="884" t="s">
        <v>1009</v>
      </c>
      <c r="H121" s="442">
        <v>0</v>
      </c>
      <c r="I121" s="442">
        <v>0</v>
      </c>
      <c r="J121" s="853" t="s">
        <v>489</v>
      </c>
      <c r="K121" s="1575"/>
    </row>
    <row r="122" spans="1:11" ht="15" customHeight="1">
      <c r="B122" s="907"/>
      <c r="C122" s="752"/>
      <c r="D122" s="752"/>
      <c r="E122" s="508"/>
      <c r="F122" s="895"/>
      <c r="G122" s="391"/>
      <c r="H122" s="432"/>
      <c r="I122" s="432"/>
      <c r="J122" s="764"/>
    </row>
    <row r="123" spans="1:11" ht="19.5" customHeight="1">
      <c r="A123" s="1343"/>
      <c r="B123" s="497"/>
      <c r="C123" s="749"/>
      <c r="D123" s="750" t="s">
        <v>492</v>
      </c>
      <c r="E123" s="1606">
        <f>SUM(E114:E121)</f>
        <v>0.56180555556784384</v>
      </c>
      <c r="F123" s="895"/>
      <c r="G123" s="753" t="s">
        <v>493</v>
      </c>
      <c r="H123" s="693"/>
      <c r="I123" s="754">
        <f>SUM(I115)</f>
        <v>0</v>
      </c>
      <c r="J123" s="896"/>
    </row>
    <row r="124" spans="1:11" ht="9.75" customHeight="1">
      <c r="A124" s="920"/>
      <c r="B124" s="764"/>
      <c r="C124" s="764"/>
      <c r="D124" s="750"/>
      <c r="E124" s="751"/>
      <c r="F124" s="752"/>
      <c r="G124" s="753"/>
      <c r="H124" s="752"/>
    </row>
    <row r="125" spans="1:11" ht="15.75">
      <c r="A125" s="744" t="s">
        <v>787</v>
      </c>
      <c r="B125" s="921"/>
      <c r="C125" s="752"/>
      <c r="D125" s="772"/>
      <c r="E125" s="923">
        <f>SUM(E123,E110,E91,E85,E64,E50,E38,E23)</f>
        <v>4.9826388888977817</v>
      </c>
      <c r="F125" s="922" t="s">
        <v>510</v>
      </c>
      <c r="G125" s="907"/>
    </row>
    <row r="126" spans="1:11" ht="12.75" customHeight="1">
      <c r="A126" s="920" t="s">
        <v>511</v>
      </c>
      <c r="B126" s="744"/>
      <c r="C126" s="752"/>
      <c r="D126" s="772"/>
      <c r="E126" s="923"/>
      <c r="F126" s="922"/>
    </row>
    <row r="127" spans="1:11" ht="14.25" customHeight="1">
      <c r="A127" s="920" t="s">
        <v>512</v>
      </c>
      <c r="B127" s="744"/>
      <c r="C127" s="752"/>
      <c r="D127" s="772"/>
      <c r="E127" s="923"/>
      <c r="F127" s="922"/>
      <c r="H127" s="764"/>
      <c r="I127" s="924" t="s">
        <v>284</v>
      </c>
      <c r="J127" s="911"/>
    </row>
    <row r="128" spans="1:11" ht="15" customHeight="1">
      <c r="A128" s="920"/>
      <c r="B128" s="744"/>
      <c r="C128" s="908"/>
      <c r="D128" s="772"/>
      <c r="E128" s="923"/>
      <c r="F128" s="922"/>
      <c r="H128" s="764"/>
      <c r="I128" s="925" t="s">
        <v>197</v>
      </c>
    </row>
    <row r="129" spans="1:9">
      <c r="A129" s="497"/>
      <c r="B129" s="497"/>
      <c r="C129" s="497"/>
      <c r="D129" s="497"/>
      <c r="E129" s="497"/>
      <c r="F129" s="497"/>
      <c r="G129" s="497"/>
      <c r="H129" s="764"/>
      <c r="I129" s="926" t="s">
        <v>192</v>
      </c>
    </row>
    <row r="130" spans="1:9" ht="33">
      <c r="A130" s="1344"/>
      <c r="B130" s="1342"/>
      <c r="C130" s="911"/>
      <c r="D130" s="911"/>
      <c r="E130" s="912"/>
      <c r="F130" s="911"/>
      <c r="G130" s="911"/>
    </row>
    <row r="131" spans="1:9" ht="34.5">
      <c r="A131" s="1345"/>
    </row>
    <row r="132" spans="1:9" ht="30">
      <c r="A132" s="1346"/>
    </row>
    <row r="133" spans="1:9" ht="30">
      <c r="B133" s="1347"/>
    </row>
  </sheetData>
  <autoFilter ref="A1:J129" xr:uid="{00000000-0009-0000-0000-000000000000}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BE811-9513-4D11-95C4-68B4BF25793D}">
  <dimension ref="A2:J110"/>
  <sheetViews>
    <sheetView zoomScale="106" zoomScaleNormal="106" workbookViewId="0">
      <selection activeCell="E102" sqref="E102"/>
    </sheetView>
  </sheetViews>
  <sheetFormatPr defaultRowHeight="15"/>
  <cols>
    <col min="1" max="1" width="20.28515625" style="1286" customWidth="1"/>
    <col min="2" max="2" width="50.42578125" style="1286" customWidth="1"/>
    <col min="3" max="3" width="16.42578125" style="1286" customWidth="1"/>
    <col min="4" max="4" width="16.7109375" style="1286" customWidth="1"/>
    <col min="5" max="5" width="15.42578125" style="1286" customWidth="1"/>
    <col min="6" max="6" width="6.5703125" style="1286" customWidth="1"/>
    <col min="7" max="7" width="41.28515625" style="1286" customWidth="1"/>
    <col min="8" max="8" width="7.7109375" style="1286" customWidth="1"/>
    <col min="9" max="9" width="13.42578125" style="1286" customWidth="1"/>
    <col min="10" max="10" width="20.7109375" style="1286" bestFit="1" customWidth="1"/>
    <col min="11" max="16384" width="9.140625" style="1286"/>
  </cols>
  <sheetData>
    <row r="2" spans="1:10">
      <c r="A2" s="875" t="s">
        <v>266</v>
      </c>
      <c r="B2" s="875"/>
      <c r="C2" s="875"/>
      <c r="D2" s="875"/>
      <c r="E2" s="875"/>
      <c r="F2" s="875"/>
      <c r="G2" s="875"/>
      <c r="H2" s="875"/>
      <c r="I2" s="875"/>
      <c r="J2" s="876" t="s">
        <v>513</v>
      </c>
    </row>
    <row r="3" spans="1:10" ht="23.25">
      <c r="A3" s="877" t="s">
        <v>514</v>
      </c>
      <c r="B3" s="877"/>
      <c r="C3" s="877"/>
      <c r="D3" s="877"/>
      <c r="E3" s="877"/>
      <c r="F3" s="877"/>
      <c r="G3" s="877"/>
      <c r="H3" s="877"/>
      <c r="I3" s="877"/>
      <c r="J3" s="877"/>
    </row>
    <row r="4" spans="1:10" ht="18">
      <c r="A4" s="1635" t="s">
        <v>197</v>
      </c>
      <c r="B4" s="1635"/>
      <c r="C4" s="1635"/>
      <c r="D4" s="1635"/>
      <c r="E4" s="1635"/>
      <c r="F4" s="1635"/>
      <c r="G4" s="1635"/>
      <c r="H4" s="1635"/>
      <c r="I4" s="1635"/>
      <c r="J4" s="1635"/>
    </row>
    <row r="5" spans="1:10" ht="18">
      <c r="A5" s="1637" t="s">
        <v>515</v>
      </c>
      <c r="B5" s="1637"/>
      <c r="C5" s="1637"/>
      <c r="D5" s="1637"/>
      <c r="E5" s="1637"/>
      <c r="F5" s="1637"/>
      <c r="G5" s="1637"/>
      <c r="H5" s="1637"/>
      <c r="I5" s="1637"/>
      <c r="J5" s="1637"/>
    </row>
    <row r="6" spans="1:10" ht="18">
      <c r="A6" s="716" t="s">
        <v>1051</v>
      </c>
      <c r="B6" s="875"/>
      <c r="C6" s="878"/>
      <c r="D6" s="749"/>
      <c r="E6" s="879"/>
      <c r="F6" s="880"/>
      <c r="G6" s="749"/>
      <c r="H6" s="747"/>
      <c r="I6" s="749"/>
      <c r="J6" s="749"/>
    </row>
    <row r="7" spans="1:10" ht="15.75">
      <c r="A7" s="881" t="s">
        <v>516</v>
      </c>
      <c r="B7" s="844" t="s">
        <v>478</v>
      </c>
      <c r="C7" s="844" t="s">
        <v>517</v>
      </c>
      <c r="D7" s="882" t="s">
        <v>480</v>
      </c>
      <c r="E7" s="844" t="s">
        <v>481</v>
      </c>
      <c r="F7" s="844" t="s">
        <v>72</v>
      </c>
      <c r="G7" s="883" t="s">
        <v>482</v>
      </c>
      <c r="H7" s="844" t="s">
        <v>90</v>
      </c>
      <c r="I7" s="882" t="s">
        <v>518</v>
      </c>
      <c r="J7" s="628" t="s">
        <v>50</v>
      </c>
    </row>
    <row r="8" spans="1:10" ht="30">
      <c r="A8" s="881" t="s">
        <v>91</v>
      </c>
      <c r="B8" s="835"/>
      <c r="C8" s="844" t="s">
        <v>519</v>
      </c>
      <c r="D8" s="882" t="s">
        <v>519</v>
      </c>
      <c r="E8" s="844"/>
      <c r="F8" s="844" t="s">
        <v>520</v>
      </c>
      <c r="G8" s="883"/>
      <c r="H8" s="844" t="s">
        <v>485</v>
      </c>
      <c r="I8" s="882" t="s">
        <v>486</v>
      </c>
      <c r="J8" s="628"/>
    </row>
    <row r="9" spans="1:10" ht="15.75">
      <c r="A9" s="835" t="s">
        <v>487</v>
      </c>
      <c r="B9" s="884"/>
      <c r="C9" s="837"/>
      <c r="D9" s="885"/>
      <c r="E9" s="837"/>
      <c r="F9" s="838"/>
      <c r="G9" s="839"/>
      <c r="H9" s="837"/>
      <c r="I9" s="841"/>
      <c r="J9" s="842"/>
    </row>
    <row r="10" spans="1:10" ht="15.75">
      <c r="A10" s="1313" t="s">
        <v>417</v>
      </c>
      <c r="B10" s="1313" t="s">
        <v>1052</v>
      </c>
      <c r="C10" s="1466">
        <v>44776.529166666667</v>
      </c>
      <c r="D10" s="1466">
        <v>44776.745833333334</v>
      </c>
      <c r="E10" s="428">
        <f t="shared" ref="E10:E20" si="0">D10-C10</f>
        <v>0.21666666666715173</v>
      </c>
      <c r="F10" s="886" t="s">
        <v>68</v>
      </c>
      <c r="G10" s="884" t="s">
        <v>1053</v>
      </c>
      <c r="H10" s="1295">
        <v>0</v>
      </c>
      <c r="I10" s="1289">
        <v>0</v>
      </c>
      <c r="J10" s="1328" t="s">
        <v>489</v>
      </c>
    </row>
    <row r="11" spans="1:10">
      <c r="A11" s="1553" t="s">
        <v>60</v>
      </c>
      <c r="B11" s="1553" t="s">
        <v>1054</v>
      </c>
      <c r="C11" s="1466">
        <v>44778.306250000001</v>
      </c>
      <c r="D11" s="1466">
        <v>44778.311111111114</v>
      </c>
      <c r="E11" s="1326">
        <f t="shared" si="0"/>
        <v>4.8611111124046147E-3</v>
      </c>
      <c r="F11" s="1327" t="s">
        <v>67</v>
      </c>
      <c r="G11" s="1294" t="s">
        <v>1055</v>
      </c>
      <c r="H11" s="1295">
        <v>0</v>
      </c>
      <c r="I11" s="1289">
        <v>0</v>
      </c>
      <c r="J11" s="1328" t="s">
        <v>489</v>
      </c>
    </row>
    <row r="12" spans="1:10" ht="15.75">
      <c r="A12" s="1488"/>
      <c r="B12" s="1553" t="s">
        <v>1054</v>
      </c>
      <c r="C12" s="1466">
        <v>44778.375694444447</v>
      </c>
      <c r="D12" s="1466">
        <v>44778.454861111109</v>
      </c>
      <c r="E12" s="1326">
        <f t="shared" si="0"/>
        <v>7.9166666662786156E-2</v>
      </c>
      <c r="F12" s="1327" t="s">
        <v>67</v>
      </c>
      <c r="G12" s="1294" t="s">
        <v>1055</v>
      </c>
      <c r="H12" s="1295">
        <v>0</v>
      </c>
      <c r="I12" s="1289">
        <v>0</v>
      </c>
      <c r="J12" s="1328" t="s">
        <v>489</v>
      </c>
    </row>
    <row r="13" spans="1:10">
      <c r="A13" s="1554"/>
      <c r="B13" s="1553" t="s">
        <v>1056</v>
      </c>
      <c r="C13" s="1466">
        <v>44779.243750000001</v>
      </c>
      <c r="D13" s="1466">
        <v>44779.28402777778</v>
      </c>
      <c r="E13" s="1326">
        <f t="shared" si="0"/>
        <v>4.0277777778101154E-2</v>
      </c>
      <c r="F13" s="1327" t="s">
        <v>67</v>
      </c>
      <c r="G13" s="1294" t="s">
        <v>1055</v>
      </c>
      <c r="H13" s="1295">
        <v>0</v>
      </c>
      <c r="I13" s="1289">
        <v>0</v>
      </c>
      <c r="J13" s="1328" t="s">
        <v>489</v>
      </c>
    </row>
    <row r="14" spans="1:10" s="1298" customFormat="1">
      <c r="A14" s="1553" t="s">
        <v>418</v>
      </c>
      <c r="B14" s="1554" t="s">
        <v>589</v>
      </c>
      <c r="C14" s="1466">
        <v>44791.503472222219</v>
      </c>
      <c r="D14" s="1466">
        <v>44791.507638888892</v>
      </c>
      <c r="E14" s="1326">
        <f t="shared" si="0"/>
        <v>4.1666666729724966E-3</v>
      </c>
      <c r="F14" s="1327" t="s">
        <v>67</v>
      </c>
      <c r="G14" s="1294" t="s">
        <v>1057</v>
      </c>
      <c r="H14" s="1295">
        <v>120</v>
      </c>
      <c r="I14" s="1296">
        <f t="shared" ref="I14" si="1">E14*H14*24</f>
        <v>12.00000001816079</v>
      </c>
      <c r="J14" s="1297" t="s">
        <v>496</v>
      </c>
    </row>
    <row r="15" spans="1:10" s="1293" customFormat="1" ht="15.75">
      <c r="A15" s="1488"/>
      <c r="B15" s="1554" t="s">
        <v>1058</v>
      </c>
      <c r="C15" s="1466">
        <v>44791.503472222219</v>
      </c>
      <c r="D15" s="1466">
        <v>44792.54583333333</v>
      </c>
      <c r="E15" s="1326">
        <f t="shared" si="0"/>
        <v>1.0423611111109494</v>
      </c>
      <c r="F15" s="1327" t="s">
        <v>67</v>
      </c>
      <c r="G15" s="1294" t="s">
        <v>1055</v>
      </c>
      <c r="H15" s="741"/>
      <c r="I15" s="477"/>
      <c r="J15" s="1555"/>
    </row>
    <row r="16" spans="1:10" s="1293" customFormat="1" ht="18" customHeight="1">
      <c r="A16" s="1532"/>
      <c r="B16" s="1553" t="s">
        <v>1059</v>
      </c>
      <c r="C16" s="1466">
        <v>44791.503472222219</v>
      </c>
      <c r="D16" s="1466">
        <v>44792.750694444447</v>
      </c>
      <c r="E16" s="1326">
        <f t="shared" si="0"/>
        <v>1.2472222222277196</v>
      </c>
      <c r="F16" s="1327" t="s">
        <v>67</v>
      </c>
      <c r="G16" s="1294" t="s">
        <v>1055</v>
      </c>
      <c r="H16" s="1295">
        <v>0</v>
      </c>
      <c r="I16" s="1289">
        <v>0</v>
      </c>
      <c r="J16" s="1328" t="s">
        <v>489</v>
      </c>
    </row>
    <row r="17" spans="1:10" s="1293" customFormat="1" ht="17.25" customHeight="1">
      <c r="A17" s="1312" t="s">
        <v>636</v>
      </c>
      <c r="B17" s="1312" t="s">
        <v>1060</v>
      </c>
      <c r="C17" s="1466">
        <v>44796.550694444442</v>
      </c>
      <c r="D17" s="1466">
        <v>44796.563888888886</v>
      </c>
      <c r="E17" s="1326">
        <f t="shared" si="0"/>
        <v>1.3194444443797693E-2</v>
      </c>
      <c r="F17" s="1327" t="s">
        <v>67</v>
      </c>
      <c r="G17" s="884" t="s">
        <v>1061</v>
      </c>
      <c r="H17" s="1295">
        <v>85</v>
      </c>
      <c r="I17" s="1296">
        <f t="shared" ref="I17" si="2">E17*H17*24</f>
        <v>26.916666665347293</v>
      </c>
      <c r="J17" s="1297" t="s">
        <v>496</v>
      </c>
    </row>
    <row r="18" spans="1:10" s="1293" customFormat="1" ht="15" customHeight="1">
      <c r="A18" s="1480" t="s">
        <v>113</v>
      </c>
      <c r="B18" s="1481" t="s">
        <v>592</v>
      </c>
      <c r="C18" s="1466">
        <v>44797.461805555555</v>
      </c>
      <c r="D18" s="1466">
        <v>44797.88958333333</v>
      </c>
      <c r="E18" s="1326">
        <f t="shared" si="0"/>
        <v>0.42777777777519077</v>
      </c>
      <c r="F18" s="1327" t="s">
        <v>68</v>
      </c>
      <c r="G18" s="1294" t="s">
        <v>488</v>
      </c>
      <c r="H18" s="1295">
        <v>0</v>
      </c>
      <c r="I18" s="1289">
        <v>0</v>
      </c>
      <c r="J18" s="1328" t="s">
        <v>489</v>
      </c>
    </row>
    <row r="19" spans="1:10" s="1298" customFormat="1" ht="18" customHeight="1">
      <c r="A19" s="1553" t="s">
        <v>418</v>
      </c>
      <c r="B19" s="1556" t="s">
        <v>1058</v>
      </c>
      <c r="C19" s="1466">
        <v>44799.465277777781</v>
      </c>
      <c r="D19" s="1466">
        <v>44799.476388888892</v>
      </c>
      <c r="E19" s="1326">
        <f t="shared" si="0"/>
        <v>1.1111111110949423E-2</v>
      </c>
      <c r="F19" s="1327" t="s">
        <v>67</v>
      </c>
      <c r="G19" s="1294" t="s">
        <v>1055</v>
      </c>
      <c r="H19" s="1295">
        <v>235</v>
      </c>
      <c r="I19" s="1296">
        <f t="shared" ref="I19" si="3">E19*H19*24</f>
        <v>62.666666665754747</v>
      </c>
      <c r="J19" s="1297" t="s">
        <v>496</v>
      </c>
    </row>
    <row r="20" spans="1:10" s="1293" customFormat="1" ht="15" customHeight="1">
      <c r="A20" s="1299"/>
      <c r="B20" s="1556" t="s">
        <v>1058</v>
      </c>
      <c r="C20" s="1466">
        <v>44799.59375</v>
      </c>
      <c r="D20" s="1466">
        <v>44799.606249999997</v>
      </c>
      <c r="E20" s="1326">
        <f t="shared" si="0"/>
        <v>1.2499999997089617E-2</v>
      </c>
      <c r="F20" s="1327" t="s">
        <v>67</v>
      </c>
      <c r="G20" s="1294" t="s">
        <v>1055</v>
      </c>
      <c r="H20" s="1295">
        <v>208</v>
      </c>
      <c r="I20" s="1296">
        <f>208*18/60</f>
        <v>62.4</v>
      </c>
      <c r="J20" s="1542" t="s">
        <v>1062</v>
      </c>
    </row>
    <row r="21" spans="1:10" s="1336" customFormat="1" ht="33">
      <c r="A21" s="1344"/>
      <c r="B21" s="1557"/>
      <c r="C21" s="1472"/>
      <c r="D21" s="1316" t="s">
        <v>492</v>
      </c>
      <c r="E21" s="1317">
        <f>SUM(E10:E20)</f>
        <v>3.0993055555591127</v>
      </c>
      <c r="F21" s="1318"/>
      <c r="G21" s="1319" t="s">
        <v>493</v>
      </c>
      <c r="H21" s="786"/>
      <c r="I21" s="1558">
        <f>SUM(I10:I20)</f>
        <v>163.98333334926284</v>
      </c>
      <c r="J21" s="1545"/>
    </row>
    <row r="22" spans="1:10" ht="15.75">
      <c r="A22" s="744" t="s">
        <v>494</v>
      </c>
      <c r="B22" s="887"/>
      <c r="C22" s="851"/>
      <c r="D22" s="851"/>
      <c r="E22" s="508"/>
      <c r="F22" s="746"/>
      <c r="G22" s="747"/>
      <c r="H22" s="431"/>
      <c r="I22" s="432"/>
      <c r="J22" s="747"/>
    </row>
    <row r="23" spans="1:10">
      <c r="A23" s="1307" t="s">
        <v>1063</v>
      </c>
      <c r="B23" s="1301" t="s">
        <v>1064</v>
      </c>
      <c r="C23" s="735">
        <v>44780.584722222222</v>
      </c>
      <c r="D23" s="735">
        <v>44780.599305555559</v>
      </c>
      <c r="E23" s="1326">
        <f t="shared" ref="E23:E25" si="4">D23-C23</f>
        <v>1.4583333337213844E-2</v>
      </c>
      <c r="F23" s="1327" t="s">
        <v>67</v>
      </c>
      <c r="G23" s="1294" t="s">
        <v>1055</v>
      </c>
      <c r="H23" s="1295">
        <v>0</v>
      </c>
      <c r="I23" s="1289">
        <v>0</v>
      </c>
      <c r="J23" s="1328" t="s">
        <v>489</v>
      </c>
    </row>
    <row r="24" spans="1:10">
      <c r="A24" s="1323"/>
      <c r="B24" s="1301" t="s">
        <v>1065</v>
      </c>
      <c r="C24" s="735">
        <v>44792.555555555555</v>
      </c>
      <c r="D24" s="735">
        <v>44792.568749999999</v>
      </c>
      <c r="E24" s="1326">
        <f t="shared" si="4"/>
        <v>1.3194444443797693E-2</v>
      </c>
      <c r="F24" s="1559"/>
      <c r="G24" s="1560"/>
      <c r="H24" s="1561"/>
      <c r="I24" s="1289"/>
      <c r="J24" s="1328" t="s">
        <v>489</v>
      </c>
    </row>
    <row r="25" spans="1:10" ht="15.75" customHeight="1">
      <c r="A25" s="1480" t="s">
        <v>59</v>
      </c>
      <c r="B25" s="1481" t="s">
        <v>1066</v>
      </c>
      <c r="C25" s="735">
        <v>44793.444444444445</v>
      </c>
      <c r="D25" s="735">
        <v>44793.444444444445</v>
      </c>
      <c r="E25" s="1326">
        <f t="shared" si="4"/>
        <v>0</v>
      </c>
      <c r="F25" s="886" t="s">
        <v>68</v>
      </c>
      <c r="G25" s="884" t="s">
        <v>990</v>
      </c>
      <c r="H25" s="1295">
        <v>0</v>
      </c>
      <c r="I25" s="1289">
        <v>0</v>
      </c>
      <c r="J25" s="1328" t="s">
        <v>489</v>
      </c>
    </row>
    <row r="26" spans="1:10" ht="18" customHeight="1">
      <c r="A26" s="1291" t="s">
        <v>387</v>
      </c>
      <c r="B26" s="1304" t="s">
        <v>1067</v>
      </c>
      <c r="C26" s="735">
        <v>44796.503472222219</v>
      </c>
      <c r="D26" s="735">
        <v>44796.536111111112</v>
      </c>
      <c r="E26" s="428">
        <f>D26-C26</f>
        <v>3.2638888893416151E-2</v>
      </c>
      <c r="F26" s="886" t="s">
        <v>67</v>
      </c>
      <c r="G26" s="1294" t="s">
        <v>527</v>
      </c>
      <c r="H26" s="1295">
        <v>0</v>
      </c>
      <c r="I26" s="1289">
        <v>0</v>
      </c>
      <c r="J26" s="1328" t="s">
        <v>489</v>
      </c>
    </row>
    <row r="27" spans="1:10" ht="18" customHeight="1">
      <c r="A27" s="1324"/>
      <c r="B27" s="1291" t="s">
        <v>1068</v>
      </c>
      <c r="C27" s="735">
        <v>44797.503472164353</v>
      </c>
      <c r="D27" s="735">
        <v>44797.518055555556</v>
      </c>
      <c r="E27" s="428">
        <f t="shared" ref="E27:E29" si="5">D27-C27</f>
        <v>1.458339120290475E-2</v>
      </c>
      <c r="F27" s="886" t="s">
        <v>67</v>
      </c>
      <c r="G27" s="884" t="s">
        <v>1069</v>
      </c>
      <c r="H27" s="1295">
        <v>0</v>
      </c>
      <c r="I27" s="1289">
        <v>0</v>
      </c>
      <c r="J27" s="1328" t="s">
        <v>489</v>
      </c>
    </row>
    <row r="28" spans="1:10" ht="18" customHeight="1">
      <c r="A28" s="1304" t="s">
        <v>401</v>
      </c>
      <c r="B28" s="1304" t="s">
        <v>1070</v>
      </c>
      <c r="C28" s="735">
        <v>44797.427083333336</v>
      </c>
      <c r="D28" s="735">
        <v>44797.43472222222</v>
      </c>
      <c r="E28" s="1326">
        <f t="shared" si="5"/>
        <v>7.6388888846850023E-3</v>
      </c>
      <c r="F28" s="1327" t="s">
        <v>67</v>
      </c>
      <c r="G28" s="884" t="s">
        <v>1009</v>
      </c>
      <c r="H28" s="1295">
        <v>0</v>
      </c>
      <c r="I28" s="1289">
        <v>0</v>
      </c>
      <c r="J28" s="1328" t="s">
        <v>489</v>
      </c>
    </row>
    <row r="29" spans="1:10" s="1298" customFormat="1" ht="18" customHeight="1">
      <c r="A29" s="1304" t="s">
        <v>436</v>
      </c>
      <c r="B29" s="1304" t="s">
        <v>1071</v>
      </c>
      <c r="C29" s="735">
        <v>44798.415972222225</v>
      </c>
      <c r="D29" s="735">
        <v>44798.44027777778</v>
      </c>
      <c r="E29" s="1326">
        <f t="shared" si="5"/>
        <v>2.4305555554747116E-2</v>
      </c>
      <c r="F29" s="1327" t="s">
        <v>67</v>
      </c>
      <c r="G29" s="884" t="s">
        <v>1009</v>
      </c>
      <c r="H29" s="1289">
        <v>60</v>
      </c>
      <c r="I29" s="1289">
        <f>E29*H29*24</f>
        <v>34.999999998835847</v>
      </c>
      <c r="J29" s="1290" t="s">
        <v>525</v>
      </c>
    </row>
    <row r="30" spans="1:10" s="1298" customFormat="1" ht="18" customHeight="1">
      <c r="A30" s="1307" t="s">
        <v>52</v>
      </c>
      <c r="B30" s="1301" t="s">
        <v>1072</v>
      </c>
      <c r="C30" s="735">
        <v>44798.541666666664</v>
      </c>
      <c r="D30" s="735">
        <v>44798.56527777778</v>
      </c>
      <c r="E30" s="428">
        <f>D30-C30</f>
        <v>2.3611111115314998E-2</v>
      </c>
      <c r="F30" s="886" t="s">
        <v>67</v>
      </c>
      <c r="G30" s="1294" t="s">
        <v>527</v>
      </c>
      <c r="H30" s="1289">
        <v>93</v>
      </c>
      <c r="I30" s="1289">
        <f>E30*H30*24</f>
        <v>52.700000009383075</v>
      </c>
      <c r="J30" s="1290" t="s">
        <v>525</v>
      </c>
    </row>
    <row r="31" spans="1:10" s="1298" customFormat="1" ht="16.5" customHeight="1">
      <c r="A31" s="1470"/>
      <c r="B31" s="1301" t="s">
        <v>526</v>
      </c>
      <c r="C31" s="735">
        <v>44802.445138888892</v>
      </c>
      <c r="D31" s="735">
        <v>44802.453472222223</v>
      </c>
      <c r="E31" s="428">
        <f>D31-C31</f>
        <v>8.333333331393078E-3</v>
      </c>
      <c r="F31" s="886" t="s">
        <v>67</v>
      </c>
      <c r="G31" s="884" t="s">
        <v>527</v>
      </c>
      <c r="H31" s="429">
        <v>100</v>
      </c>
      <c r="I31" s="429">
        <f>E31*H31*24</f>
        <v>19.999999995343387</v>
      </c>
      <c r="J31" s="737" t="s">
        <v>525</v>
      </c>
    </row>
    <row r="32" spans="1:10" ht="18.75" customHeight="1">
      <c r="A32" s="1562"/>
      <c r="B32" s="391"/>
      <c r="C32" s="391"/>
      <c r="D32" s="750" t="s">
        <v>492</v>
      </c>
      <c r="E32" s="751">
        <f>SUM(E23:E31)</f>
        <v>0.13888894676347263</v>
      </c>
      <c r="F32" s="752"/>
      <c r="G32" s="753" t="s">
        <v>493</v>
      </c>
      <c r="H32" s="754"/>
      <c r="I32" s="763">
        <f>SUM(I23:I31)</f>
        <v>107.70000000356231</v>
      </c>
      <c r="J32" s="391"/>
    </row>
    <row r="33" spans="1:10" ht="15.75">
      <c r="A33" s="744" t="s">
        <v>499</v>
      </c>
      <c r="B33" s="391"/>
      <c r="C33" s="391"/>
      <c r="D33" s="391"/>
      <c r="E33" s="391"/>
      <c r="F33" s="391"/>
      <c r="G33" s="391"/>
      <c r="H33" s="391"/>
      <c r="I33" s="391"/>
      <c r="J33" s="391"/>
    </row>
    <row r="34" spans="1:10">
      <c r="A34" s="1304" t="s">
        <v>419</v>
      </c>
      <c r="B34" s="1304" t="s">
        <v>1073</v>
      </c>
      <c r="C34" s="735">
        <v>44778.353472222225</v>
      </c>
      <c r="D34" s="735">
        <v>44778.371527777781</v>
      </c>
      <c r="E34" s="428">
        <f t="shared" ref="E34:E43" si="6">D34-C34</f>
        <v>1.8055555556202307E-2</v>
      </c>
      <c r="F34" s="886" t="s">
        <v>67</v>
      </c>
      <c r="G34" s="884" t="s">
        <v>527</v>
      </c>
      <c r="H34" s="1295">
        <v>0</v>
      </c>
      <c r="I34" s="1289">
        <v>0</v>
      </c>
      <c r="J34" s="1328" t="s">
        <v>489</v>
      </c>
    </row>
    <row r="35" spans="1:10" ht="15.75" customHeight="1">
      <c r="A35" s="1304" t="s">
        <v>420</v>
      </c>
      <c r="B35" s="1304" t="s">
        <v>1074</v>
      </c>
      <c r="C35" s="735">
        <v>44778.808333333334</v>
      </c>
      <c r="D35" s="735">
        <v>44778.82708333333</v>
      </c>
      <c r="E35" s="428">
        <f t="shared" si="6"/>
        <v>1.8749999995634425E-2</v>
      </c>
      <c r="F35" s="886" t="s">
        <v>67</v>
      </c>
      <c r="G35" s="1294" t="s">
        <v>527</v>
      </c>
      <c r="H35" s="1295">
        <v>0</v>
      </c>
      <c r="I35" s="1289">
        <v>0</v>
      </c>
      <c r="J35" s="1328" t="s">
        <v>489</v>
      </c>
    </row>
    <row r="36" spans="1:10">
      <c r="A36" s="1291" t="s">
        <v>57</v>
      </c>
      <c r="B36" s="1291" t="s">
        <v>1075</v>
      </c>
      <c r="C36" s="735">
        <v>44789.044444444444</v>
      </c>
      <c r="D36" s="735">
        <v>44789.065972222219</v>
      </c>
      <c r="E36" s="428">
        <f t="shared" si="6"/>
        <v>2.1527777775190771E-2</v>
      </c>
      <c r="F36" s="886" t="s">
        <v>67</v>
      </c>
      <c r="G36" s="884" t="s">
        <v>1076</v>
      </c>
      <c r="H36" s="1295">
        <v>0</v>
      </c>
      <c r="I36" s="1289">
        <v>0</v>
      </c>
      <c r="J36" s="1328" t="s">
        <v>489</v>
      </c>
    </row>
    <row r="37" spans="1:10" s="1293" customFormat="1">
      <c r="A37" s="1291" t="s">
        <v>767</v>
      </c>
      <c r="B37" s="1291" t="s">
        <v>1077</v>
      </c>
      <c r="C37" s="1466">
        <v>44791.25277777778</v>
      </c>
      <c r="D37" s="1466">
        <v>44791.291666666664</v>
      </c>
      <c r="E37" s="1326">
        <f t="shared" si="6"/>
        <v>3.8888888884685002E-2</v>
      </c>
      <c r="F37" s="1327" t="s">
        <v>67</v>
      </c>
      <c r="G37" s="1294" t="s">
        <v>530</v>
      </c>
      <c r="H37" s="1295">
        <v>0</v>
      </c>
      <c r="I37" s="1289">
        <v>0</v>
      </c>
      <c r="J37" s="1328" t="s">
        <v>489</v>
      </c>
    </row>
    <row r="38" spans="1:10" s="1298" customFormat="1">
      <c r="A38" s="1291" t="s">
        <v>57</v>
      </c>
      <c r="B38" s="1291" t="s">
        <v>1078</v>
      </c>
      <c r="C38" s="1466">
        <v>44794.866666666669</v>
      </c>
      <c r="D38" s="1466">
        <v>44794.956944444442</v>
      </c>
      <c r="E38" s="1326">
        <f t="shared" si="6"/>
        <v>9.0277777773735579E-2</v>
      </c>
      <c r="F38" s="1327" t="s">
        <v>68</v>
      </c>
      <c r="G38" s="1294" t="s">
        <v>488</v>
      </c>
      <c r="H38" s="1295">
        <v>0</v>
      </c>
      <c r="I38" s="1289">
        <v>0</v>
      </c>
      <c r="J38" s="1328" t="s">
        <v>489</v>
      </c>
    </row>
    <row r="39" spans="1:10" s="1298" customFormat="1">
      <c r="A39" s="1291" t="s">
        <v>557</v>
      </c>
      <c r="B39" s="1304" t="s">
        <v>1079</v>
      </c>
      <c r="C39" s="1466">
        <v>44795.793749999997</v>
      </c>
      <c r="D39" s="1466">
        <v>44795.811805555553</v>
      </c>
      <c r="E39" s="428">
        <f t="shared" si="6"/>
        <v>1.8055555556202307E-2</v>
      </c>
      <c r="F39" s="886" t="s">
        <v>67</v>
      </c>
      <c r="G39" s="1294" t="s">
        <v>527</v>
      </c>
      <c r="H39" s="1289">
        <v>22</v>
      </c>
      <c r="I39" s="1289">
        <f>E39*H39*24</f>
        <v>9.5333333336748183</v>
      </c>
      <c r="J39" s="1290" t="s">
        <v>525</v>
      </c>
    </row>
    <row r="40" spans="1:10" s="1298" customFormat="1">
      <c r="A40" s="1299"/>
      <c r="B40" s="1304" t="s">
        <v>1080</v>
      </c>
      <c r="C40" s="1466">
        <v>44795.793749999997</v>
      </c>
      <c r="D40" s="1466">
        <v>44795.851388888892</v>
      </c>
      <c r="E40" s="428">
        <f t="shared" si="6"/>
        <v>5.7638888894871343E-2</v>
      </c>
      <c r="F40" s="886" t="s">
        <v>67</v>
      </c>
      <c r="G40" s="888"/>
      <c r="H40" s="741"/>
      <c r="I40" s="477"/>
      <c r="J40" s="1555"/>
    </row>
    <row r="41" spans="1:10" ht="20.25" customHeight="1">
      <c r="A41" s="1291" t="s">
        <v>57</v>
      </c>
      <c r="B41" s="1291" t="s">
        <v>1081</v>
      </c>
      <c r="C41" s="1466">
        <v>44795.790972222225</v>
      </c>
      <c r="D41" s="1466">
        <v>44795.808333333334</v>
      </c>
      <c r="E41" s="428">
        <f t="shared" si="6"/>
        <v>1.7361111109494232E-2</v>
      </c>
      <c r="F41" s="886" t="s">
        <v>67</v>
      </c>
      <c r="G41" s="1294" t="s">
        <v>527</v>
      </c>
      <c r="H41" s="1295">
        <v>0</v>
      </c>
      <c r="I41" s="1289">
        <v>0</v>
      </c>
      <c r="J41" s="1328" t="s">
        <v>489</v>
      </c>
    </row>
    <row r="42" spans="1:10" ht="20.25" customHeight="1">
      <c r="A42" s="1291" t="s">
        <v>420</v>
      </c>
      <c r="B42" s="1291" t="s">
        <v>1082</v>
      </c>
      <c r="C42" s="1466">
        <v>44795.609027777777</v>
      </c>
      <c r="D42" s="1466">
        <v>44795.616666666669</v>
      </c>
      <c r="E42" s="1326">
        <f t="shared" si="6"/>
        <v>7.6388888919609599E-3</v>
      </c>
      <c r="F42" s="1327" t="s">
        <v>67</v>
      </c>
      <c r="G42" s="1294" t="s">
        <v>527</v>
      </c>
      <c r="H42" s="1289">
        <v>95</v>
      </c>
      <c r="I42" s="1289">
        <f>E42*H42*24</f>
        <v>17.416666673670989</v>
      </c>
      <c r="J42" s="1290" t="s">
        <v>525</v>
      </c>
    </row>
    <row r="43" spans="1:10" ht="12.75" customHeight="1">
      <c r="A43" s="1299"/>
      <c r="B43" s="1304" t="s">
        <v>1083</v>
      </c>
      <c r="C43" s="735">
        <v>44795.609027777777</v>
      </c>
      <c r="D43" s="735">
        <v>44795.617361111108</v>
      </c>
      <c r="E43" s="428">
        <f t="shared" si="6"/>
        <v>8.333333331393078E-3</v>
      </c>
      <c r="F43" s="886" t="s">
        <v>67</v>
      </c>
      <c r="G43" s="884"/>
      <c r="H43" s="441"/>
      <c r="I43" s="429"/>
      <c r="J43" s="885"/>
    </row>
    <row r="44" spans="1:10" s="1563" customFormat="1" ht="15" customHeight="1">
      <c r="A44" s="1562"/>
      <c r="B44" s="391"/>
      <c r="C44" s="391"/>
      <c r="D44" s="750" t="s">
        <v>492</v>
      </c>
      <c r="E44" s="751">
        <f>SUM(E34:E43)</f>
        <v>0.29652777776937</v>
      </c>
      <c r="F44" s="752"/>
      <c r="G44" s="753" t="s">
        <v>493</v>
      </c>
      <c r="H44" s="754"/>
      <c r="I44" s="763">
        <f>SUM(I34:I43)</f>
        <v>26.950000007345807</v>
      </c>
      <c r="J44" s="391"/>
    </row>
    <row r="45" spans="1:10" ht="15.75">
      <c r="A45" s="744" t="s">
        <v>528</v>
      </c>
      <c r="B45" s="391"/>
      <c r="C45" s="391"/>
      <c r="D45" s="391"/>
      <c r="E45" s="391"/>
      <c r="F45" s="391"/>
      <c r="G45" s="1564"/>
      <c r="H45" s="391"/>
      <c r="I45" s="391"/>
      <c r="J45" s="391"/>
    </row>
    <row r="46" spans="1:10" s="1336" customFormat="1">
      <c r="A46" s="1291" t="s">
        <v>47</v>
      </c>
      <c r="B46" s="1291" t="s">
        <v>1084</v>
      </c>
      <c r="C46" s="1466">
        <v>44746.131944444445</v>
      </c>
      <c r="D46" s="1466">
        <v>44746.136111111111</v>
      </c>
      <c r="E46" s="1326">
        <f t="shared" ref="E46:E60" si="7">D46-C46</f>
        <v>4.166666665696539E-3</v>
      </c>
      <c r="F46" s="1327" t="s">
        <v>67</v>
      </c>
      <c r="G46" s="884" t="s">
        <v>523</v>
      </c>
      <c r="H46" s="441">
        <v>0</v>
      </c>
      <c r="I46" s="429">
        <v>0</v>
      </c>
      <c r="J46" s="885" t="s">
        <v>489</v>
      </c>
    </row>
    <row r="47" spans="1:10">
      <c r="A47" s="1304" t="s">
        <v>1085</v>
      </c>
      <c r="B47" s="1304" t="s">
        <v>1086</v>
      </c>
      <c r="C47" s="735">
        <v>44773.270833333336</v>
      </c>
      <c r="D47" s="735">
        <v>44773.291666666664</v>
      </c>
      <c r="E47" s="428">
        <f t="shared" si="7"/>
        <v>2.0833333328482695E-2</v>
      </c>
      <c r="F47" s="886" t="s">
        <v>67</v>
      </c>
      <c r="G47" s="884" t="s">
        <v>1087</v>
      </c>
      <c r="H47" s="441">
        <v>0</v>
      </c>
      <c r="I47" s="429">
        <v>0</v>
      </c>
      <c r="J47" s="885" t="s">
        <v>489</v>
      </c>
    </row>
    <row r="48" spans="1:10" ht="14.25" customHeight="1">
      <c r="A48" s="1291" t="s">
        <v>449</v>
      </c>
      <c r="B48" s="1291" t="s">
        <v>1088</v>
      </c>
      <c r="C48" s="1466">
        <v>44777.259027777778</v>
      </c>
      <c r="D48" s="1466">
        <v>44777.432638888888</v>
      </c>
      <c r="E48" s="1326">
        <f t="shared" si="7"/>
        <v>0.17361111110949423</v>
      </c>
      <c r="F48" s="1327" t="s">
        <v>68</v>
      </c>
      <c r="G48" s="1294" t="s">
        <v>488</v>
      </c>
      <c r="H48" s="1295">
        <v>0</v>
      </c>
      <c r="I48" s="1289">
        <v>0</v>
      </c>
      <c r="J48" s="1328" t="s">
        <v>489</v>
      </c>
    </row>
    <row r="49" spans="1:10" s="1298" customFormat="1" ht="14.25" customHeight="1">
      <c r="A49" s="1299"/>
      <c r="B49" s="1291" t="s">
        <v>1089</v>
      </c>
      <c r="C49" s="1466">
        <v>44777.602777777778</v>
      </c>
      <c r="D49" s="1466">
        <v>44777.613888888889</v>
      </c>
      <c r="E49" s="1326">
        <f t="shared" si="7"/>
        <v>1.1111111110949423E-2</v>
      </c>
      <c r="F49" s="1327" t="s">
        <v>67</v>
      </c>
      <c r="G49" s="884" t="s">
        <v>523</v>
      </c>
      <c r="H49" s="441">
        <v>0</v>
      </c>
      <c r="I49" s="429">
        <v>0</v>
      </c>
      <c r="J49" s="885" t="s">
        <v>489</v>
      </c>
    </row>
    <row r="50" spans="1:10" s="1298" customFormat="1" ht="14.25" customHeight="1">
      <c r="A50" s="1304" t="s">
        <v>529</v>
      </c>
      <c r="B50" s="1304" t="s">
        <v>1090</v>
      </c>
      <c r="C50" s="1466">
        <v>44779.186111111114</v>
      </c>
      <c r="D50" s="1466">
        <v>44779.189583333333</v>
      </c>
      <c r="E50" s="1326">
        <f t="shared" si="7"/>
        <v>3.4722222189884633E-3</v>
      </c>
      <c r="F50" s="1327" t="s">
        <v>67</v>
      </c>
      <c r="G50" s="884" t="s">
        <v>523</v>
      </c>
      <c r="H50" s="441">
        <v>0</v>
      </c>
      <c r="I50" s="429">
        <v>0</v>
      </c>
      <c r="J50" s="885" t="s">
        <v>489</v>
      </c>
    </row>
    <row r="51" spans="1:10" s="1298" customFormat="1" ht="14.25" customHeight="1">
      <c r="A51" s="1304" t="s">
        <v>1091</v>
      </c>
      <c r="B51" s="1304" t="s">
        <v>1092</v>
      </c>
      <c r="C51" s="1466">
        <v>44785.300694444442</v>
      </c>
      <c r="D51" s="1466">
        <v>44785.300694444442</v>
      </c>
      <c r="E51" s="1326">
        <f t="shared" si="7"/>
        <v>0</v>
      </c>
      <c r="F51" s="1327" t="s">
        <v>67</v>
      </c>
      <c r="G51" s="884" t="s">
        <v>523</v>
      </c>
      <c r="H51" s="441">
        <v>0</v>
      </c>
      <c r="I51" s="429">
        <v>0</v>
      </c>
      <c r="J51" s="885" t="s">
        <v>489</v>
      </c>
    </row>
    <row r="52" spans="1:10" s="1298" customFormat="1" ht="14.25" customHeight="1">
      <c r="A52" s="1304" t="s">
        <v>460</v>
      </c>
      <c r="B52" s="1304" t="s">
        <v>1093</v>
      </c>
      <c r="C52" s="1466">
        <v>44789.044444444444</v>
      </c>
      <c r="D52" s="1466">
        <v>44789.052777777775</v>
      </c>
      <c r="E52" s="428">
        <f t="shared" si="7"/>
        <v>8.333333331393078E-3</v>
      </c>
      <c r="F52" s="886" t="s">
        <v>67</v>
      </c>
      <c r="G52" s="884" t="s">
        <v>1076</v>
      </c>
      <c r="H52" s="441">
        <v>516</v>
      </c>
      <c r="I52" s="442">
        <f t="shared" ref="I52" si="8">E52*H52*24</f>
        <v>103.19999997597188</v>
      </c>
      <c r="J52" s="853" t="s">
        <v>496</v>
      </c>
    </row>
    <row r="53" spans="1:10" s="1298" customFormat="1" ht="14.25" customHeight="1">
      <c r="A53" s="1304" t="s">
        <v>501</v>
      </c>
      <c r="B53" s="1304" t="s">
        <v>1094</v>
      </c>
      <c r="C53" s="1466">
        <v>44789.044444444444</v>
      </c>
      <c r="D53" s="1466">
        <v>44789.0625</v>
      </c>
      <c r="E53" s="1326">
        <f t="shared" si="7"/>
        <v>1.8055555556202307E-2</v>
      </c>
      <c r="F53" s="1327" t="s">
        <v>67</v>
      </c>
      <c r="G53" s="1294" t="s">
        <v>1015</v>
      </c>
      <c r="H53" s="1296">
        <v>0</v>
      </c>
      <c r="I53" s="1296">
        <v>0</v>
      </c>
      <c r="J53" s="1297" t="s">
        <v>489</v>
      </c>
    </row>
    <row r="54" spans="1:10" s="1298" customFormat="1" ht="14.25" customHeight="1">
      <c r="A54" s="1291" t="s">
        <v>1091</v>
      </c>
      <c r="B54" s="1304" t="s">
        <v>1095</v>
      </c>
      <c r="C54" s="1466">
        <v>44789.044444444444</v>
      </c>
      <c r="D54" s="1466">
        <v>44789.068055555559</v>
      </c>
      <c r="E54" s="1326">
        <f t="shared" si="7"/>
        <v>2.3611111115314998E-2</v>
      </c>
      <c r="F54" s="1327" t="s">
        <v>67</v>
      </c>
      <c r="G54" s="1294" t="s">
        <v>1015</v>
      </c>
      <c r="H54" s="1296">
        <v>0</v>
      </c>
      <c r="I54" s="1296">
        <v>0</v>
      </c>
      <c r="J54" s="1297" t="s">
        <v>489</v>
      </c>
    </row>
    <row r="55" spans="1:10" s="1298" customFormat="1" ht="14.25" customHeight="1">
      <c r="A55" s="1329"/>
      <c r="B55" s="1304" t="s">
        <v>1096</v>
      </c>
      <c r="C55" s="1466">
        <v>44789.044444444444</v>
      </c>
      <c r="D55" s="1466">
        <v>44789.0625</v>
      </c>
      <c r="E55" s="1326">
        <f t="shared" si="7"/>
        <v>1.8055555556202307E-2</v>
      </c>
      <c r="F55" s="1327" t="s">
        <v>67</v>
      </c>
      <c r="G55" s="1294" t="s">
        <v>1015</v>
      </c>
      <c r="H55" s="1296">
        <v>0</v>
      </c>
      <c r="I55" s="1296">
        <v>0</v>
      </c>
      <c r="J55" s="1297" t="s">
        <v>489</v>
      </c>
    </row>
    <row r="56" spans="1:10" s="1298" customFormat="1" ht="14.25" customHeight="1">
      <c r="A56" s="1323"/>
      <c r="B56" s="1304" t="s">
        <v>1095</v>
      </c>
      <c r="C56" s="1466">
        <v>44791.25277777778</v>
      </c>
      <c r="D56" s="1466">
        <v>44791.267361111109</v>
      </c>
      <c r="E56" s="1326">
        <f t="shared" si="7"/>
        <v>1.4583333329937886E-2</v>
      </c>
      <c r="F56" s="1327" t="s">
        <v>67</v>
      </c>
      <c r="G56" s="1294" t="s">
        <v>1097</v>
      </c>
      <c r="H56" s="1296">
        <v>0</v>
      </c>
      <c r="I56" s="1296">
        <v>0</v>
      </c>
      <c r="J56" s="1297" t="s">
        <v>489</v>
      </c>
    </row>
    <row r="57" spans="1:10" s="1298" customFormat="1" ht="14.25" customHeight="1">
      <c r="A57" s="1304" t="s">
        <v>531</v>
      </c>
      <c r="B57" s="1304" t="s">
        <v>1098</v>
      </c>
      <c r="C57" s="1466">
        <v>44791.25277777778</v>
      </c>
      <c r="D57" s="1466">
        <v>44791.262499999997</v>
      </c>
      <c r="E57" s="1326">
        <f t="shared" si="7"/>
        <v>9.7222222175332718E-3</v>
      </c>
      <c r="F57" s="1327" t="s">
        <v>67</v>
      </c>
      <c r="G57" s="1294" t="s">
        <v>1015</v>
      </c>
      <c r="H57" s="441">
        <v>50</v>
      </c>
      <c r="I57" s="442">
        <f t="shared" ref="I57" si="9">E57*H57*24</f>
        <v>11.666666661039926</v>
      </c>
      <c r="J57" s="853" t="s">
        <v>496</v>
      </c>
    </row>
    <row r="58" spans="1:10" s="1298" customFormat="1" ht="14.25" customHeight="1">
      <c r="A58" s="1481" t="s">
        <v>460</v>
      </c>
      <c r="B58" s="1481" t="s">
        <v>1099</v>
      </c>
      <c r="C58" s="1466">
        <v>44791.25277777778</v>
      </c>
      <c r="D58" s="1466">
        <v>44791.258333333331</v>
      </c>
      <c r="E58" s="1326">
        <f t="shared" si="7"/>
        <v>5.5555555518367328E-3</v>
      </c>
      <c r="F58" s="1327" t="s">
        <v>67</v>
      </c>
      <c r="G58" s="888"/>
      <c r="H58" s="1296">
        <v>0</v>
      </c>
      <c r="I58" s="1296">
        <v>0</v>
      </c>
      <c r="J58" s="1297" t="s">
        <v>489</v>
      </c>
    </row>
    <row r="59" spans="1:10" s="1298" customFormat="1" ht="14.25" customHeight="1">
      <c r="A59" s="1291" t="s">
        <v>47</v>
      </c>
      <c r="B59" s="1291" t="s">
        <v>605</v>
      </c>
      <c r="C59" s="1466">
        <v>44796.04583333333</v>
      </c>
      <c r="D59" s="1466">
        <v>44796.055555555555</v>
      </c>
      <c r="E59" s="1326">
        <f t="shared" si="7"/>
        <v>9.7222222248092294E-3</v>
      </c>
      <c r="F59" s="1327" t="s">
        <v>67</v>
      </c>
      <c r="G59" s="1294" t="s">
        <v>523</v>
      </c>
      <c r="H59" s="1295">
        <v>20</v>
      </c>
      <c r="I59" s="1296">
        <f t="shared" ref="I59" si="10">E59*H59*24</f>
        <v>4.6666666679084301</v>
      </c>
      <c r="J59" s="1297" t="s">
        <v>496</v>
      </c>
    </row>
    <row r="60" spans="1:10" s="1323" customFormat="1" ht="14.25" customHeight="1">
      <c r="A60" s="1470"/>
      <c r="B60" s="1304" t="s">
        <v>1100</v>
      </c>
      <c r="C60" s="735">
        <v>44804.65</v>
      </c>
      <c r="D60" s="735">
        <v>44804.665972222225</v>
      </c>
      <c r="E60" s="428">
        <f t="shared" si="7"/>
        <v>1.5972222223354038E-2</v>
      </c>
      <c r="F60" s="886" t="s">
        <v>68</v>
      </c>
      <c r="G60" s="884" t="s">
        <v>1101</v>
      </c>
      <c r="H60" s="441">
        <v>0</v>
      </c>
      <c r="I60" s="429">
        <v>0</v>
      </c>
      <c r="J60" s="885" t="s">
        <v>489</v>
      </c>
    </row>
    <row r="61" spans="1:10" s="1563" customFormat="1" ht="34.5">
      <c r="A61" s="1513"/>
      <c r="B61" s="1478"/>
      <c r="C61" s="391"/>
      <c r="D61" s="750" t="s">
        <v>492</v>
      </c>
      <c r="E61" s="751">
        <f>SUM(E46:E60)</f>
        <v>0.3368055555401952</v>
      </c>
      <c r="F61" s="752"/>
      <c r="G61" s="753" t="s">
        <v>493</v>
      </c>
      <c r="H61" s="754"/>
      <c r="I61" s="754">
        <f>SUM(I46:I60)</f>
        <v>119.53333330492023</v>
      </c>
      <c r="J61" s="391"/>
    </row>
    <row r="62" spans="1:10" ht="13.5" customHeight="1">
      <c r="A62" s="731" t="s">
        <v>532</v>
      </c>
      <c r="B62" s="1465"/>
      <c r="C62" s="391"/>
      <c r="D62" s="391"/>
      <c r="E62" s="391"/>
      <c r="F62" s="391"/>
      <c r="G62" s="391"/>
      <c r="H62" s="391"/>
      <c r="I62" s="391"/>
      <c r="J62" s="889"/>
    </row>
    <row r="63" spans="1:10" ht="15" customHeight="1">
      <c r="A63" s="1313" t="s">
        <v>454</v>
      </c>
      <c r="B63" s="1313" t="s">
        <v>1102</v>
      </c>
      <c r="C63" s="735">
        <v>44774.693055555559</v>
      </c>
      <c r="D63" s="735">
        <v>44774.732638888891</v>
      </c>
      <c r="E63" s="1326">
        <f t="shared" ref="E63:E75" si="11">D63-C63</f>
        <v>3.9583333331393078E-2</v>
      </c>
      <c r="F63" s="1327" t="s">
        <v>67</v>
      </c>
      <c r="G63" s="884" t="s">
        <v>523</v>
      </c>
      <c r="H63" s="441">
        <v>0</v>
      </c>
      <c r="I63" s="429">
        <v>0</v>
      </c>
      <c r="J63" s="885" t="s">
        <v>489</v>
      </c>
    </row>
    <row r="64" spans="1:10" s="1293" customFormat="1" ht="15" customHeight="1">
      <c r="A64" s="1293" t="s">
        <v>48</v>
      </c>
      <c r="B64" s="1293" t="s">
        <v>1103</v>
      </c>
      <c r="C64" s="1466">
        <v>44775.69027777778</v>
      </c>
      <c r="D64" s="1466">
        <v>44775.7</v>
      </c>
      <c r="E64" s="1326">
        <f t="shared" si="11"/>
        <v>9.7222222175332718E-3</v>
      </c>
      <c r="F64" s="1327" t="s">
        <v>67</v>
      </c>
      <c r="G64" s="1294" t="s">
        <v>527</v>
      </c>
      <c r="H64" s="1296">
        <v>0</v>
      </c>
      <c r="I64" s="1296">
        <v>0</v>
      </c>
      <c r="J64" s="1297" t="s">
        <v>489</v>
      </c>
    </row>
    <row r="65" spans="1:10" s="1298" customFormat="1" ht="15" customHeight="1">
      <c r="A65" s="1298" t="s">
        <v>609</v>
      </c>
      <c r="B65" s="1298" t="s">
        <v>613</v>
      </c>
      <c r="C65" s="1466">
        <v>44775.666666666664</v>
      </c>
      <c r="D65" s="1466">
        <v>44775.675694444442</v>
      </c>
      <c r="E65" s="1326">
        <f t="shared" si="11"/>
        <v>9.0277777781011537E-3</v>
      </c>
      <c r="F65" s="1327" t="s">
        <v>67</v>
      </c>
      <c r="G65" s="1294" t="s">
        <v>527</v>
      </c>
      <c r="H65" s="1296">
        <v>0</v>
      </c>
      <c r="I65" s="1296">
        <v>0</v>
      </c>
      <c r="J65" s="1297" t="s">
        <v>489</v>
      </c>
    </row>
    <row r="66" spans="1:10" s="1298" customFormat="1" ht="15" customHeight="1">
      <c r="A66" s="1293" t="s">
        <v>607</v>
      </c>
      <c r="B66" s="1298" t="s">
        <v>1104</v>
      </c>
      <c r="C66" s="1466">
        <v>44781.4</v>
      </c>
      <c r="D66" s="1466">
        <v>44781.4</v>
      </c>
      <c r="E66" s="1326">
        <f t="shared" si="11"/>
        <v>0</v>
      </c>
      <c r="F66" s="1327" t="s">
        <v>67</v>
      </c>
      <c r="G66" s="1294" t="s">
        <v>1105</v>
      </c>
      <c r="H66" s="441">
        <v>0</v>
      </c>
      <c r="I66" s="429">
        <v>0</v>
      </c>
      <c r="J66" s="885" t="s">
        <v>489</v>
      </c>
    </row>
    <row r="67" spans="1:10" s="1298" customFormat="1" ht="15" customHeight="1">
      <c r="A67" s="1323"/>
      <c r="B67" s="1298" t="s">
        <v>1106</v>
      </c>
      <c r="C67" s="1466">
        <v>44781.4</v>
      </c>
      <c r="D67" s="1466">
        <v>44781.4</v>
      </c>
      <c r="E67" s="1326">
        <f t="shared" si="11"/>
        <v>0</v>
      </c>
      <c r="F67" s="1327" t="s">
        <v>67</v>
      </c>
      <c r="G67" s="1560"/>
      <c r="H67" s="441">
        <v>0</v>
      </c>
      <c r="I67" s="429">
        <v>0</v>
      </c>
      <c r="J67" s="885" t="s">
        <v>489</v>
      </c>
    </row>
    <row r="68" spans="1:10" s="1298" customFormat="1" ht="15" customHeight="1">
      <c r="A68" s="1298" t="s">
        <v>1107</v>
      </c>
      <c r="B68" s="1298" t="s">
        <v>1108</v>
      </c>
      <c r="C68" s="1466">
        <v>44781.4</v>
      </c>
      <c r="D68" s="1466">
        <v>44781.444444444445</v>
      </c>
      <c r="E68" s="1326">
        <f t="shared" si="11"/>
        <v>4.4444444443797693E-2</v>
      </c>
      <c r="F68" s="1327" t="s">
        <v>67</v>
      </c>
      <c r="G68" s="888"/>
      <c r="H68" s="441">
        <v>0</v>
      </c>
      <c r="I68" s="429">
        <v>0</v>
      </c>
      <c r="J68" s="885" t="s">
        <v>489</v>
      </c>
    </row>
    <row r="69" spans="1:10" s="1298" customFormat="1" ht="15" customHeight="1">
      <c r="A69" s="1293" t="s">
        <v>48</v>
      </c>
      <c r="B69" s="1293" t="s">
        <v>1103</v>
      </c>
      <c r="C69" s="1466">
        <v>44782.638888888891</v>
      </c>
      <c r="D69" s="1466">
        <v>44782.642361111109</v>
      </c>
      <c r="E69" s="1326">
        <f t="shared" si="11"/>
        <v>3.4722222189884633E-3</v>
      </c>
      <c r="F69" s="1327" t="s">
        <v>67</v>
      </c>
      <c r="G69" s="1294" t="s">
        <v>527</v>
      </c>
      <c r="H69" s="441">
        <v>75</v>
      </c>
      <c r="I69" s="442">
        <f t="shared" ref="I69" si="12">E69*H69*24</f>
        <v>6.2499999941792339</v>
      </c>
      <c r="J69" s="853" t="s">
        <v>496</v>
      </c>
    </row>
    <row r="70" spans="1:10" s="1298" customFormat="1" ht="15" customHeight="1">
      <c r="A70" s="1330" t="s">
        <v>174</v>
      </c>
      <c r="B70" s="1330" t="s">
        <v>611</v>
      </c>
      <c r="C70" s="1466">
        <v>44785.609722222223</v>
      </c>
      <c r="D70" s="1466">
        <v>44786.519444444442</v>
      </c>
      <c r="E70" s="1326">
        <f t="shared" si="11"/>
        <v>0.90972222221898846</v>
      </c>
      <c r="F70" s="1327" t="s">
        <v>67</v>
      </c>
      <c r="G70" s="1294" t="s">
        <v>527</v>
      </c>
      <c r="H70" s="1296">
        <v>0</v>
      </c>
      <c r="I70" s="1296">
        <v>0</v>
      </c>
      <c r="J70" s="1297" t="s">
        <v>489</v>
      </c>
    </row>
    <row r="71" spans="1:10" s="1298" customFormat="1" ht="15" customHeight="1">
      <c r="A71" s="1298" t="s">
        <v>471</v>
      </c>
      <c r="B71" s="1298" t="s">
        <v>1109</v>
      </c>
      <c r="C71" s="735">
        <v>44791.663194444445</v>
      </c>
      <c r="D71" s="735">
        <v>44791.693749999999</v>
      </c>
      <c r="E71" s="428">
        <f t="shared" si="11"/>
        <v>3.0555555553291924E-2</v>
      </c>
      <c r="F71" s="886" t="s">
        <v>67</v>
      </c>
      <c r="G71" s="1294" t="s">
        <v>527</v>
      </c>
      <c r="H71" s="1296">
        <v>0</v>
      </c>
      <c r="I71" s="1296">
        <v>0</v>
      </c>
      <c r="J71" s="1297" t="s">
        <v>489</v>
      </c>
    </row>
    <row r="72" spans="1:10" s="1300" customFormat="1" ht="15" customHeight="1">
      <c r="A72" s="1291" t="s">
        <v>464</v>
      </c>
      <c r="B72" s="1481" t="s">
        <v>1110</v>
      </c>
      <c r="C72" s="1466">
        <v>44791.694444444445</v>
      </c>
      <c r="D72" s="1466">
        <v>44791.697916666664</v>
      </c>
      <c r="E72" s="1326">
        <f t="shared" si="11"/>
        <v>3.4722222189884633E-3</v>
      </c>
      <c r="F72" s="1327" t="s">
        <v>67</v>
      </c>
      <c r="G72" s="1294" t="s">
        <v>527</v>
      </c>
      <c r="H72" s="441">
        <v>21</v>
      </c>
      <c r="I72" s="442">
        <f t="shared" ref="I72" si="13">E72*H72*24</f>
        <v>1.7499999983701855</v>
      </c>
      <c r="J72" s="853" t="s">
        <v>496</v>
      </c>
    </row>
    <row r="73" spans="1:10" s="1293" customFormat="1" ht="15" customHeight="1">
      <c r="A73" s="1299"/>
      <c r="B73" s="1481" t="s">
        <v>1110</v>
      </c>
      <c r="C73" s="1466">
        <v>44791.698611111111</v>
      </c>
      <c r="D73" s="1466">
        <v>44791.867361111108</v>
      </c>
      <c r="E73" s="1326">
        <f t="shared" si="11"/>
        <v>0.16874999999708962</v>
      </c>
      <c r="F73" s="1327" t="s">
        <v>67</v>
      </c>
      <c r="G73" s="1294" t="s">
        <v>527</v>
      </c>
      <c r="H73" s="1296">
        <v>0</v>
      </c>
      <c r="I73" s="1296">
        <v>0</v>
      </c>
      <c r="J73" s="1297" t="s">
        <v>489</v>
      </c>
    </row>
    <row r="74" spans="1:10" s="1298" customFormat="1" ht="15" customHeight="1">
      <c r="A74" s="1304" t="s">
        <v>48</v>
      </c>
      <c r="B74" s="1304" t="s">
        <v>1111</v>
      </c>
      <c r="C74" s="1466">
        <v>44792.363194444442</v>
      </c>
      <c r="D74" s="1466">
        <v>44792.458333333336</v>
      </c>
      <c r="E74" s="1326">
        <f t="shared" si="11"/>
        <v>9.5138888893416151E-2</v>
      </c>
      <c r="F74" s="1327" t="s">
        <v>67</v>
      </c>
      <c r="G74" s="1294" t="s">
        <v>527</v>
      </c>
      <c r="H74" s="441">
        <v>4</v>
      </c>
      <c r="I74" s="442">
        <f t="shared" ref="I74:I75" si="14">E74*H74*24</f>
        <v>9.1333333337679505</v>
      </c>
      <c r="J74" s="853" t="s">
        <v>496</v>
      </c>
    </row>
    <row r="75" spans="1:10" s="1298" customFormat="1" ht="15" customHeight="1">
      <c r="A75" s="1298" t="s">
        <v>610</v>
      </c>
      <c r="B75" s="1298" t="s">
        <v>1103</v>
      </c>
      <c r="C75" s="735">
        <v>44793.484027777777</v>
      </c>
      <c r="D75" s="735">
        <v>44793.493750000001</v>
      </c>
      <c r="E75" s="428">
        <f t="shared" si="11"/>
        <v>9.7222222248092294E-3</v>
      </c>
      <c r="F75" s="886" t="s">
        <v>67</v>
      </c>
      <c r="G75" s="884" t="s">
        <v>527</v>
      </c>
      <c r="H75" s="441">
        <v>90</v>
      </c>
      <c r="I75" s="442">
        <f t="shared" si="14"/>
        <v>21.000000005587935</v>
      </c>
      <c r="J75" s="853" t="s">
        <v>496</v>
      </c>
    </row>
    <row r="76" spans="1:10" ht="27" customHeight="1">
      <c r="A76" s="1485"/>
      <c r="B76" s="1565"/>
      <c r="C76" s="391"/>
      <c r="D76" s="750" t="s">
        <v>492</v>
      </c>
      <c r="E76" s="751">
        <f>SUM(E63:E75)</f>
        <v>1.3236111110963975</v>
      </c>
      <c r="F76" s="391"/>
      <c r="G76" s="753" t="s">
        <v>493</v>
      </c>
      <c r="H76" s="391"/>
      <c r="I76" s="890">
        <f>SUM(I63:I75)</f>
        <v>38.133333331905305</v>
      </c>
      <c r="J76" s="894"/>
    </row>
    <row r="77" spans="1:10" ht="15.75">
      <c r="A77" s="744" t="s">
        <v>533</v>
      </c>
      <c r="B77" s="1565"/>
      <c r="C77" s="746"/>
      <c r="D77" s="746"/>
      <c r="E77" s="761"/>
      <c r="F77" s="749"/>
      <c r="G77" s="747"/>
      <c r="H77" s="431"/>
      <c r="I77" s="431"/>
      <c r="J77" s="747"/>
    </row>
    <row r="78" spans="1:10" s="1293" customFormat="1" ht="15.75">
      <c r="A78" s="1530" t="s">
        <v>58</v>
      </c>
      <c r="B78" s="1530" t="s">
        <v>616</v>
      </c>
      <c r="C78" s="1466">
        <v>44774.489583333336</v>
      </c>
      <c r="D78" s="1466">
        <v>44774.523611111108</v>
      </c>
      <c r="E78" s="1326">
        <f t="shared" ref="E78:E86" si="15">D78-C78</f>
        <v>3.4027777772280388E-2</v>
      </c>
      <c r="F78" s="1327" t="s">
        <v>67</v>
      </c>
      <c r="G78" s="1294" t="s">
        <v>527</v>
      </c>
      <c r="H78" s="1296">
        <v>0</v>
      </c>
      <c r="I78" s="1296">
        <v>0</v>
      </c>
      <c r="J78" s="1297" t="s">
        <v>489</v>
      </c>
    </row>
    <row r="79" spans="1:10" s="1298" customFormat="1" ht="15.75">
      <c r="A79" s="1488"/>
      <c r="B79" s="1530" t="s">
        <v>616</v>
      </c>
      <c r="C79" s="1466">
        <v>44775.501388888886</v>
      </c>
      <c r="D79" s="1466">
        <v>44775.513194444444</v>
      </c>
      <c r="E79" s="1326">
        <f t="shared" si="15"/>
        <v>1.1805555557657499E-2</v>
      </c>
      <c r="F79" s="1327" t="s">
        <v>67</v>
      </c>
      <c r="G79" s="884" t="s">
        <v>523</v>
      </c>
      <c r="H79" s="441">
        <v>0</v>
      </c>
      <c r="I79" s="429">
        <v>0</v>
      </c>
      <c r="J79" s="885" t="s">
        <v>489</v>
      </c>
    </row>
    <row r="80" spans="1:10" s="1298" customFormat="1" ht="15.75">
      <c r="A80" s="1287"/>
      <c r="B80" s="1337" t="s">
        <v>615</v>
      </c>
      <c r="C80" s="735">
        <v>44775.502083333333</v>
      </c>
      <c r="D80" s="735">
        <v>44775.510416666664</v>
      </c>
      <c r="E80" s="428">
        <f t="shared" si="15"/>
        <v>8.333333331393078E-3</v>
      </c>
      <c r="F80" s="886" t="s">
        <v>67</v>
      </c>
      <c r="G80" s="884" t="s">
        <v>1076</v>
      </c>
      <c r="H80" s="441">
        <v>0</v>
      </c>
      <c r="I80" s="429">
        <v>0</v>
      </c>
      <c r="J80" s="885" t="s">
        <v>489</v>
      </c>
    </row>
    <row r="81" spans="1:10" ht="15.75">
      <c r="A81" s="1337" t="s">
        <v>1112</v>
      </c>
      <c r="B81" s="1337" t="s">
        <v>1113</v>
      </c>
      <c r="C81" s="735">
        <v>44783.275000000001</v>
      </c>
      <c r="D81" s="735">
        <v>44783.311805555553</v>
      </c>
      <c r="E81" s="428">
        <f t="shared" si="15"/>
        <v>3.6805555551836733E-2</v>
      </c>
      <c r="F81" s="886" t="s">
        <v>68</v>
      </c>
      <c r="G81" s="884" t="s">
        <v>1114</v>
      </c>
      <c r="H81" s="441">
        <v>0</v>
      </c>
      <c r="I81" s="429">
        <v>0</v>
      </c>
      <c r="J81" s="885" t="s">
        <v>489</v>
      </c>
    </row>
    <row r="82" spans="1:10" ht="15.75">
      <c r="A82" s="1337" t="s">
        <v>173</v>
      </c>
      <c r="B82" s="1486" t="s">
        <v>1115</v>
      </c>
      <c r="C82" s="1566">
        <v>44783.275000000001</v>
      </c>
      <c r="D82" s="1566">
        <v>44783.275000000001</v>
      </c>
      <c r="E82" s="428">
        <f t="shared" si="15"/>
        <v>0</v>
      </c>
      <c r="F82" s="1559" t="s">
        <v>68</v>
      </c>
      <c r="G82" s="1560" t="s">
        <v>1114</v>
      </c>
      <c r="H82" s="1295">
        <v>0</v>
      </c>
      <c r="I82" s="1289">
        <v>0</v>
      </c>
      <c r="J82" s="1328" t="s">
        <v>489</v>
      </c>
    </row>
    <row r="83" spans="1:10" s="1298" customFormat="1" ht="15.75">
      <c r="A83" s="1530" t="s">
        <v>472</v>
      </c>
      <c r="B83" s="1337" t="s">
        <v>1116</v>
      </c>
      <c r="C83" s="735">
        <v>44785.535416666666</v>
      </c>
      <c r="D83" s="735">
        <v>44785.558333333334</v>
      </c>
      <c r="E83" s="428">
        <f t="shared" si="15"/>
        <v>2.2916666668606922E-2</v>
      </c>
      <c r="F83" s="1327" t="s">
        <v>67</v>
      </c>
      <c r="G83" s="1294" t="s">
        <v>523</v>
      </c>
      <c r="H83" s="441">
        <v>0</v>
      </c>
      <c r="I83" s="429">
        <v>0</v>
      </c>
      <c r="J83" s="885" t="s">
        <v>489</v>
      </c>
    </row>
    <row r="84" spans="1:10" s="1298" customFormat="1" ht="15.75">
      <c r="A84" s="1488"/>
      <c r="B84" s="1337" t="s">
        <v>1117</v>
      </c>
      <c r="C84" s="735">
        <v>44785.535416666666</v>
      </c>
      <c r="D84" s="735">
        <v>44785.559027777781</v>
      </c>
      <c r="E84" s="428">
        <f t="shared" si="15"/>
        <v>2.3611111115314998E-2</v>
      </c>
      <c r="F84" s="1327" t="s">
        <v>67</v>
      </c>
      <c r="G84" s="888"/>
      <c r="H84" s="441">
        <v>0</v>
      </c>
      <c r="I84" s="429">
        <v>0</v>
      </c>
      <c r="J84" s="885" t="s">
        <v>489</v>
      </c>
    </row>
    <row r="85" spans="1:10" s="1293" customFormat="1" ht="15.75">
      <c r="A85" s="1488"/>
      <c r="B85" s="1530" t="s">
        <v>1118</v>
      </c>
      <c r="C85" s="735">
        <v>44785.538194444445</v>
      </c>
      <c r="D85" s="735">
        <v>44785.566666666666</v>
      </c>
      <c r="E85" s="428">
        <f t="shared" si="15"/>
        <v>2.8472222220443655E-2</v>
      </c>
      <c r="F85" s="1327" t="s">
        <v>67</v>
      </c>
      <c r="G85" s="1294" t="s">
        <v>523</v>
      </c>
      <c r="H85" s="1295">
        <v>99</v>
      </c>
      <c r="I85" s="1296">
        <f t="shared" ref="I85" si="16">E85*H85*24</f>
        <v>67.649999995774124</v>
      </c>
      <c r="J85" s="1297" t="s">
        <v>496</v>
      </c>
    </row>
    <row r="86" spans="1:10" s="1298" customFormat="1" ht="15.75">
      <c r="A86" s="1287"/>
      <c r="B86" s="1530" t="s">
        <v>1119</v>
      </c>
      <c r="C86" s="735">
        <v>44785.59097222222</v>
      </c>
      <c r="D86" s="735">
        <v>44785.73541666667</v>
      </c>
      <c r="E86" s="1326">
        <f t="shared" si="15"/>
        <v>0.14444444444961846</v>
      </c>
      <c r="F86" s="1327" t="s">
        <v>67</v>
      </c>
      <c r="G86" s="884" t="s">
        <v>523</v>
      </c>
      <c r="H86" s="441">
        <v>0</v>
      </c>
      <c r="I86" s="429">
        <v>0</v>
      </c>
      <c r="J86" s="885" t="s">
        <v>489</v>
      </c>
    </row>
    <row r="87" spans="1:10" s="1336" customFormat="1" ht="15.75">
      <c r="A87" s="1557"/>
      <c r="B87" s="1567"/>
      <c r="C87" s="1557"/>
      <c r="D87" s="1316" t="s">
        <v>492</v>
      </c>
      <c r="E87" s="1317">
        <f>SUM(E78:E86)</f>
        <v>0.31041666666715173</v>
      </c>
      <c r="F87" s="1557"/>
      <c r="G87" s="1319" t="s">
        <v>493</v>
      </c>
      <c r="H87" s="1557"/>
      <c r="I87" s="786">
        <f>SUM(I78:I86)</f>
        <v>67.649999995774124</v>
      </c>
      <c r="J87" s="1568"/>
    </row>
    <row r="88" spans="1:10" ht="15.75">
      <c r="A88" s="744" t="s">
        <v>508</v>
      </c>
      <c r="B88" s="760"/>
      <c r="C88" s="769"/>
      <c r="D88" s="828"/>
      <c r="E88" s="862"/>
      <c r="F88" s="769"/>
      <c r="G88" s="863"/>
      <c r="H88" s="693"/>
      <c r="I88" s="693"/>
      <c r="J88" s="767"/>
    </row>
    <row r="89" spans="1:10" s="1293" customFormat="1">
      <c r="A89" s="1304" t="s">
        <v>1120</v>
      </c>
      <c r="B89" s="1304" t="s">
        <v>1121</v>
      </c>
      <c r="C89" s="735">
        <v>44776.579861111109</v>
      </c>
      <c r="D89" s="735">
        <v>44776.616666666669</v>
      </c>
      <c r="E89" s="1326">
        <f t="shared" ref="E89:E97" si="17">D89-C89</f>
        <v>3.680555555911269E-2</v>
      </c>
      <c r="F89" s="1327" t="s">
        <v>67</v>
      </c>
      <c r="G89" s="884" t="s">
        <v>523</v>
      </c>
      <c r="H89" s="441">
        <v>0</v>
      </c>
      <c r="I89" s="429">
        <v>0</v>
      </c>
      <c r="J89" s="885" t="s">
        <v>489</v>
      </c>
    </row>
    <row r="90" spans="1:10" s="1298" customFormat="1" ht="15.75">
      <c r="A90" s="1313" t="s">
        <v>771</v>
      </c>
      <c r="B90" s="1313" t="s">
        <v>1122</v>
      </c>
      <c r="C90" s="735">
        <v>44783.468055555553</v>
      </c>
      <c r="D90" s="735">
        <v>44783.594444444447</v>
      </c>
      <c r="E90" s="1326">
        <f t="shared" si="17"/>
        <v>0.12638888889341615</v>
      </c>
      <c r="F90" s="1327" t="s">
        <v>68</v>
      </c>
      <c r="G90" s="1294" t="s">
        <v>488</v>
      </c>
      <c r="H90" s="1295">
        <v>0</v>
      </c>
      <c r="I90" s="1289">
        <v>0</v>
      </c>
      <c r="J90" s="1328" t="s">
        <v>489</v>
      </c>
    </row>
    <row r="91" spans="1:10" s="1298" customFormat="1">
      <c r="A91" s="1477" t="s">
        <v>568</v>
      </c>
      <c r="B91" s="1477" t="s">
        <v>1123</v>
      </c>
      <c r="C91" s="735">
        <v>44787.865972222222</v>
      </c>
      <c r="D91" s="735">
        <v>44787.865972222222</v>
      </c>
      <c r="E91" s="1326">
        <f t="shared" si="17"/>
        <v>0</v>
      </c>
      <c r="F91" s="886" t="s">
        <v>67</v>
      </c>
      <c r="G91" s="884" t="s">
        <v>1069</v>
      </c>
      <c r="H91" s="441">
        <v>0</v>
      </c>
      <c r="I91" s="429">
        <v>0</v>
      </c>
      <c r="J91" s="885" t="s">
        <v>489</v>
      </c>
    </row>
    <row r="92" spans="1:10" s="1298" customFormat="1">
      <c r="A92" s="1477" t="s">
        <v>621</v>
      </c>
      <c r="B92" s="1477" t="s">
        <v>1124</v>
      </c>
      <c r="C92" s="735">
        <v>44789.359722222223</v>
      </c>
      <c r="D92" s="735">
        <v>44789.4</v>
      </c>
      <c r="E92" s="1326">
        <f t="shared" si="17"/>
        <v>4.0277777778101154E-2</v>
      </c>
      <c r="F92" s="1327" t="s">
        <v>67</v>
      </c>
      <c r="G92" s="884" t="s">
        <v>523</v>
      </c>
      <c r="H92" s="441">
        <v>0</v>
      </c>
      <c r="I92" s="429">
        <v>0</v>
      </c>
      <c r="J92" s="885" t="s">
        <v>489</v>
      </c>
    </row>
    <row r="93" spans="1:10" s="1293" customFormat="1">
      <c r="A93" s="1569" t="s">
        <v>578</v>
      </c>
      <c r="B93" s="1569" t="s">
        <v>1125</v>
      </c>
      <c r="C93" s="1466">
        <v>44789.555555555555</v>
      </c>
      <c r="D93" s="1466">
        <v>44789.607638888891</v>
      </c>
      <c r="E93" s="1326">
        <f t="shared" si="17"/>
        <v>5.2083333335758653E-2</v>
      </c>
      <c r="F93" s="1327" t="s">
        <v>67</v>
      </c>
      <c r="G93" s="1294" t="s">
        <v>523</v>
      </c>
      <c r="H93" s="1295">
        <v>0</v>
      </c>
      <c r="I93" s="1289">
        <v>0</v>
      </c>
      <c r="J93" s="1328" t="s">
        <v>489</v>
      </c>
    </row>
    <row r="94" spans="1:10" s="1298" customFormat="1">
      <c r="A94" s="1304" t="s">
        <v>619</v>
      </c>
      <c r="B94" s="1304" t="s">
        <v>1126</v>
      </c>
      <c r="C94" s="1466">
        <v>44791.995833333334</v>
      </c>
      <c r="D94" s="1466">
        <v>44792.034722222219</v>
      </c>
      <c r="E94" s="1326">
        <f t="shared" si="17"/>
        <v>3.8888888884685002E-2</v>
      </c>
      <c r="F94" s="1327" t="s">
        <v>67</v>
      </c>
      <c r="G94" s="1294" t="s">
        <v>523</v>
      </c>
      <c r="H94" s="1295">
        <v>0</v>
      </c>
      <c r="I94" s="1289">
        <v>0</v>
      </c>
      <c r="J94" s="1328" t="s">
        <v>489</v>
      </c>
    </row>
    <row r="95" spans="1:10" s="1293" customFormat="1">
      <c r="A95" s="1291" t="s">
        <v>571</v>
      </c>
      <c r="B95" s="1291" t="s">
        <v>620</v>
      </c>
      <c r="C95" s="1466">
        <v>44792.625694444447</v>
      </c>
      <c r="D95" s="1466">
        <v>44792.638888888891</v>
      </c>
      <c r="E95" s="1326">
        <f t="shared" si="17"/>
        <v>1.3194444443797693E-2</v>
      </c>
      <c r="F95" s="1327" t="s">
        <v>67</v>
      </c>
      <c r="G95" s="1294" t="s">
        <v>523</v>
      </c>
      <c r="H95" s="1295">
        <v>0</v>
      </c>
      <c r="I95" s="1289">
        <v>0</v>
      </c>
      <c r="J95" s="1328" t="s">
        <v>489</v>
      </c>
    </row>
    <row r="96" spans="1:10" s="1298" customFormat="1">
      <c r="A96" s="1304" t="s">
        <v>1127</v>
      </c>
      <c r="B96" s="1304" t="s">
        <v>1128</v>
      </c>
      <c r="C96" s="1466">
        <v>44793.256944444445</v>
      </c>
      <c r="D96" s="1466">
        <v>44794.581944444442</v>
      </c>
      <c r="E96" s="1326">
        <f t="shared" si="17"/>
        <v>1.3249999999970896</v>
      </c>
      <c r="F96" s="1327" t="s">
        <v>67</v>
      </c>
      <c r="G96" s="1294" t="s">
        <v>523</v>
      </c>
      <c r="H96" s="1295">
        <v>0</v>
      </c>
      <c r="I96" s="1289">
        <v>0</v>
      </c>
      <c r="J96" s="1328" t="s">
        <v>489</v>
      </c>
    </row>
    <row r="97" spans="1:10" s="1298" customFormat="1">
      <c r="A97" s="1304" t="s">
        <v>357</v>
      </c>
      <c r="B97" s="1304" t="s">
        <v>1129</v>
      </c>
      <c r="C97" s="735">
        <v>44800.568055555559</v>
      </c>
      <c r="D97" s="735">
        <v>44800.619444444441</v>
      </c>
      <c r="E97" s="428">
        <f t="shared" si="17"/>
        <v>5.1388888881774619E-2</v>
      </c>
      <c r="F97" s="886" t="s">
        <v>67</v>
      </c>
      <c r="G97" s="884" t="s">
        <v>523</v>
      </c>
      <c r="H97" s="441">
        <v>0</v>
      </c>
      <c r="I97" s="429">
        <v>0</v>
      </c>
      <c r="J97" s="885" t="s">
        <v>489</v>
      </c>
    </row>
    <row r="98" spans="1:10" s="1570" customFormat="1" ht="21.75" customHeight="1">
      <c r="A98" s="1343"/>
      <c r="B98" s="395"/>
      <c r="C98" s="395"/>
      <c r="D98" s="750" t="s">
        <v>492</v>
      </c>
      <c r="E98" s="751">
        <f>SUM(E89:E97)</f>
        <v>1.6840277777737356</v>
      </c>
      <c r="F98" s="395"/>
      <c r="G98" s="891" t="s">
        <v>493</v>
      </c>
      <c r="H98" s="395"/>
      <c r="I98" s="763">
        <f>SUM(I89:I97)</f>
        <v>0</v>
      </c>
      <c r="J98" s="892"/>
    </row>
    <row r="99" spans="1:10" ht="14.25" customHeight="1">
      <c r="A99" s="744" t="s">
        <v>623</v>
      </c>
      <c r="B99" s="391"/>
      <c r="C99" s="391"/>
      <c r="D99" s="750"/>
      <c r="E99" s="893"/>
      <c r="F99" s="391"/>
      <c r="G99" s="753"/>
      <c r="H99" s="391"/>
      <c r="I99" s="890"/>
      <c r="J99" s="894"/>
    </row>
    <row r="100" spans="1:10" ht="15.75" customHeight="1">
      <c r="A100" s="1571" t="s">
        <v>440</v>
      </c>
      <c r="B100" s="1571" t="s">
        <v>1130</v>
      </c>
      <c r="C100" s="735">
        <v>44801.445138888892</v>
      </c>
      <c r="D100" s="735">
        <v>44801.461111111108</v>
      </c>
      <c r="E100" s="428">
        <f t="shared" ref="E100" si="18">D100-C100</f>
        <v>1.597222221607808E-2</v>
      </c>
      <c r="F100" s="886" t="s">
        <v>67</v>
      </c>
      <c r="G100" s="884" t="s">
        <v>523</v>
      </c>
      <c r="H100" s="441">
        <v>0</v>
      </c>
      <c r="I100" s="429">
        <v>0</v>
      </c>
      <c r="J100" s="885" t="s">
        <v>489</v>
      </c>
    </row>
    <row r="101" spans="1:10" ht="18" customHeight="1">
      <c r="A101" s="1572"/>
      <c r="B101" s="1572"/>
      <c r="C101" s="749"/>
      <c r="D101" s="750" t="s">
        <v>492</v>
      </c>
      <c r="E101" s="751">
        <f>SUM(E100:E100)</f>
        <v>1.597222221607808E-2</v>
      </c>
      <c r="F101" s="895"/>
      <c r="G101" s="753" t="s">
        <v>493</v>
      </c>
      <c r="H101" s="693"/>
      <c r="I101" s="431">
        <f>SUM(I98:I98)</f>
        <v>0</v>
      </c>
      <c r="J101" s="896"/>
    </row>
    <row r="102" spans="1:10" ht="15.75" customHeight="1">
      <c r="A102" s="771" t="s">
        <v>786</v>
      </c>
      <c r="B102" s="897"/>
      <c r="C102" s="749"/>
      <c r="D102" s="775"/>
      <c r="E102" s="751">
        <f>SUM(E21,E32,E44,E61,,E76,E87,E98,E101)</f>
        <v>7.2055556133855134</v>
      </c>
      <c r="F102" s="898" t="s">
        <v>510</v>
      </c>
      <c r="G102" s="899"/>
    </row>
    <row r="103" spans="1:10" ht="14.25" customHeight="1">
      <c r="A103" s="770" t="s">
        <v>511</v>
      </c>
      <c r="B103" s="771"/>
      <c r="C103" s="769"/>
      <c r="D103" s="775"/>
      <c r="E103" s="900"/>
      <c r="F103" s="898"/>
      <c r="H103" s="767"/>
      <c r="I103" s="901" t="s">
        <v>284</v>
      </c>
    </row>
    <row r="104" spans="1:10">
      <c r="A104" s="770" t="s">
        <v>512</v>
      </c>
      <c r="B104" s="771"/>
      <c r="C104" s="769"/>
      <c r="D104" s="775"/>
      <c r="E104" s="900"/>
      <c r="F104" s="898"/>
      <c r="I104" s="766" t="s">
        <v>197</v>
      </c>
    </row>
    <row r="105" spans="1:10" ht="13.5" customHeight="1">
      <c r="A105" s="899"/>
      <c r="B105" s="899"/>
      <c r="C105" s="899"/>
      <c r="D105" s="899"/>
      <c r="E105" s="899"/>
      <c r="F105" s="899"/>
      <c r="G105" s="899"/>
      <c r="I105" s="902" t="s">
        <v>192</v>
      </c>
    </row>
    <row r="106" spans="1:10" ht="33">
      <c r="A106" s="1514"/>
      <c r="B106" s="899"/>
      <c r="C106" s="899"/>
      <c r="D106" s="899"/>
      <c r="E106" s="899"/>
      <c r="F106" s="899"/>
    </row>
    <row r="107" spans="1:10" ht="34.5">
      <c r="A107" s="1345"/>
    </row>
    <row r="108" spans="1:10" ht="33">
      <c r="A108" s="1344"/>
    </row>
    <row r="110" spans="1:10" ht="33">
      <c r="A110" s="1344"/>
    </row>
  </sheetData>
  <autoFilter ref="A2:J106" xr:uid="{00000000-0009-0000-0000-000001000000}"/>
  <mergeCells count="2">
    <mergeCell ref="A4:J4"/>
    <mergeCell ref="A5:J5"/>
  </mergeCells>
  <pageMargins left="0.7" right="0.7" top="0.75" bottom="0.75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5A3A4-89A5-4EFB-A9BC-0EF882DA4F87}">
  <dimension ref="A2:J190"/>
  <sheetViews>
    <sheetView zoomScale="106" zoomScaleNormal="106" workbookViewId="0">
      <selection activeCell="E182" sqref="E182"/>
    </sheetView>
  </sheetViews>
  <sheetFormatPr defaultRowHeight="15"/>
  <cols>
    <col min="1" max="1" width="20.7109375" style="1286" customWidth="1"/>
    <col min="2" max="2" width="47.42578125" style="1286" customWidth="1"/>
    <col min="3" max="4" width="16.85546875" style="1286" bestFit="1" customWidth="1"/>
    <col min="5" max="5" width="14.5703125" style="1286" customWidth="1"/>
    <col min="6" max="6" width="13.28515625" style="1286" customWidth="1"/>
    <col min="7" max="7" width="37.85546875" style="1286" customWidth="1"/>
    <col min="8" max="8" width="11.5703125" style="1286" bestFit="1" customWidth="1"/>
    <col min="9" max="9" width="14.5703125" style="1286" customWidth="1"/>
    <col min="10" max="10" width="19.140625" style="1286" customWidth="1"/>
    <col min="11" max="16384" width="9.140625" style="1286"/>
  </cols>
  <sheetData>
    <row r="2" spans="1:10">
      <c r="A2" s="713" t="s">
        <v>535</v>
      </c>
      <c r="B2" s="713"/>
      <c r="C2" s="713"/>
      <c r="D2" s="713"/>
      <c r="E2" s="713"/>
      <c r="F2" s="713"/>
      <c r="G2" s="713"/>
      <c r="H2" s="713"/>
      <c r="I2" s="713"/>
      <c r="J2" s="715" t="s">
        <v>9</v>
      </c>
    </row>
    <row r="3" spans="1:10" ht="20.25">
      <c r="A3" s="1638" t="s">
        <v>476</v>
      </c>
      <c r="B3" s="1638"/>
      <c r="C3" s="1638"/>
      <c r="D3" s="1638"/>
      <c r="E3" s="1638"/>
      <c r="F3" s="1638"/>
      <c r="G3" s="1638"/>
      <c r="H3" s="1638"/>
      <c r="I3" s="1638"/>
      <c r="J3" s="1638"/>
    </row>
    <row r="4" spans="1:10" ht="18">
      <c r="A4" s="1639" t="s">
        <v>536</v>
      </c>
      <c r="B4" s="1639"/>
      <c r="C4" s="1639"/>
      <c r="D4" s="1639"/>
      <c r="E4" s="1639"/>
      <c r="F4" s="1639"/>
      <c r="G4" s="1639"/>
      <c r="H4" s="1639"/>
      <c r="I4" s="1639"/>
      <c r="J4" s="1639"/>
    </row>
    <row r="5" spans="1:10" ht="18">
      <c r="A5" s="1640" t="s">
        <v>785</v>
      </c>
      <c r="B5" s="1640"/>
      <c r="C5" s="1640"/>
      <c r="D5" s="1640"/>
      <c r="E5" s="1640"/>
      <c r="F5" s="1640"/>
      <c r="G5" s="1640"/>
      <c r="H5" s="1640"/>
      <c r="I5" s="1640"/>
      <c r="J5" s="1640"/>
    </row>
    <row r="6" spans="1:10">
      <c r="A6" s="713"/>
      <c r="B6" s="713"/>
      <c r="C6" s="713"/>
      <c r="D6" s="713"/>
      <c r="E6" s="713"/>
      <c r="F6" s="713"/>
      <c r="G6" s="713"/>
      <c r="H6" s="713"/>
      <c r="I6" s="713"/>
      <c r="J6" s="713"/>
    </row>
    <row r="7" spans="1:10" ht="18">
      <c r="A7" s="716" t="s">
        <v>753</v>
      </c>
      <c r="B7" s="825"/>
      <c r="C7" s="773"/>
      <c r="D7" s="826"/>
      <c r="E7" s="827"/>
      <c r="F7" s="828"/>
      <c r="G7" s="825"/>
      <c r="H7" s="773"/>
      <c r="I7" s="829"/>
      <c r="J7" s="774"/>
    </row>
    <row r="8" spans="1:10">
      <c r="A8" s="735" t="s">
        <v>63</v>
      </c>
      <c r="B8" s="830" t="s">
        <v>537</v>
      </c>
      <c r="C8" s="831" t="s">
        <v>479</v>
      </c>
      <c r="D8" s="735" t="s">
        <v>480</v>
      </c>
      <c r="E8" s="832" t="s">
        <v>481</v>
      </c>
      <c r="F8" s="735" t="s">
        <v>72</v>
      </c>
      <c r="G8" s="830" t="s">
        <v>482</v>
      </c>
      <c r="H8" s="735" t="s">
        <v>90</v>
      </c>
      <c r="I8" s="735" t="s">
        <v>90</v>
      </c>
      <c r="J8" s="735" t="s">
        <v>50</v>
      </c>
    </row>
    <row r="9" spans="1:10">
      <c r="A9" s="735" t="s">
        <v>91</v>
      </c>
      <c r="B9" s="833"/>
      <c r="C9" s="735" t="s">
        <v>483</v>
      </c>
      <c r="D9" s="834" t="s">
        <v>483</v>
      </c>
      <c r="E9" s="832"/>
      <c r="F9" s="735" t="s">
        <v>484</v>
      </c>
      <c r="G9" s="737"/>
      <c r="H9" s="735" t="s">
        <v>485</v>
      </c>
      <c r="I9" s="735" t="s">
        <v>486</v>
      </c>
      <c r="J9" s="831"/>
    </row>
    <row r="10" spans="1:10" ht="15.75">
      <c r="A10" s="835" t="s">
        <v>487</v>
      </c>
      <c r="B10" s="836"/>
      <c r="C10" s="837"/>
      <c r="D10" s="838"/>
      <c r="E10" s="839"/>
      <c r="F10" s="840"/>
      <c r="G10" s="841"/>
      <c r="H10" s="842"/>
      <c r="I10" s="842"/>
      <c r="J10" s="841"/>
    </row>
    <row r="11" spans="1:10" s="1305" customFormat="1" ht="20.25" customHeight="1">
      <c r="A11" s="1298" t="s">
        <v>418</v>
      </c>
      <c r="B11" s="843" t="s">
        <v>490</v>
      </c>
      <c r="C11" s="1288">
        <v>44776.231249999997</v>
      </c>
      <c r="D11" s="1288">
        <v>44776.280555555553</v>
      </c>
      <c r="E11" s="428">
        <f t="shared" ref="E11:E43" si="0">D11-C11</f>
        <v>4.9305555556202307E-2</v>
      </c>
      <c r="F11" s="847" t="s">
        <v>69</v>
      </c>
      <c r="G11" s="738" t="s">
        <v>540</v>
      </c>
      <c r="H11" s="429">
        <v>0</v>
      </c>
      <c r="I11" s="442">
        <f t="shared" ref="I11:I43" si="1">E11*H11*24</f>
        <v>0</v>
      </c>
      <c r="J11" s="737" t="s">
        <v>489</v>
      </c>
    </row>
    <row r="12" spans="1:10" s="1517" customFormat="1" ht="21" customHeight="1">
      <c r="A12" s="1301" t="s">
        <v>462</v>
      </c>
      <c r="B12" s="1292" t="s">
        <v>539</v>
      </c>
      <c r="C12" s="1288">
        <v>44777.427083333336</v>
      </c>
      <c r="D12" s="1288">
        <v>44777.481249999997</v>
      </c>
      <c r="E12" s="428">
        <f t="shared" si="0"/>
        <v>5.4166666661330964E-2</v>
      </c>
      <c r="F12" s="847" t="s">
        <v>69</v>
      </c>
      <c r="G12" s="738" t="s">
        <v>540</v>
      </c>
      <c r="H12" s="429">
        <v>0</v>
      </c>
      <c r="I12" s="442">
        <f t="shared" si="1"/>
        <v>0</v>
      </c>
      <c r="J12" s="737" t="s">
        <v>489</v>
      </c>
    </row>
    <row r="13" spans="1:10" ht="18" customHeight="1">
      <c r="A13" s="1303" t="s">
        <v>442</v>
      </c>
      <c r="B13" s="1292" t="s">
        <v>490</v>
      </c>
      <c r="C13" s="1288">
        <v>44777.665277777778</v>
      </c>
      <c r="D13" s="1288">
        <v>44777.665277777778</v>
      </c>
      <c r="E13" s="428">
        <f t="shared" si="0"/>
        <v>0</v>
      </c>
      <c r="F13" s="847" t="s">
        <v>69</v>
      </c>
      <c r="G13" s="738" t="s">
        <v>540</v>
      </c>
      <c r="H13" s="429">
        <v>0</v>
      </c>
      <c r="I13" s="442">
        <f t="shared" si="1"/>
        <v>0</v>
      </c>
      <c r="J13" s="737" t="s">
        <v>489</v>
      </c>
    </row>
    <row r="14" spans="1:10" ht="15" customHeight="1">
      <c r="A14" s="1293" t="s">
        <v>1131</v>
      </c>
      <c r="B14" s="1292" t="s">
        <v>541</v>
      </c>
      <c r="C14" s="1288">
        <v>44779.517361111109</v>
      </c>
      <c r="D14" s="1288">
        <v>44779.745833333334</v>
      </c>
      <c r="E14" s="428">
        <f t="shared" si="0"/>
        <v>0.22847222222480923</v>
      </c>
      <c r="F14" s="847" t="s">
        <v>69</v>
      </c>
      <c r="G14" s="738" t="s">
        <v>540</v>
      </c>
      <c r="H14" s="429">
        <v>0</v>
      </c>
      <c r="I14" s="442">
        <f t="shared" si="1"/>
        <v>0</v>
      </c>
      <c r="J14" s="737" t="s">
        <v>489</v>
      </c>
    </row>
    <row r="15" spans="1:10" ht="15" customHeight="1">
      <c r="A15" s="1518"/>
      <c r="B15" s="843" t="s">
        <v>552</v>
      </c>
      <c r="C15" s="1288">
        <v>44779.731944444444</v>
      </c>
      <c r="D15" s="1288">
        <v>44779.822222222225</v>
      </c>
      <c r="E15" s="428">
        <f t="shared" si="0"/>
        <v>9.0277777781011537E-2</v>
      </c>
      <c r="F15" s="847" t="s">
        <v>69</v>
      </c>
      <c r="G15" s="738" t="s">
        <v>540</v>
      </c>
      <c r="H15" s="429">
        <v>0</v>
      </c>
      <c r="I15" s="442">
        <f t="shared" si="1"/>
        <v>0</v>
      </c>
      <c r="J15" s="737" t="s">
        <v>489</v>
      </c>
    </row>
    <row r="16" spans="1:10" ht="18" customHeight="1">
      <c r="A16" s="1329"/>
      <c r="B16" s="1292" t="s">
        <v>495</v>
      </c>
      <c r="C16" s="1288">
        <v>44780.415972222225</v>
      </c>
      <c r="D16" s="1288">
        <v>44780.913888888892</v>
      </c>
      <c r="E16" s="428">
        <f t="shared" si="0"/>
        <v>0.49791666666715173</v>
      </c>
      <c r="F16" s="847" t="s">
        <v>69</v>
      </c>
      <c r="G16" s="738" t="s">
        <v>540</v>
      </c>
      <c r="H16" s="429">
        <v>0</v>
      </c>
      <c r="I16" s="442">
        <f t="shared" si="1"/>
        <v>0</v>
      </c>
      <c r="J16" s="737" t="s">
        <v>489</v>
      </c>
    </row>
    <row r="17" spans="1:10" ht="17.25" customHeight="1">
      <c r="A17" s="1308"/>
      <c r="B17" s="1292" t="s">
        <v>542</v>
      </c>
      <c r="C17" s="1288">
        <v>44781.438888888886</v>
      </c>
      <c r="D17" s="1288">
        <v>44781.692361111112</v>
      </c>
      <c r="E17" s="428">
        <f t="shared" si="0"/>
        <v>0.25347222222626442</v>
      </c>
      <c r="F17" s="847" t="s">
        <v>69</v>
      </c>
      <c r="G17" s="738" t="s">
        <v>540</v>
      </c>
      <c r="H17" s="429">
        <v>0</v>
      </c>
      <c r="I17" s="442">
        <f t="shared" si="1"/>
        <v>0</v>
      </c>
      <c r="J17" s="737" t="s">
        <v>489</v>
      </c>
    </row>
    <row r="18" spans="1:10" ht="20.25" customHeight="1">
      <c r="A18" s="1304" t="s">
        <v>59</v>
      </c>
      <c r="B18" s="1292" t="s">
        <v>538</v>
      </c>
      <c r="C18" s="1288">
        <v>44781.465277777781</v>
      </c>
      <c r="D18" s="1288">
        <v>44781.693055555559</v>
      </c>
      <c r="E18" s="1326">
        <f t="shared" si="0"/>
        <v>0.22777777777810115</v>
      </c>
      <c r="F18" s="847" t="s">
        <v>69</v>
      </c>
      <c r="G18" s="1468" t="s">
        <v>547</v>
      </c>
      <c r="H18" s="429">
        <v>0</v>
      </c>
      <c r="I18" s="442">
        <f t="shared" si="1"/>
        <v>0</v>
      </c>
      <c r="J18" s="737" t="s">
        <v>489</v>
      </c>
    </row>
    <row r="19" spans="1:10" s="1298" customFormat="1" ht="21.75" customHeight="1">
      <c r="A19" s="1291" t="s">
        <v>54</v>
      </c>
      <c r="B19" s="1292" t="s">
        <v>539</v>
      </c>
      <c r="C19" s="1288">
        <v>44781.675000000003</v>
      </c>
      <c r="D19" s="1288">
        <v>44781.697222222225</v>
      </c>
      <c r="E19" s="428">
        <f t="shared" si="0"/>
        <v>2.2222222221898846E-2</v>
      </c>
      <c r="F19" s="847" t="s">
        <v>69</v>
      </c>
      <c r="G19" s="738" t="s">
        <v>1132</v>
      </c>
      <c r="H19" s="429">
        <v>0</v>
      </c>
      <c r="I19" s="442">
        <f t="shared" si="1"/>
        <v>0</v>
      </c>
      <c r="J19" s="737" t="s">
        <v>489</v>
      </c>
    </row>
    <row r="20" spans="1:10" s="1298" customFormat="1" ht="21.75" customHeight="1">
      <c r="A20" s="1301" t="s">
        <v>462</v>
      </c>
      <c r="B20" s="1292" t="s">
        <v>490</v>
      </c>
      <c r="C20" s="1288">
        <v>44782.394444444442</v>
      </c>
      <c r="D20" s="1288">
        <v>44782.442361111112</v>
      </c>
      <c r="E20" s="428">
        <f t="shared" si="0"/>
        <v>4.7916666670062114E-2</v>
      </c>
      <c r="F20" s="847" t="s">
        <v>69</v>
      </c>
      <c r="G20" s="738" t="s">
        <v>540</v>
      </c>
      <c r="H20" s="429">
        <v>0</v>
      </c>
      <c r="I20" s="442">
        <f t="shared" si="1"/>
        <v>0</v>
      </c>
      <c r="J20" s="737" t="s">
        <v>489</v>
      </c>
    </row>
    <row r="21" spans="1:10" s="1298" customFormat="1" ht="21.75" customHeight="1">
      <c r="A21" s="1304" t="s">
        <v>445</v>
      </c>
      <c r="B21" s="1292" t="s">
        <v>539</v>
      </c>
      <c r="C21" s="1288">
        <v>44783.48333333333</v>
      </c>
      <c r="D21" s="1288">
        <v>44783.531944444447</v>
      </c>
      <c r="E21" s="1326">
        <f t="shared" si="0"/>
        <v>4.8611111116770189E-2</v>
      </c>
      <c r="F21" s="1467" t="s">
        <v>69</v>
      </c>
      <c r="G21" s="1468" t="s">
        <v>540</v>
      </c>
      <c r="H21" s="429">
        <v>0</v>
      </c>
      <c r="I21" s="442">
        <f t="shared" si="1"/>
        <v>0</v>
      </c>
      <c r="J21" s="737" t="s">
        <v>489</v>
      </c>
    </row>
    <row r="22" spans="1:10" s="1298" customFormat="1" ht="21.75" customHeight="1">
      <c r="A22" s="1303" t="s">
        <v>636</v>
      </c>
      <c r="B22" s="1292" t="s">
        <v>1133</v>
      </c>
      <c r="C22" s="1288">
        <v>44783.356249999997</v>
      </c>
      <c r="D22" s="1288">
        <v>44783.892361111109</v>
      </c>
      <c r="E22" s="1326">
        <f t="shared" si="0"/>
        <v>0.53611111111240461</v>
      </c>
      <c r="F22" s="847" t="s">
        <v>69</v>
      </c>
      <c r="G22" s="1468" t="s">
        <v>547</v>
      </c>
      <c r="H22" s="429">
        <v>0</v>
      </c>
      <c r="I22" s="442">
        <f t="shared" si="1"/>
        <v>0</v>
      </c>
      <c r="J22" s="737" t="s">
        <v>489</v>
      </c>
    </row>
    <row r="23" spans="1:10" ht="18.75" customHeight="1">
      <c r="A23" s="1303" t="s">
        <v>548</v>
      </c>
      <c r="B23" s="1292" t="s">
        <v>490</v>
      </c>
      <c r="C23" s="1288">
        <v>44783.388194444444</v>
      </c>
      <c r="D23" s="1288">
        <v>44783.715277777781</v>
      </c>
      <c r="E23" s="1326">
        <f t="shared" si="0"/>
        <v>0.32708333333721384</v>
      </c>
      <c r="F23" s="847" t="s">
        <v>69</v>
      </c>
      <c r="G23" s="1468" t="s">
        <v>547</v>
      </c>
      <c r="H23" s="429">
        <v>0</v>
      </c>
      <c r="I23" s="442">
        <f t="shared" si="1"/>
        <v>0</v>
      </c>
      <c r="J23" s="737" t="s">
        <v>489</v>
      </c>
    </row>
    <row r="24" spans="1:10" ht="18.75" customHeight="1">
      <c r="A24" s="1345"/>
      <c r="B24" s="1292" t="s">
        <v>546</v>
      </c>
      <c r="C24" s="1288">
        <v>44783.390277777777</v>
      </c>
      <c r="D24" s="1288">
        <v>44783.604861111111</v>
      </c>
      <c r="E24" s="1326">
        <f t="shared" si="0"/>
        <v>0.21458333333430346</v>
      </c>
      <c r="F24" s="847" t="s">
        <v>69</v>
      </c>
      <c r="G24" s="1468" t="s">
        <v>547</v>
      </c>
      <c r="H24" s="429">
        <v>0</v>
      </c>
      <c r="I24" s="442">
        <f t="shared" si="1"/>
        <v>0</v>
      </c>
      <c r="J24" s="737" t="s">
        <v>489</v>
      </c>
    </row>
    <row r="25" spans="1:10" ht="19.5" customHeight="1">
      <c r="A25" s="1301"/>
      <c r="B25" s="1292" t="s">
        <v>549</v>
      </c>
      <c r="C25" s="1288">
        <v>44783.618055555555</v>
      </c>
      <c r="D25" s="1288">
        <v>44783.685416666667</v>
      </c>
      <c r="E25" s="1326">
        <f t="shared" si="0"/>
        <v>6.7361111112404615E-2</v>
      </c>
      <c r="F25" s="1467" t="s">
        <v>69</v>
      </c>
      <c r="G25" s="1468" t="s">
        <v>540</v>
      </c>
      <c r="H25" s="429">
        <v>0</v>
      </c>
      <c r="I25" s="442">
        <f t="shared" si="1"/>
        <v>0</v>
      </c>
      <c r="J25" s="737" t="s">
        <v>489</v>
      </c>
    </row>
    <row r="26" spans="1:10" ht="22.5" customHeight="1">
      <c r="A26" s="1519" t="s">
        <v>418</v>
      </c>
      <c r="B26" s="1292" t="s">
        <v>538</v>
      </c>
      <c r="C26" s="1288">
        <v>44785.386805555558</v>
      </c>
      <c r="D26" s="1288">
        <v>44785.506944444445</v>
      </c>
      <c r="E26" s="1326">
        <f t="shared" si="0"/>
        <v>0.12013888888759539</v>
      </c>
      <c r="F26" s="847" t="s">
        <v>69</v>
      </c>
      <c r="G26" s="1468" t="s">
        <v>1134</v>
      </c>
      <c r="H26" s="429">
        <v>0</v>
      </c>
      <c r="I26" s="442">
        <f t="shared" si="1"/>
        <v>0</v>
      </c>
      <c r="J26" s="737" t="s">
        <v>489</v>
      </c>
    </row>
    <row r="27" spans="1:10" ht="18.75" customHeight="1">
      <c r="A27" s="1299" t="s">
        <v>445</v>
      </c>
      <c r="B27" s="1292" t="s">
        <v>539</v>
      </c>
      <c r="C27" s="1288">
        <v>44786.459027777775</v>
      </c>
      <c r="D27" s="1288">
        <v>44786.726388888892</v>
      </c>
      <c r="E27" s="1326">
        <f t="shared" si="0"/>
        <v>0.26736111111677019</v>
      </c>
      <c r="F27" s="1467" t="s">
        <v>69</v>
      </c>
      <c r="G27" s="1468" t="s">
        <v>1135</v>
      </c>
      <c r="H27" s="429">
        <v>0</v>
      </c>
      <c r="I27" s="442">
        <f t="shared" si="1"/>
        <v>0</v>
      </c>
      <c r="J27" s="737" t="s">
        <v>489</v>
      </c>
    </row>
    <row r="28" spans="1:10" ht="23.25" customHeight="1">
      <c r="A28" s="1303" t="s">
        <v>54</v>
      </c>
      <c r="B28" s="1292" t="s">
        <v>546</v>
      </c>
      <c r="C28" s="1288">
        <v>44787.45</v>
      </c>
      <c r="D28" s="1288">
        <v>44787.656944444447</v>
      </c>
      <c r="E28" s="1326">
        <f t="shared" si="0"/>
        <v>0.20694444444961846</v>
      </c>
      <c r="F28" s="847" t="s">
        <v>69</v>
      </c>
      <c r="G28" s="1468" t="s">
        <v>547</v>
      </c>
      <c r="H28" s="429">
        <v>0</v>
      </c>
      <c r="I28" s="442">
        <f t="shared" si="1"/>
        <v>0</v>
      </c>
      <c r="J28" s="737" t="s">
        <v>489</v>
      </c>
    </row>
    <row r="29" spans="1:10" s="1298" customFormat="1" ht="23.25" customHeight="1">
      <c r="A29" s="1303" t="s">
        <v>636</v>
      </c>
      <c r="B29" s="1292" t="s">
        <v>545</v>
      </c>
      <c r="C29" s="1288">
        <v>44787.59375</v>
      </c>
      <c r="D29" s="1288">
        <v>44787.642361111109</v>
      </c>
      <c r="E29" s="1326">
        <f t="shared" si="0"/>
        <v>4.8611111109494232E-2</v>
      </c>
      <c r="F29" s="1467" t="s">
        <v>69</v>
      </c>
      <c r="G29" s="1468" t="s">
        <v>540</v>
      </c>
      <c r="H29" s="429">
        <v>0</v>
      </c>
      <c r="I29" s="442">
        <f t="shared" si="1"/>
        <v>0</v>
      </c>
      <c r="J29" s="737" t="s">
        <v>489</v>
      </c>
    </row>
    <row r="30" spans="1:10" s="1298" customFormat="1" ht="23.25" customHeight="1">
      <c r="A30" s="1303" t="s">
        <v>54</v>
      </c>
      <c r="B30" s="1292" t="s">
        <v>549</v>
      </c>
      <c r="C30" s="1288">
        <v>44789.526388888888</v>
      </c>
      <c r="D30" s="1288">
        <v>44789.711805555555</v>
      </c>
      <c r="E30" s="1326">
        <f t="shared" si="0"/>
        <v>0.18541666666715173</v>
      </c>
      <c r="F30" s="1467" t="s">
        <v>69</v>
      </c>
      <c r="G30" s="1468" t="s">
        <v>540</v>
      </c>
      <c r="H30" s="429">
        <v>0</v>
      </c>
      <c r="I30" s="442">
        <f t="shared" si="1"/>
        <v>0</v>
      </c>
      <c r="J30" s="737" t="s">
        <v>489</v>
      </c>
    </row>
    <row r="31" spans="1:10" s="1293" customFormat="1" ht="23.25" customHeight="1">
      <c r="A31" s="1302" t="s">
        <v>442</v>
      </c>
      <c r="B31" s="1292" t="s">
        <v>538</v>
      </c>
      <c r="C31" s="1288">
        <v>44791.263888888891</v>
      </c>
      <c r="D31" s="1288">
        <v>44791.263888888891</v>
      </c>
      <c r="E31" s="1326">
        <f t="shared" si="0"/>
        <v>0</v>
      </c>
      <c r="F31" s="1467" t="s">
        <v>69</v>
      </c>
      <c r="G31" s="1468" t="s">
        <v>540</v>
      </c>
      <c r="H31" s="1289">
        <v>0</v>
      </c>
      <c r="I31" s="1296">
        <f t="shared" si="1"/>
        <v>0</v>
      </c>
      <c r="J31" s="1290" t="s">
        <v>489</v>
      </c>
    </row>
    <row r="32" spans="1:10" s="1298" customFormat="1" ht="23.25" customHeight="1">
      <c r="A32" s="1301" t="s">
        <v>444</v>
      </c>
      <c r="B32" s="1292" t="s">
        <v>541</v>
      </c>
      <c r="C32" s="1288">
        <v>44792.269444444442</v>
      </c>
      <c r="D32" s="1288">
        <v>44792.269444444442</v>
      </c>
      <c r="E32" s="1326">
        <f t="shared" si="0"/>
        <v>0</v>
      </c>
      <c r="F32" s="1467" t="s">
        <v>69</v>
      </c>
      <c r="G32" s="1468" t="s">
        <v>540</v>
      </c>
      <c r="H32" s="1289">
        <v>0</v>
      </c>
      <c r="I32" s="1296">
        <f t="shared" si="1"/>
        <v>0</v>
      </c>
      <c r="J32" s="1290" t="s">
        <v>489</v>
      </c>
    </row>
    <row r="33" spans="1:10" s="1298" customFormat="1" ht="23.25" customHeight="1">
      <c r="A33" s="1301"/>
      <c r="B33" s="843" t="s">
        <v>553</v>
      </c>
      <c r="C33" s="1288">
        <v>44792.28125</v>
      </c>
      <c r="D33" s="1288">
        <v>44792.28125</v>
      </c>
      <c r="E33" s="1326">
        <f t="shared" si="0"/>
        <v>0</v>
      </c>
      <c r="F33" s="1467" t="s">
        <v>69</v>
      </c>
      <c r="G33" s="1468" t="s">
        <v>540</v>
      </c>
      <c r="H33" s="1289">
        <v>0</v>
      </c>
      <c r="I33" s="1296">
        <f t="shared" si="1"/>
        <v>0</v>
      </c>
      <c r="J33" s="1290" t="s">
        <v>489</v>
      </c>
    </row>
    <row r="34" spans="1:10" s="1298" customFormat="1" ht="23.25" customHeight="1">
      <c r="A34" s="1301" t="s">
        <v>60</v>
      </c>
      <c r="B34" s="843" t="s">
        <v>555</v>
      </c>
      <c r="C34" s="1288">
        <v>44793.4375</v>
      </c>
      <c r="D34" s="1288">
        <v>44793.619444444441</v>
      </c>
      <c r="E34" s="1326">
        <f t="shared" si="0"/>
        <v>0.18194444444088731</v>
      </c>
      <c r="F34" s="1467" t="s">
        <v>69</v>
      </c>
      <c r="G34" s="1468" t="s">
        <v>540</v>
      </c>
      <c r="H34" s="429">
        <v>0</v>
      </c>
      <c r="I34" s="442">
        <f t="shared" si="1"/>
        <v>0</v>
      </c>
      <c r="J34" s="737" t="s">
        <v>489</v>
      </c>
    </row>
    <row r="35" spans="1:10" ht="17.25" customHeight="1">
      <c r="A35" s="1303" t="s">
        <v>416</v>
      </c>
      <c r="B35" s="1292" t="s">
        <v>538</v>
      </c>
      <c r="C35" s="1288">
        <v>44796.42083333333</v>
      </c>
      <c r="D35" s="1288">
        <v>44796.482638888891</v>
      </c>
      <c r="E35" s="1326">
        <f t="shared" si="0"/>
        <v>6.1805555560567882E-2</v>
      </c>
      <c r="F35" s="1467" t="s">
        <v>69</v>
      </c>
      <c r="G35" s="1468" t="s">
        <v>540</v>
      </c>
      <c r="H35" s="1289">
        <v>0</v>
      </c>
      <c r="I35" s="1296">
        <f t="shared" si="1"/>
        <v>0</v>
      </c>
      <c r="J35" s="1290" t="s">
        <v>489</v>
      </c>
    </row>
    <row r="36" spans="1:10" s="1298" customFormat="1" ht="17.25" customHeight="1">
      <c r="A36" s="1304" t="s">
        <v>521</v>
      </c>
      <c r="B36" s="843" t="s">
        <v>1004</v>
      </c>
      <c r="C36" s="1288">
        <v>44797.459027777775</v>
      </c>
      <c r="D36" s="1288">
        <v>44797.890277777777</v>
      </c>
      <c r="E36" s="1326">
        <f t="shared" si="0"/>
        <v>0.43125000000145519</v>
      </c>
      <c r="F36" s="1467" t="s">
        <v>69</v>
      </c>
      <c r="G36" s="1468" t="s">
        <v>540</v>
      </c>
      <c r="H36" s="429">
        <v>0</v>
      </c>
      <c r="I36" s="442">
        <f t="shared" si="1"/>
        <v>0</v>
      </c>
      <c r="J36" s="737" t="s">
        <v>489</v>
      </c>
    </row>
    <row r="37" spans="1:10" s="1298" customFormat="1" ht="17.25" customHeight="1">
      <c r="A37" s="1304" t="s">
        <v>1131</v>
      </c>
      <c r="B37" s="1292" t="s">
        <v>550</v>
      </c>
      <c r="C37" s="1288">
        <v>44798.45208333333</v>
      </c>
      <c r="D37" s="1288">
        <v>44798.45208333333</v>
      </c>
      <c r="E37" s="1326">
        <f t="shared" si="0"/>
        <v>0</v>
      </c>
      <c r="F37" s="1467" t="s">
        <v>69</v>
      </c>
      <c r="G37" s="1468" t="s">
        <v>540</v>
      </c>
      <c r="H37" s="429">
        <v>0</v>
      </c>
      <c r="I37" s="442">
        <f t="shared" si="1"/>
        <v>0</v>
      </c>
      <c r="J37" s="737" t="s">
        <v>489</v>
      </c>
    </row>
    <row r="38" spans="1:10" s="1293" customFormat="1" ht="17.25" customHeight="1">
      <c r="A38" s="1293" t="s">
        <v>404</v>
      </c>
      <c r="B38" s="1292" t="s">
        <v>495</v>
      </c>
      <c r="C38" s="1288">
        <v>44799.251388888886</v>
      </c>
      <c r="D38" s="1288">
        <v>44799.251388888886</v>
      </c>
      <c r="E38" s="1326">
        <f t="shared" si="0"/>
        <v>0</v>
      </c>
      <c r="F38" s="1467" t="s">
        <v>69</v>
      </c>
      <c r="G38" s="1468" t="s">
        <v>540</v>
      </c>
      <c r="H38" s="1289">
        <v>0</v>
      </c>
      <c r="I38" s="1296">
        <f t="shared" si="1"/>
        <v>0</v>
      </c>
      <c r="J38" s="1290" t="s">
        <v>489</v>
      </c>
    </row>
    <row r="39" spans="1:10" s="1298" customFormat="1" ht="17.25" customHeight="1">
      <c r="A39" s="1304" t="s">
        <v>521</v>
      </c>
      <c r="B39" s="843" t="s">
        <v>502</v>
      </c>
      <c r="C39" s="1288">
        <v>44800.38958333333</v>
      </c>
      <c r="D39" s="1288">
        <v>44800.709027777775</v>
      </c>
      <c r="E39" s="1326">
        <f t="shared" si="0"/>
        <v>0.31944444444525288</v>
      </c>
      <c r="F39" s="1467" t="s">
        <v>69</v>
      </c>
      <c r="G39" s="1468" t="s">
        <v>540</v>
      </c>
      <c r="H39" s="429">
        <v>0</v>
      </c>
      <c r="I39" s="442">
        <f t="shared" si="1"/>
        <v>0</v>
      </c>
      <c r="J39" s="737" t="s">
        <v>489</v>
      </c>
    </row>
    <row r="40" spans="1:10" s="1298" customFormat="1" ht="17.25" customHeight="1">
      <c r="B40" s="843" t="s">
        <v>502</v>
      </c>
      <c r="C40" s="1288">
        <v>44801.394444444442</v>
      </c>
      <c r="D40" s="1288">
        <v>44801.657638888886</v>
      </c>
      <c r="E40" s="1326">
        <f t="shared" si="0"/>
        <v>0.26319444444379769</v>
      </c>
      <c r="F40" s="1467" t="s">
        <v>69</v>
      </c>
      <c r="G40" s="1468" t="s">
        <v>540</v>
      </c>
      <c r="H40" s="429">
        <v>0</v>
      </c>
      <c r="I40" s="442">
        <f t="shared" si="1"/>
        <v>0</v>
      </c>
      <c r="J40" s="737" t="s">
        <v>489</v>
      </c>
    </row>
    <row r="41" spans="1:10" s="1298" customFormat="1" ht="17.25" customHeight="1">
      <c r="B41" s="843" t="s">
        <v>502</v>
      </c>
      <c r="C41" s="1288">
        <v>44802.251388888886</v>
      </c>
      <c r="D41" s="1288">
        <v>44802.251388888886</v>
      </c>
      <c r="E41" s="1326">
        <f t="shared" si="0"/>
        <v>0</v>
      </c>
      <c r="F41" s="1467" t="s">
        <v>69</v>
      </c>
      <c r="G41" s="1468" t="s">
        <v>540</v>
      </c>
      <c r="H41" s="429">
        <v>0</v>
      </c>
      <c r="I41" s="442">
        <f t="shared" si="1"/>
        <v>0</v>
      </c>
      <c r="J41" s="737" t="s">
        <v>489</v>
      </c>
    </row>
    <row r="42" spans="1:10" ht="17.25" customHeight="1">
      <c r="A42" s="1303" t="s">
        <v>418</v>
      </c>
      <c r="B42" s="1292" t="s">
        <v>506</v>
      </c>
      <c r="C42" s="1288">
        <v>44802.275000000001</v>
      </c>
      <c r="D42" s="1288">
        <v>44802.34375</v>
      </c>
      <c r="E42" s="1326">
        <f t="shared" si="0"/>
        <v>6.8749999998544808E-2</v>
      </c>
      <c r="F42" s="1467" t="s">
        <v>69</v>
      </c>
      <c r="G42" s="1468" t="s">
        <v>540</v>
      </c>
      <c r="H42" s="1289">
        <v>20</v>
      </c>
      <c r="I42" s="1296">
        <f t="shared" si="1"/>
        <v>32.999999999301508</v>
      </c>
      <c r="J42" s="1290" t="s">
        <v>525</v>
      </c>
    </row>
    <row r="43" spans="1:10" ht="17.25" customHeight="1">
      <c r="A43" s="1298" t="s">
        <v>446</v>
      </c>
      <c r="B43" s="843" t="s">
        <v>506</v>
      </c>
      <c r="C43" s="844">
        <v>44802.550694444442</v>
      </c>
      <c r="D43" s="844">
        <v>44802.586805555555</v>
      </c>
      <c r="E43" s="428">
        <f t="shared" si="0"/>
        <v>3.6111111112404615E-2</v>
      </c>
      <c r="F43" s="736" t="s">
        <v>69</v>
      </c>
      <c r="G43" s="738" t="s">
        <v>540</v>
      </c>
      <c r="H43" s="429">
        <v>0</v>
      </c>
      <c r="I43" s="442">
        <f t="shared" si="1"/>
        <v>0</v>
      </c>
      <c r="J43" s="737" t="s">
        <v>489</v>
      </c>
    </row>
    <row r="44" spans="1:10" ht="14.25" customHeight="1">
      <c r="A44" s="1520"/>
      <c r="B44" s="764"/>
      <c r="C44" s="851"/>
      <c r="D44" s="750" t="s">
        <v>492</v>
      </c>
      <c r="E44" s="751">
        <f>SUM(E11:E43)</f>
        <v>4.8562500000334694</v>
      </c>
      <c r="F44" s="752"/>
      <c r="G44" s="753" t="s">
        <v>493</v>
      </c>
      <c r="H44" s="752"/>
      <c r="I44" s="754">
        <f>SUM(I11:I43)</f>
        <v>32.999999999301508</v>
      </c>
      <c r="J44" s="732"/>
    </row>
    <row r="45" spans="1:10" ht="14.25" customHeight="1">
      <c r="A45" s="849" t="s">
        <v>494</v>
      </c>
      <c r="B45" s="850"/>
      <c r="C45" s="851"/>
      <c r="D45" s="750"/>
      <c r="E45" s="751"/>
      <c r="F45" s="752"/>
      <c r="G45" s="753"/>
      <c r="H45" s="752"/>
      <c r="I45" s="754"/>
      <c r="J45" s="852"/>
    </row>
    <row r="46" spans="1:10" ht="14.25" customHeight="1">
      <c r="A46" s="1306" t="s">
        <v>59</v>
      </c>
      <c r="B46" s="843" t="s">
        <v>546</v>
      </c>
      <c r="C46" s="844">
        <v>44777.517361111109</v>
      </c>
      <c r="D46" s="844">
        <v>44777.645138888889</v>
      </c>
      <c r="E46" s="1326">
        <f t="shared" ref="E46:E61" si="2">D46-C46</f>
        <v>0.12777777777955635</v>
      </c>
      <c r="F46" s="736" t="s">
        <v>69</v>
      </c>
      <c r="G46" s="738" t="s">
        <v>540</v>
      </c>
      <c r="H46" s="429">
        <v>0</v>
      </c>
      <c r="I46" s="442">
        <f t="shared" ref="I46:I61" si="3">E46*H46*24</f>
        <v>0</v>
      </c>
      <c r="J46" s="737" t="s">
        <v>489</v>
      </c>
    </row>
    <row r="47" spans="1:10" ht="14.25" customHeight="1">
      <c r="A47" s="1304" t="s">
        <v>53</v>
      </c>
      <c r="B47" s="1292" t="s">
        <v>495</v>
      </c>
      <c r="C47" s="844">
        <v>44777.761111111111</v>
      </c>
      <c r="D47" s="844">
        <v>44777.761111111111</v>
      </c>
      <c r="E47" s="1326">
        <f t="shared" si="2"/>
        <v>0</v>
      </c>
      <c r="F47" s="736" t="s">
        <v>69</v>
      </c>
      <c r="G47" s="738" t="s">
        <v>540</v>
      </c>
      <c r="H47" s="429">
        <v>0</v>
      </c>
      <c r="I47" s="442">
        <f t="shared" si="3"/>
        <v>0</v>
      </c>
      <c r="J47" s="737" t="s">
        <v>489</v>
      </c>
    </row>
    <row r="48" spans="1:10" ht="14.25" customHeight="1">
      <c r="A48" s="1301" t="s">
        <v>437</v>
      </c>
      <c r="B48" s="843" t="s">
        <v>504</v>
      </c>
      <c r="C48" s="844">
        <v>44778.440972222219</v>
      </c>
      <c r="D48" s="844">
        <v>44778.520833333336</v>
      </c>
      <c r="E48" s="1326">
        <f t="shared" si="2"/>
        <v>7.9861111116770189E-2</v>
      </c>
      <c r="F48" s="1492" t="s">
        <v>69</v>
      </c>
      <c r="G48" s="1484" t="s">
        <v>547</v>
      </c>
      <c r="H48" s="1289">
        <v>0</v>
      </c>
      <c r="I48" s="1296">
        <f t="shared" si="3"/>
        <v>0</v>
      </c>
      <c r="J48" s="1290" t="s">
        <v>489</v>
      </c>
    </row>
    <row r="49" spans="1:10" ht="14.25" customHeight="1">
      <c r="A49" s="1521"/>
      <c r="B49" s="843" t="s">
        <v>502</v>
      </c>
      <c r="C49" s="844">
        <v>44778.522222222222</v>
      </c>
      <c r="D49" s="844">
        <v>44778.551388888889</v>
      </c>
      <c r="E49" s="1326">
        <f t="shared" si="2"/>
        <v>2.9166666667151731E-2</v>
      </c>
      <c r="F49" s="1492" t="s">
        <v>69</v>
      </c>
      <c r="G49" s="1484" t="s">
        <v>547</v>
      </c>
      <c r="H49" s="1289">
        <v>0</v>
      </c>
      <c r="I49" s="1296">
        <f t="shared" si="3"/>
        <v>0</v>
      </c>
      <c r="J49" s="1290" t="s">
        <v>489</v>
      </c>
    </row>
    <row r="50" spans="1:10" ht="14.25" customHeight="1">
      <c r="A50" s="1303" t="s">
        <v>387</v>
      </c>
      <c r="B50" s="1298" t="s">
        <v>1136</v>
      </c>
      <c r="C50" s="844">
        <v>44784.495833333334</v>
      </c>
      <c r="D50" s="844">
        <v>44784.65902777778</v>
      </c>
      <c r="E50" s="1326">
        <f t="shared" si="2"/>
        <v>0.16319444444525288</v>
      </c>
      <c r="F50" s="1492" t="s">
        <v>69</v>
      </c>
      <c r="G50" s="1484" t="s">
        <v>547</v>
      </c>
      <c r="H50" s="1289">
        <v>0</v>
      </c>
      <c r="I50" s="1296">
        <f t="shared" si="3"/>
        <v>0</v>
      </c>
      <c r="J50" s="1290" t="s">
        <v>489</v>
      </c>
    </row>
    <row r="51" spans="1:10" ht="14.25" customHeight="1">
      <c r="A51" s="1303" t="s">
        <v>348</v>
      </c>
      <c r="B51" s="1292" t="s">
        <v>1137</v>
      </c>
      <c r="C51" s="1288">
        <v>44785.313888888886</v>
      </c>
      <c r="D51" s="1288">
        <v>44785.421527777777</v>
      </c>
      <c r="E51" s="1326">
        <f t="shared" si="2"/>
        <v>0.10763888889050577</v>
      </c>
      <c r="F51" s="1467" t="s">
        <v>69</v>
      </c>
      <c r="G51" s="1468" t="s">
        <v>540</v>
      </c>
      <c r="H51" s="1289">
        <v>0</v>
      </c>
      <c r="I51" s="1296">
        <f t="shared" si="3"/>
        <v>0</v>
      </c>
      <c r="J51" s="1290" t="s">
        <v>489</v>
      </c>
    </row>
    <row r="52" spans="1:10" s="1298" customFormat="1" ht="14.25" customHeight="1">
      <c r="A52" s="1304"/>
      <c r="B52" s="1292" t="s">
        <v>1138</v>
      </c>
      <c r="C52" s="1288">
        <v>44785.428472222222</v>
      </c>
      <c r="D52" s="1288">
        <v>44785.500694444447</v>
      </c>
      <c r="E52" s="1326">
        <f t="shared" si="2"/>
        <v>7.2222222224809229E-2</v>
      </c>
      <c r="F52" s="1467" t="s">
        <v>69</v>
      </c>
      <c r="G52" s="1468" t="s">
        <v>540</v>
      </c>
      <c r="H52" s="1289">
        <v>0</v>
      </c>
      <c r="I52" s="1296">
        <f t="shared" si="3"/>
        <v>0</v>
      </c>
      <c r="J52" s="1290" t="s">
        <v>489</v>
      </c>
    </row>
    <row r="53" spans="1:10" s="1298" customFormat="1" ht="14.25" customHeight="1">
      <c r="A53" s="1304" t="s">
        <v>1139</v>
      </c>
      <c r="B53" s="843" t="s">
        <v>504</v>
      </c>
      <c r="C53" s="1288">
        <v>44787.477083333331</v>
      </c>
      <c r="D53" s="1288">
        <v>44787.586805555555</v>
      </c>
      <c r="E53" s="1326">
        <f t="shared" si="2"/>
        <v>0.10972222222335404</v>
      </c>
      <c r="F53" s="1492" t="s">
        <v>69</v>
      </c>
      <c r="G53" s="1484" t="s">
        <v>547</v>
      </c>
      <c r="H53" s="1289">
        <v>0</v>
      </c>
      <c r="I53" s="1296">
        <f t="shared" si="3"/>
        <v>0</v>
      </c>
      <c r="J53" s="1290" t="s">
        <v>489</v>
      </c>
    </row>
    <row r="54" spans="1:10" s="1298" customFormat="1" ht="14.25" customHeight="1">
      <c r="A54" s="1304"/>
      <c r="B54" s="843" t="s">
        <v>502</v>
      </c>
      <c r="C54" s="1288">
        <v>44787.59097222222</v>
      </c>
      <c r="D54" s="1288">
        <v>44787.661111111112</v>
      </c>
      <c r="E54" s="1326">
        <f t="shared" si="2"/>
        <v>7.013888889196096E-2</v>
      </c>
      <c r="F54" s="1492" t="s">
        <v>69</v>
      </c>
      <c r="G54" s="1484" t="s">
        <v>547</v>
      </c>
      <c r="H54" s="1289">
        <v>0</v>
      </c>
      <c r="I54" s="1296">
        <f t="shared" si="3"/>
        <v>0</v>
      </c>
      <c r="J54" s="1290" t="s">
        <v>489</v>
      </c>
    </row>
    <row r="55" spans="1:10" ht="14.25" customHeight="1">
      <c r="A55" s="1303" t="s">
        <v>440</v>
      </c>
      <c r="B55" s="843" t="s">
        <v>502</v>
      </c>
      <c r="C55" s="1288">
        <v>44790.438888888886</v>
      </c>
      <c r="D55" s="1288">
        <v>44790.615972222222</v>
      </c>
      <c r="E55" s="1326">
        <f t="shared" si="2"/>
        <v>0.17708333333575865</v>
      </c>
      <c r="F55" s="1467" t="s">
        <v>69</v>
      </c>
      <c r="G55" s="1468" t="s">
        <v>540</v>
      </c>
      <c r="H55" s="1289">
        <v>0</v>
      </c>
      <c r="I55" s="1296">
        <f t="shared" si="3"/>
        <v>0</v>
      </c>
      <c r="J55" s="1290" t="s">
        <v>489</v>
      </c>
    </row>
    <row r="56" spans="1:10" ht="14.25" customHeight="1">
      <c r="A56" s="1301" t="s">
        <v>437</v>
      </c>
      <c r="B56" s="843" t="s">
        <v>502</v>
      </c>
      <c r="C56" s="1288">
        <v>44798.477777777778</v>
      </c>
      <c r="D56" s="1288">
        <v>44798.506944444445</v>
      </c>
      <c r="E56" s="1326">
        <f t="shared" si="2"/>
        <v>2.9166666667151731E-2</v>
      </c>
      <c r="F56" s="736" t="s">
        <v>69</v>
      </c>
      <c r="G56" s="738" t="s">
        <v>1140</v>
      </c>
      <c r="H56" s="429">
        <v>0</v>
      </c>
      <c r="I56" s="442">
        <f t="shared" si="3"/>
        <v>0</v>
      </c>
      <c r="J56" s="737" t="s">
        <v>489</v>
      </c>
    </row>
    <row r="57" spans="1:10" ht="14.25" customHeight="1">
      <c r="A57" s="1303" t="s">
        <v>594</v>
      </c>
      <c r="B57" s="1292" t="s">
        <v>506</v>
      </c>
      <c r="C57" s="1288">
        <v>44799.013888888891</v>
      </c>
      <c r="D57" s="1288">
        <v>44799.013888888891</v>
      </c>
      <c r="E57" s="1326">
        <f t="shared" si="2"/>
        <v>0</v>
      </c>
      <c r="F57" s="1467" t="s">
        <v>69</v>
      </c>
      <c r="G57" s="1468" t="s">
        <v>540</v>
      </c>
      <c r="H57" s="1289">
        <v>0</v>
      </c>
      <c r="I57" s="1296">
        <f t="shared" si="3"/>
        <v>0</v>
      </c>
      <c r="J57" s="1290" t="s">
        <v>489</v>
      </c>
    </row>
    <row r="58" spans="1:10" s="1298" customFormat="1" ht="14.25" customHeight="1">
      <c r="A58" s="1304" t="s">
        <v>55</v>
      </c>
      <c r="B58" s="1292" t="s">
        <v>542</v>
      </c>
      <c r="C58" s="1288">
        <v>44801.383333333331</v>
      </c>
      <c r="D58" s="1288">
        <v>44801.511111111111</v>
      </c>
      <c r="E58" s="1326">
        <f t="shared" si="2"/>
        <v>0.12777777777955635</v>
      </c>
      <c r="F58" s="1467" t="s">
        <v>69</v>
      </c>
      <c r="G58" s="1468" t="s">
        <v>540</v>
      </c>
      <c r="H58" s="1289">
        <v>0</v>
      </c>
      <c r="I58" s="1296">
        <f t="shared" si="3"/>
        <v>0</v>
      </c>
      <c r="J58" s="1290" t="s">
        <v>489</v>
      </c>
    </row>
    <row r="59" spans="1:10" s="1298" customFormat="1" ht="14.25" customHeight="1">
      <c r="A59" s="1303" t="s">
        <v>438</v>
      </c>
      <c r="B59" s="1292" t="s">
        <v>504</v>
      </c>
      <c r="C59" s="1288">
        <v>44802.859722222223</v>
      </c>
      <c r="D59" s="1288">
        <v>44802.991666666669</v>
      </c>
      <c r="E59" s="1326">
        <f t="shared" si="2"/>
        <v>0.13194444444525288</v>
      </c>
      <c r="F59" s="1467" t="s">
        <v>69</v>
      </c>
      <c r="G59" s="1468" t="s">
        <v>540</v>
      </c>
      <c r="H59" s="1289">
        <v>0</v>
      </c>
      <c r="I59" s="1296">
        <f t="shared" si="3"/>
        <v>0</v>
      </c>
      <c r="J59" s="1290" t="s">
        <v>489</v>
      </c>
    </row>
    <row r="60" spans="1:10" s="1293" customFormat="1" ht="14.25" customHeight="1">
      <c r="A60" s="1291" t="s">
        <v>348</v>
      </c>
      <c r="B60" s="1292" t="s">
        <v>504</v>
      </c>
      <c r="C60" s="1288">
        <v>44804.293055555558</v>
      </c>
      <c r="D60" s="1288">
        <v>44804.322222222225</v>
      </c>
      <c r="E60" s="1326">
        <f t="shared" si="2"/>
        <v>2.9166666667151731E-2</v>
      </c>
      <c r="F60" s="1467" t="s">
        <v>69</v>
      </c>
      <c r="G60" s="1468" t="s">
        <v>540</v>
      </c>
      <c r="H60" s="1289">
        <v>0</v>
      </c>
      <c r="I60" s="1296">
        <f t="shared" si="3"/>
        <v>0</v>
      </c>
      <c r="J60" s="1290" t="s">
        <v>489</v>
      </c>
    </row>
    <row r="61" spans="1:10" s="1298" customFormat="1" ht="14.25" customHeight="1">
      <c r="A61" s="1304" t="s">
        <v>1141</v>
      </c>
      <c r="B61" s="1292" t="s">
        <v>504</v>
      </c>
      <c r="C61" s="1288">
        <v>44804.45</v>
      </c>
      <c r="D61" s="1288">
        <v>44804.56527777778</v>
      </c>
      <c r="E61" s="1326">
        <f t="shared" si="2"/>
        <v>0.11527777778246673</v>
      </c>
      <c r="F61" s="1467" t="s">
        <v>69</v>
      </c>
      <c r="G61" s="1468" t="s">
        <v>540</v>
      </c>
      <c r="H61" s="1289">
        <v>0</v>
      </c>
      <c r="I61" s="1296">
        <f t="shared" si="3"/>
        <v>0</v>
      </c>
      <c r="J61" s="1290" t="s">
        <v>489</v>
      </c>
    </row>
    <row r="62" spans="1:10" ht="15.75">
      <c r="A62" s="1522"/>
      <c r="B62" s="1523"/>
      <c r="C62" s="1325"/>
      <c r="D62" s="1316" t="s">
        <v>492</v>
      </c>
      <c r="E62" s="1317">
        <f>SUM(E46:E61)</f>
        <v>1.3701388889166992</v>
      </c>
      <c r="F62" s="1318"/>
      <c r="G62" s="1319" t="s">
        <v>493</v>
      </c>
      <c r="H62" s="1318"/>
      <c r="I62" s="786">
        <f>SUM(I46:I51)</f>
        <v>0</v>
      </c>
      <c r="J62" s="1524"/>
    </row>
    <row r="63" spans="1:10" ht="18.75" customHeight="1">
      <c r="A63" s="744" t="s">
        <v>499</v>
      </c>
      <c r="B63" s="767"/>
      <c r="C63" s="749"/>
      <c r="D63" s="749"/>
      <c r="E63" s="756"/>
      <c r="F63" s="749"/>
      <c r="G63" s="747"/>
      <c r="H63" s="431"/>
      <c r="I63" s="431"/>
      <c r="J63" s="747"/>
    </row>
    <row r="64" spans="1:10" s="1305" customFormat="1" ht="15" customHeight="1">
      <c r="A64" s="1304" t="s">
        <v>453</v>
      </c>
      <c r="B64" s="843" t="s">
        <v>506</v>
      </c>
      <c r="C64" s="844">
        <v>44774.597222222219</v>
      </c>
      <c r="D64" s="844">
        <v>44774.675000000003</v>
      </c>
      <c r="E64" s="428">
        <f t="shared" ref="E64:E67" si="4">D64-C64</f>
        <v>7.777777778392192E-2</v>
      </c>
      <c r="F64" s="736" t="s">
        <v>69</v>
      </c>
      <c r="G64" s="738" t="s">
        <v>540</v>
      </c>
      <c r="H64" s="429">
        <v>15</v>
      </c>
      <c r="I64" s="442">
        <f t="shared" ref="I64:I81" si="5">E64*H64*24</f>
        <v>28.000000002211891</v>
      </c>
      <c r="J64" s="737" t="s">
        <v>525</v>
      </c>
    </row>
    <row r="65" spans="1:10" ht="15" customHeight="1">
      <c r="A65" s="1304" t="s">
        <v>420</v>
      </c>
      <c r="B65" s="843" t="s">
        <v>579</v>
      </c>
      <c r="C65" s="844">
        <v>44776.318055555559</v>
      </c>
      <c r="D65" s="844">
        <v>44776.318055555559</v>
      </c>
      <c r="E65" s="428">
        <f t="shared" si="4"/>
        <v>0</v>
      </c>
      <c r="F65" s="736" t="s">
        <v>69</v>
      </c>
      <c r="G65" s="738" t="s">
        <v>540</v>
      </c>
      <c r="H65" s="1289">
        <v>0</v>
      </c>
      <c r="I65" s="1296">
        <f t="shared" si="5"/>
        <v>0</v>
      </c>
      <c r="J65" s="1290" t="s">
        <v>489</v>
      </c>
    </row>
    <row r="66" spans="1:10" ht="15" customHeight="1">
      <c r="A66" s="1291"/>
      <c r="B66" s="1292" t="s">
        <v>502</v>
      </c>
      <c r="C66" s="844">
        <v>44776.444444444445</v>
      </c>
      <c r="D66" s="844">
        <v>44776.53125</v>
      </c>
      <c r="E66" s="428">
        <f t="shared" si="4"/>
        <v>8.6805555554747116E-2</v>
      </c>
      <c r="F66" s="736" t="s">
        <v>69</v>
      </c>
      <c r="G66" s="738" t="s">
        <v>540</v>
      </c>
      <c r="H66" s="429">
        <v>0</v>
      </c>
      <c r="I66" s="442">
        <f t="shared" si="5"/>
        <v>0</v>
      </c>
      <c r="J66" s="1290" t="s">
        <v>489</v>
      </c>
    </row>
    <row r="67" spans="1:10" ht="14.25" customHeight="1">
      <c r="A67" s="1304" t="s">
        <v>453</v>
      </c>
      <c r="B67" s="843" t="s">
        <v>506</v>
      </c>
      <c r="C67" s="844">
        <v>44779.390277777777</v>
      </c>
      <c r="D67" s="844">
        <v>44779.520833333336</v>
      </c>
      <c r="E67" s="1326">
        <f t="shared" si="4"/>
        <v>0.13055555555911269</v>
      </c>
      <c r="F67" s="1492" t="s">
        <v>69</v>
      </c>
      <c r="G67" s="1484" t="s">
        <v>547</v>
      </c>
      <c r="H67" s="1289">
        <v>0</v>
      </c>
      <c r="I67" s="1296">
        <f t="shared" si="5"/>
        <v>0</v>
      </c>
      <c r="J67" s="1290" t="s">
        <v>489</v>
      </c>
    </row>
    <row r="68" spans="1:10" ht="14.25" customHeight="1">
      <c r="A68" s="1301" t="s">
        <v>415</v>
      </c>
      <c r="B68" s="843" t="s">
        <v>502</v>
      </c>
      <c r="C68" s="844"/>
      <c r="D68" s="844">
        <v>44781.643750000003</v>
      </c>
      <c r="E68" s="428"/>
      <c r="F68" s="1492" t="s">
        <v>69</v>
      </c>
      <c r="G68" s="738" t="s">
        <v>558</v>
      </c>
      <c r="H68" s="1289">
        <v>0</v>
      </c>
      <c r="I68" s="1296">
        <f t="shared" si="5"/>
        <v>0</v>
      </c>
      <c r="J68" s="1290" t="s">
        <v>489</v>
      </c>
    </row>
    <row r="69" spans="1:10" ht="18" customHeight="1">
      <c r="A69" s="1298" t="s">
        <v>598</v>
      </c>
      <c r="B69" s="843" t="s">
        <v>502</v>
      </c>
      <c r="C69" s="844">
        <v>44782.661805555559</v>
      </c>
      <c r="D69" s="844">
        <v>44782.783333333333</v>
      </c>
      <c r="E69" s="428">
        <f t="shared" ref="E69:E81" si="6">D69-C69</f>
        <v>0.12152777777373558</v>
      </c>
      <c r="F69" s="748" t="s">
        <v>69</v>
      </c>
      <c r="G69" s="858" t="s">
        <v>1142</v>
      </c>
      <c r="H69" s="429">
        <v>0</v>
      </c>
      <c r="I69" s="442">
        <f t="shared" si="5"/>
        <v>0</v>
      </c>
      <c r="J69" s="1290" t="s">
        <v>489</v>
      </c>
    </row>
    <row r="70" spans="1:10" ht="14.25" customHeight="1">
      <c r="A70" s="1304" t="s">
        <v>1143</v>
      </c>
      <c r="B70" s="1525" t="s">
        <v>1144</v>
      </c>
      <c r="C70" s="844">
        <v>44790.43472222222</v>
      </c>
      <c r="D70" s="844">
        <v>44790.470138888886</v>
      </c>
      <c r="E70" s="428">
        <f t="shared" si="6"/>
        <v>3.5416666665696539E-2</v>
      </c>
      <c r="F70" s="736" t="s">
        <v>69</v>
      </c>
      <c r="G70" s="738" t="s">
        <v>540</v>
      </c>
      <c r="H70" s="429">
        <v>0</v>
      </c>
      <c r="I70" s="442">
        <f t="shared" si="5"/>
        <v>0</v>
      </c>
      <c r="J70" s="1290" t="s">
        <v>489</v>
      </c>
    </row>
    <row r="71" spans="1:10" ht="18" customHeight="1">
      <c r="A71" s="1483" t="s">
        <v>1145</v>
      </c>
      <c r="B71" s="843" t="s">
        <v>1146</v>
      </c>
      <c r="C71" s="844">
        <v>44793.457638888889</v>
      </c>
      <c r="D71" s="844">
        <v>44793.601388888892</v>
      </c>
      <c r="E71" s="428">
        <f t="shared" si="6"/>
        <v>0.14375000000291038</v>
      </c>
      <c r="F71" s="736" t="s">
        <v>69</v>
      </c>
      <c r="G71" s="738" t="s">
        <v>540</v>
      </c>
      <c r="H71" s="429">
        <v>0</v>
      </c>
      <c r="I71" s="442">
        <f t="shared" si="5"/>
        <v>0</v>
      </c>
      <c r="J71" s="1290" t="s">
        <v>489</v>
      </c>
    </row>
    <row r="72" spans="1:10" ht="14.25" customHeight="1">
      <c r="A72" s="1291" t="s">
        <v>57</v>
      </c>
      <c r="B72" s="843" t="s">
        <v>569</v>
      </c>
      <c r="C72" s="844">
        <v>44795.486111111109</v>
      </c>
      <c r="D72" s="844">
        <v>44795.619444444441</v>
      </c>
      <c r="E72" s="428">
        <f t="shared" si="6"/>
        <v>0.13333333333139308</v>
      </c>
      <c r="F72" s="736" t="s">
        <v>69</v>
      </c>
      <c r="G72" s="738" t="s">
        <v>540</v>
      </c>
      <c r="H72" s="429">
        <v>0</v>
      </c>
      <c r="I72" s="442">
        <f t="shared" si="5"/>
        <v>0</v>
      </c>
      <c r="J72" s="1290" t="s">
        <v>489</v>
      </c>
    </row>
    <row r="73" spans="1:10" ht="14.25" customHeight="1">
      <c r="A73" s="1324"/>
      <c r="B73" s="843" t="s">
        <v>570</v>
      </c>
      <c r="C73" s="844">
        <v>44795.654166666667</v>
      </c>
      <c r="D73" s="844">
        <v>44795.739583333336</v>
      </c>
      <c r="E73" s="428">
        <f t="shared" si="6"/>
        <v>8.5416666668606922E-2</v>
      </c>
      <c r="F73" s="736" t="s">
        <v>69</v>
      </c>
      <c r="G73" s="738" t="s">
        <v>540</v>
      </c>
      <c r="H73" s="429">
        <v>0</v>
      </c>
      <c r="I73" s="442">
        <f t="shared" si="5"/>
        <v>0</v>
      </c>
      <c r="J73" s="1290" t="s">
        <v>489</v>
      </c>
    </row>
    <row r="74" spans="1:10" ht="14.25" customHeight="1">
      <c r="A74" s="1526" t="s">
        <v>419</v>
      </c>
      <c r="B74" s="843" t="s">
        <v>1147</v>
      </c>
      <c r="C74" s="844">
        <v>44796.292361111111</v>
      </c>
      <c r="D74" s="844">
        <v>44796.413194444445</v>
      </c>
      <c r="E74" s="428">
        <f t="shared" si="6"/>
        <v>0.12083333333430346</v>
      </c>
      <c r="F74" s="736" t="s">
        <v>69</v>
      </c>
      <c r="G74" s="738" t="s">
        <v>1148</v>
      </c>
      <c r="H74" s="1527">
        <v>60</v>
      </c>
      <c r="I74" s="1527">
        <f t="shared" si="5"/>
        <v>174.00000000139698</v>
      </c>
      <c r="J74" s="846" t="s">
        <v>496</v>
      </c>
    </row>
    <row r="75" spans="1:10" ht="14.25" customHeight="1">
      <c r="A75" s="1304" t="s">
        <v>57</v>
      </c>
      <c r="B75" s="843" t="s">
        <v>577</v>
      </c>
      <c r="C75" s="844">
        <v>44796.407638888886</v>
      </c>
      <c r="D75" s="844">
        <v>44796.537499999999</v>
      </c>
      <c r="E75" s="428">
        <f t="shared" si="6"/>
        <v>0.12986111111240461</v>
      </c>
      <c r="F75" s="736" t="s">
        <v>69</v>
      </c>
      <c r="G75" s="738" t="s">
        <v>540</v>
      </c>
      <c r="H75" s="429">
        <v>0</v>
      </c>
      <c r="I75" s="442">
        <f t="shared" si="5"/>
        <v>0</v>
      </c>
      <c r="J75" s="1290" t="s">
        <v>489</v>
      </c>
    </row>
    <row r="76" spans="1:10" ht="14.25" customHeight="1">
      <c r="A76" s="1330" t="s">
        <v>1149</v>
      </c>
      <c r="B76" s="1292" t="s">
        <v>1150</v>
      </c>
      <c r="C76" s="844">
        <v>44797.487500000003</v>
      </c>
      <c r="D76" s="844">
        <v>44797.748611111114</v>
      </c>
      <c r="E76" s="1326">
        <f t="shared" si="6"/>
        <v>0.26111111111094942</v>
      </c>
      <c r="F76" s="1492" t="s">
        <v>69</v>
      </c>
      <c r="G76" s="1484" t="s">
        <v>1151</v>
      </c>
      <c r="H76" s="1289">
        <v>0</v>
      </c>
      <c r="I76" s="1296">
        <f t="shared" si="5"/>
        <v>0</v>
      </c>
      <c r="J76" s="1290" t="s">
        <v>489</v>
      </c>
    </row>
    <row r="77" spans="1:10" ht="15" customHeight="1">
      <c r="A77" s="1304" t="s">
        <v>766</v>
      </c>
      <c r="B77" s="1292" t="s">
        <v>569</v>
      </c>
      <c r="C77" s="1288">
        <v>44800.412499999999</v>
      </c>
      <c r="D77" s="1288">
        <v>44800.691666666666</v>
      </c>
      <c r="E77" s="1326">
        <f t="shared" si="6"/>
        <v>0.27916666666715173</v>
      </c>
      <c r="F77" s="1467" t="s">
        <v>69</v>
      </c>
      <c r="G77" s="1468" t="s">
        <v>540</v>
      </c>
      <c r="H77" s="1289">
        <v>0</v>
      </c>
      <c r="I77" s="1296">
        <f t="shared" si="5"/>
        <v>0</v>
      </c>
      <c r="J77" s="1290" t="s">
        <v>489</v>
      </c>
    </row>
    <row r="78" spans="1:10" s="1298" customFormat="1" ht="15" customHeight="1">
      <c r="A78" s="1304" t="s">
        <v>453</v>
      </c>
      <c r="B78" s="843" t="s">
        <v>506</v>
      </c>
      <c r="C78" s="1288">
        <v>44800.414583333331</v>
      </c>
      <c r="D78" s="1288">
        <v>44800.697222222225</v>
      </c>
      <c r="E78" s="428">
        <f t="shared" si="6"/>
        <v>0.28263888889341615</v>
      </c>
      <c r="F78" s="736" t="s">
        <v>69</v>
      </c>
      <c r="G78" s="738" t="s">
        <v>540</v>
      </c>
      <c r="H78" s="429">
        <v>0</v>
      </c>
      <c r="I78" s="442">
        <f t="shared" si="5"/>
        <v>0</v>
      </c>
      <c r="J78" s="1290" t="s">
        <v>489</v>
      </c>
    </row>
    <row r="79" spans="1:10" s="1298" customFormat="1" ht="15" customHeight="1">
      <c r="A79" s="1304" t="s">
        <v>452</v>
      </c>
      <c r="B79" s="843" t="s">
        <v>502</v>
      </c>
      <c r="C79" s="1288">
        <v>44801.29791666667</v>
      </c>
      <c r="D79" s="1288">
        <v>44801.29791666667</v>
      </c>
      <c r="E79" s="428">
        <f t="shared" si="6"/>
        <v>0</v>
      </c>
      <c r="F79" s="736" t="s">
        <v>69</v>
      </c>
      <c r="G79" s="738" t="s">
        <v>540</v>
      </c>
      <c r="H79" s="429">
        <v>0</v>
      </c>
      <c r="I79" s="442">
        <f t="shared" si="5"/>
        <v>0</v>
      </c>
      <c r="J79" s="1290" t="s">
        <v>489</v>
      </c>
    </row>
    <row r="80" spans="1:10" s="1323" customFormat="1" ht="15" customHeight="1">
      <c r="A80" s="1304"/>
      <c r="B80" s="843" t="s">
        <v>1150</v>
      </c>
      <c r="C80" s="844">
        <v>44801.408333333333</v>
      </c>
      <c r="D80" s="844">
        <v>44801.477777777778</v>
      </c>
      <c r="E80" s="428">
        <f t="shared" si="6"/>
        <v>6.9444444445252884E-2</v>
      </c>
      <c r="F80" s="736" t="s">
        <v>69</v>
      </c>
      <c r="G80" s="738" t="s">
        <v>540</v>
      </c>
      <c r="H80" s="429">
        <v>0</v>
      </c>
      <c r="I80" s="442">
        <f t="shared" si="5"/>
        <v>0</v>
      </c>
      <c r="J80" s="737" t="s">
        <v>489</v>
      </c>
    </row>
    <row r="81" spans="1:10" s="1323" customFormat="1" ht="15" customHeight="1">
      <c r="A81" s="1304" t="s">
        <v>768</v>
      </c>
      <c r="B81" s="843" t="s">
        <v>1152</v>
      </c>
      <c r="C81" s="844">
        <v>44801.578472222223</v>
      </c>
      <c r="D81" s="844">
        <v>44801.607638888891</v>
      </c>
      <c r="E81" s="428">
        <f t="shared" si="6"/>
        <v>2.9166666667151731E-2</v>
      </c>
      <c r="F81" s="736" t="s">
        <v>69</v>
      </c>
      <c r="G81" s="738" t="s">
        <v>540</v>
      </c>
      <c r="H81" s="429">
        <v>0</v>
      </c>
      <c r="I81" s="442">
        <f t="shared" si="5"/>
        <v>0</v>
      </c>
      <c r="J81" s="737" t="s">
        <v>489</v>
      </c>
    </row>
    <row r="82" spans="1:10" s="1336" customFormat="1" ht="15.75" customHeight="1">
      <c r="A82" s="1309"/>
      <c r="B82" s="854"/>
      <c r="C82" s="749"/>
      <c r="D82" s="773" t="s">
        <v>492</v>
      </c>
      <c r="E82" s="855">
        <f>SUM(E64:E81)</f>
        <v>1.9868055555707542</v>
      </c>
      <c r="F82" s="749"/>
      <c r="G82" s="856" t="s">
        <v>559</v>
      </c>
      <c r="H82" s="431"/>
      <c r="I82" s="754">
        <f>SUM(I64:I81)</f>
        <v>202.00000000360887</v>
      </c>
      <c r="J82" s="857"/>
    </row>
    <row r="83" spans="1:10" ht="15.75" customHeight="1">
      <c r="A83" s="1514"/>
      <c r="B83" s="497"/>
      <c r="C83" s="749"/>
      <c r="D83" s="773"/>
      <c r="E83" s="855"/>
      <c r="F83" s="1528"/>
      <c r="G83" s="856"/>
      <c r="H83" s="431"/>
      <c r="I83" s="812"/>
      <c r="J83" s="747"/>
    </row>
    <row r="84" spans="1:10" ht="14.25" customHeight="1">
      <c r="A84" s="744" t="s">
        <v>500</v>
      </c>
      <c r="B84" s="767"/>
      <c r="C84" s="749"/>
      <c r="D84" s="749"/>
      <c r="E84" s="756"/>
      <c r="F84" s="749"/>
      <c r="G84" s="747"/>
      <c r="H84" s="431"/>
      <c r="I84" s="431"/>
      <c r="J84" s="747"/>
    </row>
    <row r="85" spans="1:10" s="1336" customFormat="1" ht="14.25" customHeight="1">
      <c r="A85" s="1301" t="s">
        <v>415</v>
      </c>
      <c r="B85" s="843" t="s">
        <v>561</v>
      </c>
      <c r="C85" s="844">
        <v>44775.3</v>
      </c>
      <c r="D85" s="844">
        <v>44775.447916666664</v>
      </c>
      <c r="E85" s="522">
        <f t="shared" ref="E85:E98" si="7">D85-C85</f>
        <v>0.14791666666133096</v>
      </c>
      <c r="F85" s="748" t="s">
        <v>69</v>
      </c>
      <c r="G85" s="738" t="s">
        <v>551</v>
      </c>
      <c r="H85" s="1527">
        <v>0</v>
      </c>
      <c r="I85" s="1527">
        <f t="shared" ref="I85:I97" si="8">E85*H85*24</f>
        <v>0</v>
      </c>
      <c r="J85" s="737" t="s">
        <v>489</v>
      </c>
    </row>
    <row r="86" spans="1:10" ht="14.25" customHeight="1">
      <c r="A86" s="1304" t="s">
        <v>1153</v>
      </c>
      <c r="B86" s="843" t="s">
        <v>502</v>
      </c>
      <c r="C86" s="844">
        <v>44776.454861111109</v>
      </c>
      <c r="D86" s="844">
        <v>44776.753472222219</v>
      </c>
      <c r="E86" s="522">
        <f t="shared" si="7"/>
        <v>0.29861111110949423</v>
      </c>
      <c r="F86" s="748" t="s">
        <v>69</v>
      </c>
      <c r="G86" s="1468" t="s">
        <v>540</v>
      </c>
      <c r="H86" s="429">
        <v>0</v>
      </c>
      <c r="I86" s="442">
        <f t="shared" si="8"/>
        <v>0</v>
      </c>
      <c r="J86" s="737" t="s">
        <v>489</v>
      </c>
    </row>
    <row r="87" spans="1:10" ht="14.25" customHeight="1">
      <c r="A87" s="1299" t="s">
        <v>47</v>
      </c>
      <c r="B87" s="843" t="s">
        <v>503</v>
      </c>
      <c r="C87" s="844">
        <v>44777.490277777775</v>
      </c>
      <c r="D87" s="844">
        <v>44777.531944444447</v>
      </c>
      <c r="E87" s="522">
        <f t="shared" si="7"/>
        <v>4.1666666671517305E-2</v>
      </c>
      <c r="F87" s="748" t="s">
        <v>69</v>
      </c>
      <c r="G87" s="1468" t="s">
        <v>540</v>
      </c>
      <c r="H87" s="429">
        <v>0</v>
      </c>
      <c r="I87" s="442">
        <f t="shared" si="8"/>
        <v>0</v>
      </c>
      <c r="J87" s="737" t="s">
        <v>489</v>
      </c>
    </row>
    <row r="88" spans="1:10" ht="17.25" customHeight="1">
      <c r="A88" s="1303" t="s">
        <v>706</v>
      </c>
      <c r="B88" s="843" t="s">
        <v>502</v>
      </c>
      <c r="C88" s="844">
        <v>44778.291666666664</v>
      </c>
      <c r="D88" s="844">
        <v>44778.342361111114</v>
      </c>
      <c r="E88" s="522">
        <f t="shared" si="7"/>
        <v>5.0694444449618459E-2</v>
      </c>
      <c r="F88" s="748" t="s">
        <v>69</v>
      </c>
      <c r="G88" s="1468" t="s">
        <v>540</v>
      </c>
      <c r="H88" s="1527">
        <v>87</v>
      </c>
      <c r="I88" s="1527">
        <f t="shared" si="8"/>
        <v>105.85000001080334</v>
      </c>
      <c r="J88" s="846" t="s">
        <v>496</v>
      </c>
    </row>
    <row r="89" spans="1:10" ht="17.25" customHeight="1">
      <c r="A89" s="1299"/>
      <c r="B89" s="843" t="s">
        <v>503</v>
      </c>
      <c r="C89" s="844">
        <v>44779.275000000001</v>
      </c>
      <c r="D89" s="844">
        <v>44779.298611111109</v>
      </c>
      <c r="E89" s="522">
        <f t="shared" si="7"/>
        <v>2.361111110803904E-2</v>
      </c>
      <c r="F89" s="748" t="s">
        <v>69</v>
      </c>
      <c r="G89" s="1468" t="s">
        <v>540</v>
      </c>
      <c r="H89" s="1527">
        <v>40</v>
      </c>
      <c r="I89" s="1527">
        <f t="shared" si="8"/>
        <v>22.666666663717479</v>
      </c>
      <c r="J89" s="846" t="s">
        <v>496</v>
      </c>
    </row>
    <row r="90" spans="1:10" ht="17.25" customHeight="1">
      <c r="A90" s="1302" t="s">
        <v>451</v>
      </c>
      <c r="B90" s="843" t="s">
        <v>579</v>
      </c>
      <c r="C90" s="844">
        <v>44779.53125</v>
      </c>
      <c r="D90" s="844">
        <v>44779.613888888889</v>
      </c>
      <c r="E90" s="522">
        <f t="shared" si="7"/>
        <v>8.2638888889050577E-2</v>
      </c>
      <c r="F90" s="748" t="s">
        <v>69</v>
      </c>
      <c r="G90" s="1468" t="s">
        <v>540</v>
      </c>
      <c r="H90" s="1527">
        <v>22</v>
      </c>
      <c r="I90" s="1527">
        <f t="shared" si="8"/>
        <v>43.633333333418705</v>
      </c>
      <c r="J90" s="846" t="s">
        <v>496</v>
      </c>
    </row>
    <row r="91" spans="1:10" ht="17.25" customHeight="1">
      <c r="A91" s="1304" t="s">
        <v>449</v>
      </c>
      <c r="B91" s="843" t="s">
        <v>544</v>
      </c>
      <c r="C91" s="844">
        <v>44783.290972222225</v>
      </c>
      <c r="D91" s="844">
        <v>44783.290972222225</v>
      </c>
      <c r="E91" s="522">
        <f t="shared" si="7"/>
        <v>0</v>
      </c>
      <c r="F91" s="748" t="s">
        <v>69</v>
      </c>
      <c r="G91" s="1468" t="s">
        <v>540</v>
      </c>
      <c r="H91" s="1527">
        <v>0</v>
      </c>
      <c r="I91" s="1527">
        <f t="shared" si="8"/>
        <v>0</v>
      </c>
      <c r="J91" s="737" t="s">
        <v>489</v>
      </c>
    </row>
    <row r="92" spans="1:10" ht="17.25" customHeight="1">
      <c r="A92" s="1301" t="s">
        <v>415</v>
      </c>
      <c r="B92" s="843" t="s">
        <v>504</v>
      </c>
      <c r="C92" s="844">
        <v>44785.302083333336</v>
      </c>
      <c r="D92" s="844">
        <v>44785.406944444447</v>
      </c>
      <c r="E92" s="522">
        <f t="shared" si="7"/>
        <v>0.10486111111094942</v>
      </c>
      <c r="F92" s="748" t="s">
        <v>69</v>
      </c>
      <c r="G92" s="1468" t="s">
        <v>540</v>
      </c>
      <c r="H92" s="1527">
        <v>10</v>
      </c>
      <c r="I92" s="1527">
        <f t="shared" si="8"/>
        <v>25.166666666627862</v>
      </c>
      <c r="J92" s="846" t="s">
        <v>496</v>
      </c>
    </row>
    <row r="93" spans="1:10" ht="18" customHeight="1">
      <c r="A93" s="1304" t="s">
        <v>460</v>
      </c>
      <c r="B93" s="843" t="s">
        <v>1154</v>
      </c>
      <c r="C93" s="844">
        <v>44785.362500000003</v>
      </c>
      <c r="D93" s="844">
        <v>44785.474999999999</v>
      </c>
      <c r="E93" s="522">
        <f t="shared" si="7"/>
        <v>0.11249999999563443</v>
      </c>
      <c r="F93" s="748" t="s">
        <v>69</v>
      </c>
      <c r="G93" s="1468" t="s">
        <v>540</v>
      </c>
      <c r="H93" s="1527">
        <v>22</v>
      </c>
      <c r="I93" s="1527">
        <f t="shared" si="8"/>
        <v>59.399999997694977</v>
      </c>
      <c r="J93" s="846" t="s">
        <v>496</v>
      </c>
    </row>
    <row r="94" spans="1:10" ht="22.5" customHeight="1">
      <c r="A94" s="1303" t="s">
        <v>501</v>
      </c>
      <c r="B94" s="843" t="s">
        <v>504</v>
      </c>
      <c r="C94" s="844">
        <v>44786.379166666666</v>
      </c>
      <c r="D94" s="844">
        <v>44786.616666666669</v>
      </c>
      <c r="E94" s="522">
        <f t="shared" si="7"/>
        <v>0.23750000000291038</v>
      </c>
      <c r="F94" s="748" t="s">
        <v>69</v>
      </c>
      <c r="G94" s="1468" t="s">
        <v>540</v>
      </c>
      <c r="H94" s="1527">
        <v>0</v>
      </c>
      <c r="I94" s="1527">
        <f t="shared" si="8"/>
        <v>0</v>
      </c>
      <c r="J94" s="737" t="s">
        <v>489</v>
      </c>
    </row>
    <row r="95" spans="1:10" ht="22.5" customHeight="1">
      <c r="A95" s="1291" t="s">
        <v>460</v>
      </c>
      <c r="B95" s="843" t="s">
        <v>1026</v>
      </c>
      <c r="C95" s="844">
        <v>44789.524305555555</v>
      </c>
      <c r="D95" s="844">
        <v>44789.535416666666</v>
      </c>
      <c r="E95" s="522">
        <f t="shared" si="7"/>
        <v>1.1111111110949423E-2</v>
      </c>
      <c r="F95" s="748" t="s">
        <v>69</v>
      </c>
      <c r="G95" s="1468" t="s">
        <v>1155</v>
      </c>
      <c r="H95" s="1296">
        <v>80</v>
      </c>
      <c r="I95" s="1296">
        <f t="shared" si="8"/>
        <v>21.333333333022892</v>
      </c>
      <c r="J95" s="1297" t="s">
        <v>496</v>
      </c>
    </row>
    <row r="96" spans="1:10" ht="22.5" customHeight="1">
      <c r="A96" s="1529"/>
      <c r="B96" s="1292" t="s">
        <v>1028</v>
      </c>
      <c r="C96" s="1288">
        <v>44789.524305555555</v>
      </c>
      <c r="D96" s="1288">
        <v>44789.619444444441</v>
      </c>
      <c r="E96" s="1505">
        <f t="shared" si="7"/>
        <v>9.5138888886140194E-2</v>
      </c>
      <c r="F96" s="1492" t="s">
        <v>69</v>
      </c>
      <c r="G96" s="740"/>
      <c r="H96" s="442">
        <v>0</v>
      </c>
      <c r="I96" s="442">
        <f t="shared" si="8"/>
        <v>0</v>
      </c>
      <c r="J96" s="853" t="s">
        <v>489</v>
      </c>
    </row>
    <row r="97" spans="1:10" s="1298" customFormat="1" ht="22.5" customHeight="1">
      <c r="A97" s="1530" t="s">
        <v>560</v>
      </c>
      <c r="B97" s="1292" t="s">
        <v>984</v>
      </c>
      <c r="C97" s="1288">
        <v>44790.055555555555</v>
      </c>
      <c r="D97" s="1288">
        <v>44790.084722222222</v>
      </c>
      <c r="E97" s="1505">
        <f t="shared" si="7"/>
        <v>2.9166666667151731E-2</v>
      </c>
      <c r="F97" s="1492" t="s">
        <v>69</v>
      </c>
      <c r="G97" s="1531" t="s">
        <v>1156</v>
      </c>
      <c r="H97" s="1296">
        <v>36</v>
      </c>
      <c r="I97" s="1296">
        <f t="shared" si="8"/>
        <v>25.200000000419095</v>
      </c>
      <c r="J97" s="1297" t="s">
        <v>496</v>
      </c>
    </row>
    <row r="98" spans="1:10" s="1298" customFormat="1" ht="22.5" customHeight="1">
      <c r="A98" s="1532"/>
      <c r="B98" s="1292" t="s">
        <v>985</v>
      </c>
      <c r="C98" s="1288">
        <v>44790.055555555555</v>
      </c>
      <c r="D98" s="1288">
        <v>44790.109027777777</v>
      </c>
      <c r="E98" s="1505">
        <f t="shared" si="7"/>
        <v>5.3472222221898846E-2</v>
      </c>
      <c r="F98" s="1492" t="s">
        <v>69</v>
      </c>
      <c r="G98" s="743"/>
      <c r="H98" s="845"/>
      <c r="I98" s="845"/>
      <c r="J98" s="846"/>
    </row>
    <row r="99" spans="1:10" s="1298" customFormat="1" ht="22.5" customHeight="1">
      <c r="A99" s="1301" t="s">
        <v>415</v>
      </c>
      <c r="B99" s="843" t="s">
        <v>561</v>
      </c>
      <c r="C99" s="844"/>
      <c r="D99" s="1288">
        <v>44790.569444444445</v>
      </c>
      <c r="E99" s="522"/>
      <c r="F99" s="1492" t="s">
        <v>69</v>
      </c>
      <c r="G99" s="738" t="s">
        <v>558</v>
      </c>
      <c r="H99" s="442">
        <v>0</v>
      </c>
      <c r="I99" s="442">
        <f t="shared" ref="I99:I102" si="9">E99*H99*24</f>
        <v>0</v>
      </c>
      <c r="J99" s="853" t="s">
        <v>489</v>
      </c>
    </row>
    <row r="100" spans="1:10" s="1323" customFormat="1" ht="22.5" customHeight="1">
      <c r="A100" s="1323" t="s">
        <v>600</v>
      </c>
      <c r="B100" s="1292" t="s">
        <v>554</v>
      </c>
      <c r="C100" s="1288">
        <v>44801.39166666667</v>
      </c>
      <c r="D100" s="1288">
        <v>44802.131944444445</v>
      </c>
      <c r="E100" s="522">
        <f t="shared" ref="E100:E102" si="10">D100-C100</f>
        <v>0.74027777777519077</v>
      </c>
      <c r="F100" s="748" t="s">
        <v>69</v>
      </c>
      <c r="G100" s="1468" t="s">
        <v>540</v>
      </c>
      <c r="H100" s="1527">
        <v>0</v>
      </c>
      <c r="I100" s="1527">
        <f t="shared" si="9"/>
        <v>0</v>
      </c>
      <c r="J100" s="737" t="s">
        <v>489</v>
      </c>
    </row>
    <row r="101" spans="1:10" s="1323" customFormat="1" ht="22.5" customHeight="1">
      <c r="A101" s="1291" t="s">
        <v>410</v>
      </c>
      <c r="B101" s="843" t="s">
        <v>989</v>
      </c>
      <c r="C101" s="844">
        <v>44802.273611111108</v>
      </c>
      <c r="D101" s="844">
        <v>44802.345833333333</v>
      </c>
      <c r="E101" s="522">
        <f t="shared" si="10"/>
        <v>7.2222222224809229E-2</v>
      </c>
      <c r="F101" s="748" t="s">
        <v>69</v>
      </c>
      <c r="G101" s="738" t="s">
        <v>540</v>
      </c>
      <c r="H101" s="442">
        <v>5</v>
      </c>
      <c r="I101" s="442">
        <f t="shared" si="9"/>
        <v>8.6666666669771075</v>
      </c>
      <c r="J101" s="853" t="s">
        <v>496</v>
      </c>
    </row>
    <row r="102" spans="1:10" s="1323" customFormat="1" ht="17.25" customHeight="1">
      <c r="A102" s="1470"/>
      <c r="B102" s="843" t="s">
        <v>498</v>
      </c>
      <c r="C102" s="844">
        <v>44804.644444444442</v>
      </c>
      <c r="D102" s="844">
        <v>44804.65902777778</v>
      </c>
      <c r="E102" s="522">
        <f t="shared" si="10"/>
        <v>1.4583333337213844E-2</v>
      </c>
      <c r="F102" s="748" t="s">
        <v>69</v>
      </c>
      <c r="G102" s="738" t="s">
        <v>1157</v>
      </c>
      <c r="H102" s="442">
        <v>34</v>
      </c>
      <c r="I102" s="442">
        <f t="shared" si="9"/>
        <v>11.900000003166497</v>
      </c>
      <c r="J102" s="853" t="s">
        <v>496</v>
      </c>
    </row>
    <row r="103" spans="1:10" ht="34.5">
      <c r="A103" s="1309"/>
      <c r="B103" s="854"/>
      <c r="C103" s="749"/>
      <c r="D103" s="773" t="s">
        <v>492</v>
      </c>
      <c r="E103" s="855">
        <f>SUM(E85:E102)</f>
        <v>2.1159722222218988</v>
      </c>
      <c r="F103" s="1528"/>
      <c r="G103" s="856" t="s">
        <v>559</v>
      </c>
      <c r="H103" s="431"/>
      <c r="I103" s="812">
        <f>SUM(I85:I102)</f>
        <v>323.81666667584796</v>
      </c>
      <c r="J103" s="857"/>
    </row>
    <row r="104" spans="1:10" ht="15.75">
      <c r="A104" s="859" t="s">
        <v>505</v>
      </c>
      <c r="B104" s="767"/>
      <c r="C104" s="769"/>
      <c r="D104" s="775"/>
      <c r="E104" s="860"/>
      <c r="F104" s="769"/>
      <c r="G104" s="767"/>
      <c r="H104" s="693"/>
      <c r="I104" s="693"/>
      <c r="J104" s="861"/>
    </row>
    <row r="105" spans="1:10" ht="15" customHeight="1">
      <c r="A105" s="1304" t="s">
        <v>48</v>
      </c>
      <c r="B105" s="843" t="s">
        <v>504</v>
      </c>
      <c r="C105" s="844">
        <v>44776.272916666669</v>
      </c>
      <c r="D105" s="844">
        <v>44776.272916666669</v>
      </c>
      <c r="E105" s="522">
        <f t="shared" ref="E105:E108" si="11">D105-C105</f>
        <v>0</v>
      </c>
      <c r="F105" s="748" t="s">
        <v>69</v>
      </c>
      <c r="G105" s="738" t="s">
        <v>540</v>
      </c>
      <c r="H105" s="441">
        <v>0</v>
      </c>
      <c r="I105" s="442">
        <f t="shared" ref="I105:I134" si="12">E105*H105*24</f>
        <v>0</v>
      </c>
      <c r="J105" s="853" t="s">
        <v>489</v>
      </c>
    </row>
    <row r="106" spans="1:10" ht="15" customHeight="1">
      <c r="A106" s="1304"/>
      <c r="B106" s="843" t="s">
        <v>554</v>
      </c>
      <c r="C106" s="844">
        <v>44776.363888888889</v>
      </c>
      <c r="D106" s="844">
        <v>44776.415277777778</v>
      </c>
      <c r="E106" s="522">
        <f t="shared" si="11"/>
        <v>5.1388888889050577E-2</v>
      </c>
      <c r="F106" s="748" t="s">
        <v>69</v>
      </c>
      <c r="G106" s="738" t="s">
        <v>540</v>
      </c>
      <c r="H106" s="442">
        <v>0</v>
      </c>
      <c r="I106" s="442">
        <f t="shared" si="12"/>
        <v>0</v>
      </c>
      <c r="J106" s="853" t="s">
        <v>489</v>
      </c>
    </row>
    <row r="107" spans="1:10" ht="15" customHeight="1">
      <c r="A107" s="1304" t="s">
        <v>454</v>
      </c>
      <c r="B107" s="1292" t="s">
        <v>554</v>
      </c>
      <c r="C107" s="844">
        <v>44783.408333333333</v>
      </c>
      <c r="D107" s="844">
        <v>44783.490277777775</v>
      </c>
      <c r="E107" s="1505">
        <f t="shared" si="11"/>
        <v>8.1944444442342501E-2</v>
      </c>
      <c r="F107" s="1492" t="s">
        <v>69</v>
      </c>
      <c r="G107" s="1468" t="s">
        <v>540</v>
      </c>
      <c r="H107" s="442">
        <v>0</v>
      </c>
      <c r="I107" s="442">
        <f t="shared" si="12"/>
        <v>0</v>
      </c>
      <c r="J107" s="853" t="s">
        <v>489</v>
      </c>
    </row>
    <row r="108" spans="1:10" ht="15" customHeight="1">
      <c r="A108" s="1304" t="s">
        <v>712</v>
      </c>
      <c r="B108" s="1292" t="s">
        <v>554</v>
      </c>
      <c r="C108" s="844">
        <v>44783.593055555553</v>
      </c>
      <c r="D108" s="844">
        <v>44783.629861111112</v>
      </c>
      <c r="E108" s="1505">
        <f t="shared" si="11"/>
        <v>3.680555555911269E-2</v>
      </c>
      <c r="F108" s="1492" t="s">
        <v>69</v>
      </c>
      <c r="G108" s="1468" t="s">
        <v>540</v>
      </c>
      <c r="H108" s="1527">
        <v>10</v>
      </c>
      <c r="I108" s="1527">
        <f t="shared" si="12"/>
        <v>8.8333333341870457</v>
      </c>
      <c r="J108" s="846" t="s">
        <v>496</v>
      </c>
    </row>
    <row r="109" spans="1:10" ht="15" customHeight="1">
      <c r="A109" s="1304" t="s">
        <v>383</v>
      </c>
      <c r="B109" s="1292" t="s">
        <v>1158</v>
      </c>
      <c r="C109" s="844">
        <v>44786.873611111114</v>
      </c>
      <c r="D109" s="844">
        <v>44786.71875</v>
      </c>
      <c r="E109" s="428"/>
      <c r="F109" s="748" t="s">
        <v>69</v>
      </c>
      <c r="G109" s="858" t="s">
        <v>547</v>
      </c>
      <c r="H109" s="429">
        <v>0</v>
      </c>
      <c r="I109" s="442">
        <f t="shared" si="12"/>
        <v>0</v>
      </c>
      <c r="J109" s="1533" t="s">
        <v>489</v>
      </c>
    </row>
    <row r="110" spans="1:10" ht="15" customHeight="1">
      <c r="A110" s="1304" t="s">
        <v>1159</v>
      </c>
      <c r="B110" s="1292" t="s">
        <v>1160</v>
      </c>
      <c r="D110" s="844">
        <v>44788.669444444444</v>
      </c>
      <c r="E110" s="1505"/>
      <c r="F110" s="1492"/>
      <c r="G110" s="1468" t="s">
        <v>1161</v>
      </c>
      <c r="H110" s="442">
        <v>0</v>
      </c>
      <c r="I110" s="442">
        <f t="shared" si="12"/>
        <v>0</v>
      </c>
      <c r="J110" s="853" t="s">
        <v>489</v>
      </c>
    </row>
    <row r="111" spans="1:10" ht="15" customHeight="1">
      <c r="A111" s="1304" t="s">
        <v>174</v>
      </c>
      <c r="B111" s="1292" t="s">
        <v>497</v>
      </c>
      <c r="C111" s="844">
        <v>44789.305555555555</v>
      </c>
      <c r="D111" s="844">
        <v>44789.305555555555</v>
      </c>
      <c r="E111" s="1505">
        <f t="shared" ref="E111:E124" si="13">D111-C111</f>
        <v>0</v>
      </c>
      <c r="F111" s="1492" t="s">
        <v>69</v>
      </c>
      <c r="G111" s="1468" t="s">
        <v>540</v>
      </c>
      <c r="H111" s="442">
        <v>0</v>
      </c>
      <c r="I111" s="442">
        <f t="shared" si="12"/>
        <v>0</v>
      </c>
      <c r="J111" s="853" t="s">
        <v>489</v>
      </c>
    </row>
    <row r="112" spans="1:10" ht="18.75" customHeight="1">
      <c r="A112" s="1304" t="s">
        <v>608</v>
      </c>
      <c r="B112" s="1292" t="s">
        <v>1162</v>
      </c>
      <c r="C112" s="844">
        <v>44789.446527777778</v>
      </c>
      <c r="D112" s="844">
        <v>44789.529861111114</v>
      </c>
      <c r="E112" s="1505">
        <f t="shared" si="13"/>
        <v>8.3333333335758653E-2</v>
      </c>
      <c r="F112" s="1492" t="s">
        <v>69</v>
      </c>
      <c r="G112" s="1468" t="s">
        <v>540</v>
      </c>
      <c r="H112" s="442">
        <v>0</v>
      </c>
      <c r="I112" s="442">
        <f t="shared" si="12"/>
        <v>0</v>
      </c>
      <c r="J112" s="853" t="s">
        <v>489</v>
      </c>
    </row>
    <row r="113" spans="1:10" ht="17.25" customHeight="1">
      <c r="A113" s="1304" t="s">
        <v>463</v>
      </c>
      <c r="B113" s="1292" t="s">
        <v>504</v>
      </c>
      <c r="C113" s="844">
        <v>44790.509722222225</v>
      </c>
      <c r="D113" s="844">
        <v>44790.509722222225</v>
      </c>
      <c r="E113" s="1505">
        <f t="shared" si="13"/>
        <v>0</v>
      </c>
      <c r="F113" s="1492" t="s">
        <v>69</v>
      </c>
      <c r="G113" s="1468" t="s">
        <v>1157</v>
      </c>
      <c r="H113" s="442">
        <v>0</v>
      </c>
      <c r="I113" s="442">
        <f t="shared" si="12"/>
        <v>0</v>
      </c>
      <c r="J113" s="853" t="s">
        <v>489</v>
      </c>
    </row>
    <row r="114" spans="1:10" ht="17.25" customHeight="1">
      <c r="A114" s="1303" t="s">
        <v>563</v>
      </c>
      <c r="B114" s="1534" t="s">
        <v>1163</v>
      </c>
      <c r="C114" s="844">
        <v>44791.359027777777</v>
      </c>
      <c r="D114" s="844">
        <v>44791.413888888892</v>
      </c>
      <c r="E114" s="1505">
        <f t="shared" si="13"/>
        <v>5.4861111115314998E-2</v>
      </c>
      <c r="F114" s="1492" t="s">
        <v>69</v>
      </c>
      <c r="G114" s="1468" t="s">
        <v>540</v>
      </c>
      <c r="H114" s="741">
        <v>10</v>
      </c>
      <c r="I114" s="845">
        <f t="shared" si="12"/>
        <v>13.166666667675599</v>
      </c>
      <c r="J114" s="853" t="s">
        <v>496</v>
      </c>
    </row>
    <row r="115" spans="1:10" ht="17.25" customHeight="1">
      <c r="A115" s="1303" t="s">
        <v>609</v>
      </c>
      <c r="B115" s="1292" t="s">
        <v>502</v>
      </c>
      <c r="C115" s="844">
        <v>44792.882638888892</v>
      </c>
      <c r="D115" s="844">
        <v>44792.909722222219</v>
      </c>
      <c r="E115" s="1505">
        <f t="shared" si="13"/>
        <v>2.7083333327027503E-2</v>
      </c>
      <c r="F115" s="1492" t="s">
        <v>69</v>
      </c>
      <c r="G115" s="1468" t="s">
        <v>540</v>
      </c>
      <c r="H115" s="1527">
        <v>10</v>
      </c>
      <c r="I115" s="1527">
        <f t="shared" si="12"/>
        <v>6.4999999984866008</v>
      </c>
      <c r="J115" s="846" t="s">
        <v>496</v>
      </c>
    </row>
    <row r="116" spans="1:10" ht="17.25" customHeight="1">
      <c r="A116" s="1304" t="s">
        <v>470</v>
      </c>
      <c r="B116" s="1292" t="s">
        <v>502</v>
      </c>
      <c r="C116" s="844">
        <v>44793.294444444444</v>
      </c>
      <c r="D116" s="844">
        <v>44793.294444444444</v>
      </c>
      <c r="E116" s="1505">
        <f t="shared" si="13"/>
        <v>0</v>
      </c>
      <c r="F116" s="1492" t="s">
        <v>69</v>
      </c>
      <c r="G116" s="1468" t="s">
        <v>540</v>
      </c>
      <c r="H116" s="442">
        <v>0</v>
      </c>
      <c r="I116" s="442">
        <f t="shared" si="12"/>
        <v>0</v>
      </c>
      <c r="J116" s="853" t="s">
        <v>489</v>
      </c>
    </row>
    <row r="117" spans="1:10" ht="17.25" customHeight="1">
      <c r="A117" s="1298" t="s">
        <v>609</v>
      </c>
      <c r="B117" s="1341" t="s">
        <v>1047</v>
      </c>
      <c r="C117" s="844">
        <v>44793.34375</v>
      </c>
      <c r="D117" s="844">
        <v>44793.70416666667</v>
      </c>
      <c r="E117" s="1505">
        <f t="shared" si="13"/>
        <v>0.36041666667006211</v>
      </c>
      <c r="F117" s="1492" t="s">
        <v>69</v>
      </c>
      <c r="G117" s="1468" t="s">
        <v>540</v>
      </c>
      <c r="H117" s="1527">
        <v>35</v>
      </c>
      <c r="I117" s="1527">
        <f t="shared" si="12"/>
        <v>302.75000000285218</v>
      </c>
      <c r="J117" s="846" t="s">
        <v>496</v>
      </c>
    </row>
    <row r="118" spans="1:10" ht="17.25" customHeight="1">
      <c r="A118" s="1304" t="s">
        <v>608</v>
      </c>
      <c r="B118" s="1292" t="s">
        <v>561</v>
      </c>
      <c r="C118" s="844">
        <v>44793.456250000003</v>
      </c>
      <c r="D118" s="844">
        <v>44793.511805555558</v>
      </c>
      <c r="E118" s="1505">
        <f t="shared" si="13"/>
        <v>5.5555555554747116E-2</v>
      </c>
      <c r="F118" s="1492" t="s">
        <v>69</v>
      </c>
      <c r="G118" s="1468" t="s">
        <v>540</v>
      </c>
      <c r="H118" s="1527">
        <v>27</v>
      </c>
      <c r="I118" s="1527">
        <f t="shared" si="12"/>
        <v>35.999999999476131</v>
      </c>
      <c r="J118" s="846" t="s">
        <v>496</v>
      </c>
    </row>
    <row r="119" spans="1:10" s="1298" customFormat="1" ht="17.25" customHeight="1">
      <c r="A119" s="1304" t="s">
        <v>388</v>
      </c>
      <c r="B119" s="1292" t="s">
        <v>544</v>
      </c>
      <c r="C119" s="844">
        <v>44793.559027777781</v>
      </c>
      <c r="D119" s="844">
        <v>44793.64166666667</v>
      </c>
      <c r="E119" s="1505">
        <f t="shared" si="13"/>
        <v>8.2638888889050577E-2</v>
      </c>
      <c r="F119" s="1492" t="s">
        <v>69</v>
      </c>
      <c r="G119" s="1468" t="s">
        <v>540</v>
      </c>
      <c r="H119" s="442">
        <v>0</v>
      </c>
      <c r="I119" s="442">
        <f t="shared" si="12"/>
        <v>0</v>
      </c>
      <c r="J119" s="853" t="s">
        <v>489</v>
      </c>
    </row>
    <row r="120" spans="1:10" s="1298" customFormat="1" ht="17.25" customHeight="1">
      <c r="A120" s="1303" t="s">
        <v>606</v>
      </c>
      <c r="B120" s="1292" t="s">
        <v>502</v>
      </c>
      <c r="C120" s="844">
        <v>44794.341666666667</v>
      </c>
      <c r="D120" s="844">
        <v>44794.381944444445</v>
      </c>
      <c r="E120" s="1505">
        <f t="shared" si="13"/>
        <v>4.0277777778101154E-2</v>
      </c>
      <c r="F120" s="1492" t="s">
        <v>69</v>
      </c>
      <c r="G120" s="1468" t="s">
        <v>540</v>
      </c>
      <c r="H120" s="442">
        <v>0</v>
      </c>
      <c r="I120" s="442">
        <f t="shared" si="12"/>
        <v>0</v>
      </c>
      <c r="J120" s="853" t="s">
        <v>489</v>
      </c>
    </row>
    <row r="121" spans="1:10" s="1298" customFormat="1" ht="17.25" customHeight="1">
      <c r="A121" s="1298" t="s">
        <v>609</v>
      </c>
      <c r="B121" s="1292" t="s">
        <v>573</v>
      </c>
      <c r="C121" s="844">
        <v>44795.616666666669</v>
      </c>
      <c r="D121" s="844">
        <v>44795.691666666666</v>
      </c>
      <c r="E121" s="1505">
        <f t="shared" si="13"/>
        <v>7.4999999997089617E-2</v>
      </c>
      <c r="F121" s="1492" t="s">
        <v>69</v>
      </c>
      <c r="G121" s="1468" t="s">
        <v>1155</v>
      </c>
      <c r="H121" s="1527">
        <v>36</v>
      </c>
      <c r="I121" s="1527">
        <f t="shared" si="12"/>
        <v>64.799999997485429</v>
      </c>
      <c r="J121" s="846" t="s">
        <v>496</v>
      </c>
    </row>
    <row r="122" spans="1:10" s="1298" customFormat="1" ht="17.25" customHeight="1">
      <c r="A122" s="1298" t="s">
        <v>454</v>
      </c>
      <c r="B122" s="1292" t="s">
        <v>1038</v>
      </c>
      <c r="C122" s="844">
        <v>44797.38958333333</v>
      </c>
      <c r="D122" s="844">
        <v>44797.509722222225</v>
      </c>
      <c r="E122" s="522">
        <f t="shared" si="13"/>
        <v>0.12013888889487134</v>
      </c>
      <c r="F122" s="1492" t="s">
        <v>69</v>
      </c>
      <c r="G122" s="1468" t="s">
        <v>540</v>
      </c>
      <c r="H122" s="442">
        <v>0</v>
      </c>
      <c r="I122" s="442">
        <f t="shared" si="12"/>
        <v>0</v>
      </c>
      <c r="J122" s="853" t="s">
        <v>489</v>
      </c>
    </row>
    <row r="123" spans="1:10" s="1298" customFormat="1" ht="17.25" customHeight="1">
      <c r="A123" s="1304" t="s">
        <v>607</v>
      </c>
      <c r="B123" s="1292" t="s">
        <v>1164</v>
      </c>
      <c r="C123" s="844"/>
      <c r="D123" s="844">
        <v>44797.696527777778</v>
      </c>
      <c r="E123" s="522"/>
      <c r="F123" s="1492" t="s">
        <v>69</v>
      </c>
      <c r="G123" s="738" t="s">
        <v>558</v>
      </c>
      <c r="H123" s="442">
        <v>0</v>
      </c>
      <c r="I123" s="442">
        <f t="shared" si="12"/>
        <v>0</v>
      </c>
      <c r="J123" s="853" t="s">
        <v>489</v>
      </c>
    </row>
    <row r="124" spans="1:10" s="1298" customFormat="1" ht="17.25" customHeight="1">
      <c r="B124" s="843" t="s">
        <v>544</v>
      </c>
      <c r="C124" s="844">
        <v>44797.743055555555</v>
      </c>
      <c r="D124" s="844">
        <v>44797.743055555555</v>
      </c>
      <c r="E124" s="522">
        <f t="shared" si="13"/>
        <v>0</v>
      </c>
      <c r="F124" s="1492" t="s">
        <v>69</v>
      </c>
      <c r="G124" s="1468" t="s">
        <v>540</v>
      </c>
      <c r="H124" s="442">
        <v>0</v>
      </c>
      <c r="I124" s="442">
        <f t="shared" si="12"/>
        <v>0</v>
      </c>
      <c r="J124" s="853" t="s">
        <v>489</v>
      </c>
    </row>
    <row r="125" spans="1:10" s="1323" customFormat="1" ht="17.25" customHeight="1">
      <c r="A125" s="1344"/>
      <c r="B125" s="1292" t="s">
        <v>1165</v>
      </c>
      <c r="C125" s="1535"/>
      <c r="D125" s="844">
        <v>44797.712500000001</v>
      </c>
      <c r="E125" s="522"/>
      <c r="F125" s="1499"/>
      <c r="G125" s="740" t="s">
        <v>1161</v>
      </c>
      <c r="H125" s="442">
        <v>0</v>
      </c>
      <c r="I125" s="442">
        <f t="shared" si="12"/>
        <v>0</v>
      </c>
      <c r="J125" s="853" t="s">
        <v>489</v>
      </c>
    </row>
    <row r="126" spans="1:10" s="1323" customFormat="1" ht="17.25" customHeight="1">
      <c r="A126" s="1304" t="s">
        <v>174</v>
      </c>
      <c r="B126" s="1292" t="s">
        <v>497</v>
      </c>
      <c r="C126" s="844">
        <v>44799.29791666667</v>
      </c>
      <c r="D126" s="844">
        <v>44799.402777777781</v>
      </c>
      <c r="E126" s="522">
        <f t="shared" ref="E126:E134" si="14">D126-C126</f>
        <v>0.10486111111094942</v>
      </c>
      <c r="F126" s="1492" t="s">
        <v>69</v>
      </c>
      <c r="G126" s="1468" t="s">
        <v>540</v>
      </c>
      <c r="H126" s="442">
        <v>0</v>
      </c>
      <c r="I126" s="442">
        <f t="shared" si="12"/>
        <v>0</v>
      </c>
      <c r="J126" s="853" t="s">
        <v>489</v>
      </c>
    </row>
    <row r="127" spans="1:10" s="1300" customFormat="1" ht="17.25" customHeight="1">
      <c r="A127" s="1291" t="s">
        <v>470</v>
      </c>
      <c r="B127" s="1292" t="s">
        <v>504</v>
      </c>
      <c r="C127" s="1288">
        <v>44800.296527777777</v>
      </c>
      <c r="D127" s="1288">
        <v>44800.296527777777</v>
      </c>
      <c r="E127" s="522">
        <f t="shared" si="14"/>
        <v>0</v>
      </c>
      <c r="F127" s="1492" t="s">
        <v>69</v>
      </c>
      <c r="G127" s="1468" t="s">
        <v>540</v>
      </c>
      <c r="H127" s="1296">
        <v>0</v>
      </c>
      <c r="I127" s="1296">
        <f t="shared" si="12"/>
        <v>0</v>
      </c>
      <c r="J127" s="1297" t="s">
        <v>489</v>
      </c>
    </row>
    <row r="128" spans="1:10" s="1298" customFormat="1" ht="17.25" customHeight="1">
      <c r="A128" s="1304" t="s">
        <v>608</v>
      </c>
      <c r="B128" s="1292" t="s">
        <v>561</v>
      </c>
      <c r="C128" s="1288">
        <v>44800.392361111109</v>
      </c>
      <c r="D128" s="1288">
        <v>44800.56527777778</v>
      </c>
      <c r="E128" s="1505">
        <f t="shared" si="14"/>
        <v>0.17291666667006211</v>
      </c>
      <c r="F128" s="1492" t="s">
        <v>69</v>
      </c>
      <c r="G128" s="1468" t="s">
        <v>540</v>
      </c>
      <c r="H128" s="1527">
        <v>10</v>
      </c>
      <c r="I128" s="1527">
        <f t="shared" si="12"/>
        <v>41.500000000814907</v>
      </c>
      <c r="J128" s="846" t="s">
        <v>496</v>
      </c>
    </row>
    <row r="129" spans="1:10" s="1293" customFormat="1" ht="17.25" customHeight="1">
      <c r="A129" s="1291" t="s">
        <v>463</v>
      </c>
      <c r="B129" s="1292" t="s">
        <v>502</v>
      </c>
      <c r="C129" s="1288">
        <v>44802.427777777775</v>
      </c>
      <c r="D129" s="1288">
        <v>44802.77847222222</v>
      </c>
      <c r="E129" s="1505">
        <f t="shared" si="14"/>
        <v>0.35069444444525288</v>
      </c>
      <c r="F129" s="1492" t="s">
        <v>69</v>
      </c>
      <c r="G129" s="1468" t="s">
        <v>540</v>
      </c>
      <c r="H129" s="1296">
        <v>0</v>
      </c>
      <c r="I129" s="1296">
        <f t="shared" si="12"/>
        <v>0</v>
      </c>
      <c r="J129" s="1297" t="s">
        <v>489</v>
      </c>
    </row>
    <row r="130" spans="1:10" s="1298" customFormat="1" ht="17.25" customHeight="1">
      <c r="A130" s="1298" t="s">
        <v>609</v>
      </c>
      <c r="B130" s="1292" t="s">
        <v>502</v>
      </c>
      <c r="C130" s="1288">
        <v>44802.443749999999</v>
      </c>
      <c r="D130" s="1288">
        <v>44802.611805555556</v>
      </c>
      <c r="E130" s="1505">
        <f t="shared" si="14"/>
        <v>0.1680555555576575</v>
      </c>
      <c r="F130" s="1492" t="s">
        <v>69</v>
      </c>
      <c r="G130" s="1468" t="s">
        <v>540</v>
      </c>
      <c r="H130" s="442">
        <v>0</v>
      </c>
      <c r="I130" s="442">
        <f t="shared" si="12"/>
        <v>0</v>
      </c>
      <c r="J130" s="853" t="s">
        <v>489</v>
      </c>
    </row>
    <row r="131" spans="1:10" s="1298" customFormat="1" ht="17.25" customHeight="1">
      <c r="A131" s="1304"/>
      <c r="B131" s="1292" t="s">
        <v>504</v>
      </c>
      <c r="C131" s="1288">
        <v>44802.678472222222</v>
      </c>
      <c r="D131" s="1288">
        <v>44802.785416666666</v>
      </c>
      <c r="E131" s="1505">
        <f t="shared" si="14"/>
        <v>0.10694444444379769</v>
      </c>
      <c r="F131" s="1492" t="s">
        <v>69</v>
      </c>
      <c r="G131" s="1468" t="s">
        <v>540</v>
      </c>
      <c r="H131" s="1527">
        <v>20</v>
      </c>
      <c r="I131" s="1527">
        <f t="shared" si="12"/>
        <v>51.333333333022892</v>
      </c>
      <c r="J131" s="846" t="s">
        <v>496</v>
      </c>
    </row>
    <row r="132" spans="1:10" s="1300" customFormat="1" ht="17.25" customHeight="1">
      <c r="A132" s="1291" t="s">
        <v>564</v>
      </c>
      <c r="B132" s="1292" t="s">
        <v>504</v>
      </c>
      <c r="C132" s="1288">
        <v>44802.690972222219</v>
      </c>
      <c r="D132" s="1288">
        <v>44802.715277777781</v>
      </c>
      <c r="E132" s="1505">
        <f t="shared" si="14"/>
        <v>2.4305555562023073E-2</v>
      </c>
      <c r="F132" s="1492" t="s">
        <v>69</v>
      </c>
      <c r="G132" s="1468" t="s">
        <v>1166</v>
      </c>
      <c r="H132" s="1536">
        <v>15</v>
      </c>
      <c r="I132" s="1536">
        <f t="shared" si="12"/>
        <v>8.7500000023283064</v>
      </c>
      <c r="J132" s="1501" t="s">
        <v>496</v>
      </c>
    </row>
    <row r="133" spans="1:10" s="1298" customFormat="1" ht="17.25" customHeight="1">
      <c r="A133" s="1291" t="s">
        <v>388</v>
      </c>
      <c r="B133" s="1292" t="s">
        <v>504</v>
      </c>
      <c r="C133" s="1288">
        <v>44804.430555555555</v>
      </c>
      <c r="D133" s="1288">
        <v>44804.430555555555</v>
      </c>
      <c r="E133" s="1505">
        <f t="shared" si="14"/>
        <v>0</v>
      </c>
      <c r="F133" s="1492" t="s">
        <v>69</v>
      </c>
      <c r="G133" s="1468" t="s">
        <v>540</v>
      </c>
      <c r="H133" s="1296">
        <v>0</v>
      </c>
      <c r="I133" s="1296">
        <f t="shared" si="12"/>
        <v>0</v>
      </c>
      <c r="J133" s="1297" t="s">
        <v>489</v>
      </c>
    </row>
    <row r="134" spans="1:10" s="1298" customFormat="1" ht="17.25" customHeight="1">
      <c r="A134" s="1299"/>
      <c r="B134" s="843" t="s">
        <v>572</v>
      </c>
      <c r="C134" s="844">
        <v>44804.4375</v>
      </c>
      <c r="D134" s="844">
        <v>44804.4375</v>
      </c>
      <c r="E134" s="522">
        <f t="shared" si="14"/>
        <v>0</v>
      </c>
      <c r="F134" s="748" t="s">
        <v>69</v>
      </c>
      <c r="G134" s="738" t="s">
        <v>540</v>
      </c>
      <c r="H134" s="442">
        <v>0</v>
      </c>
      <c r="I134" s="442">
        <f t="shared" si="12"/>
        <v>0</v>
      </c>
      <c r="J134" s="853" t="s">
        <v>489</v>
      </c>
    </row>
    <row r="135" spans="1:10" ht="33">
      <c r="A135" s="1344"/>
      <c r="B135" s="1537"/>
      <c r="C135" s="749"/>
      <c r="D135" s="773" t="s">
        <v>492</v>
      </c>
      <c r="E135" s="855">
        <f>SUM(E105:E134)</f>
        <v>1.9972222222422715</v>
      </c>
      <c r="F135" s="1528"/>
      <c r="G135" s="856" t="s">
        <v>559</v>
      </c>
      <c r="H135" s="431"/>
      <c r="I135" s="812">
        <f>SUM(I105:I134)</f>
        <v>533.63333333632909</v>
      </c>
      <c r="J135" s="857"/>
    </row>
    <row r="136" spans="1:10" ht="15.75">
      <c r="A136" s="859" t="s">
        <v>566</v>
      </c>
      <c r="B136" s="774"/>
      <c r="C136" s="746"/>
      <c r="D136" s="746"/>
      <c r="E136" s="761"/>
      <c r="F136" s="749"/>
      <c r="G136" s="747"/>
      <c r="H136" s="431"/>
      <c r="I136" s="431"/>
      <c r="J136" s="857"/>
    </row>
    <row r="137" spans="1:10" ht="18.75" customHeight="1">
      <c r="A137" s="1307" t="s">
        <v>473</v>
      </c>
      <c r="B137" s="843" t="s">
        <v>506</v>
      </c>
      <c r="C137" s="844">
        <v>44774.740277777775</v>
      </c>
      <c r="D137" s="844">
        <v>44774.775694444441</v>
      </c>
      <c r="E137" s="522">
        <f t="shared" ref="E137:E143" si="15">D137-C137</f>
        <v>3.5416666665696539E-2</v>
      </c>
      <c r="F137" s="847" t="s">
        <v>69</v>
      </c>
      <c r="G137" s="738" t="s">
        <v>540</v>
      </c>
      <c r="H137" s="442">
        <v>0</v>
      </c>
      <c r="I137" s="442">
        <v>0</v>
      </c>
      <c r="J137" s="737" t="s">
        <v>489</v>
      </c>
    </row>
    <row r="138" spans="1:10" ht="18.75" customHeight="1">
      <c r="A138" s="1308"/>
      <c r="B138" s="843" t="s">
        <v>504</v>
      </c>
      <c r="C138" s="844">
        <v>44774.35833333333</v>
      </c>
      <c r="D138" s="844">
        <v>44774.94027777778</v>
      </c>
      <c r="E138" s="522">
        <f t="shared" si="15"/>
        <v>0.58194444444961846</v>
      </c>
      <c r="F138" s="748" t="s">
        <v>69</v>
      </c>
      <c r="G138" s="738" t="s">
        <v>540</v>
      </c>
      <c r="H138" s="442">
        <v>0</v>
      </c>
      <c r="I138" s="442">
        <f t="shared" ref="I138:I146" si="16">E138*H138*24</f>
        <v>0</v>
      </c>
      <c r="J138" s="853" t="s">
        <v>489</v>
      </c>
    </row>
    <row r="139" spans="1:10" s="1298" customFormat="1" ht="18.75" customHeight="1">
      <c r="A139" s="1298" t="s">
        <v>1167</v>
      </c>
      <c r="B139" s="843" t="s">
        <v>1154</v>
      </c>
      <c r="C139" s="844">
        <v>44783.438194444447</v>
      </c>
      <c r="D139" s="844">
        <v>44783.482638888891</v>
      </c>
      <c r="E139" s="522">
        <f t="shared" si="15"/>
        <v>4.4444444443797693E-2</v>
      </c>
      <c r="F139" s="748" t="s">
        <v>69</v>
      </c>
      <c r="G139" s="738" t="s">
        <v>540</v>
      </c>
      <c r="H139" s="442">
        <v>0</v>
      </c>
      <c r="I139" s="442">
        <f t="shared" si="16"/>
        <v>0</v>
      </c>
      <c r="J139" s="853" t="s">
        <v>489</v>
      </c>
    </row>
    <row r="140" spans="1:10" s="1298" customFormat="1" ht="18.75" customHeight="1">
      <c r="A140" s="1301" t="s">
        <v>1168</v>
      </c>
      <c r="B140" s="843" t="s">
        <v>502</v>
      </c>
      <c r="C140" s="844">
        <v>44787.594444444447</v>
      </c>
      <c r="D140" s="844">
        <v>44787.688888888886</v>
      </c>
      <c r="E140" s="522">
        <f t="shared" si="15"/>
        <v>9.4444444439432118E-2</v>
      </c>
      <c r="F140" s="748" t="s">
        <v>69</v>
      </c>
      <c r="G140" s="738" t="s">
        <v>540</v>
      </c>
      <c r="H140" s="442">
        <v>0</v>
      </c>
      <c r="I140" s="442">
        <f t="shared" si="16"/>
        <v>0</v>
      </c>
      <c r="J140" s="853" t="s">
        <v>489</v>
      </c>
    </row>
    <row r="141" spans="1:10" s="1298" customFormat="1" ht="18.75" customHeight="1">
      <c r="A141" s="1301" t="s">
        <v>58</v>
      </c>
      <c r="B141" s="843" t="s">
        <v>502</v>
      </c>
      <c r="C141" s="844">
        <v>44795.28402777778</v>
      </c>
      <c r="D141" s="844">
        <v>44795.367361111108</v>
      </c>
      <c r="E141" s="522">
        <f t="shared" si="15"/>
        <v>8.3333333328482695E-2</v>
      </c>
      <c r="F141" s="748" t="s">
        <v>69</v>
      </c>
      <c r="G141" s="738" t="s">
        <v>1169</v>
      </c>
      <c r="H141" s="441">
        <v>20</v>
      </c>
      <c r="I141" s="442">
        <f t="shared" si="16"/>
        <v>39.999999997671694</v>
      </c>
      <c r="J141" s="853" t="s">
        <v>496</v>
      </c>
    </row>
    <row r="142" spans="1:10" s="1293" customFormat="1" ht="18.75" customHeight="1">
      <c r="A142" s="1483" t="s">
        <v>769</v>
      </c>
      <c r="B142" s="1292" t="s">
        <v>504</v>
      </c>
      <c r="C142" s="1288">
        <v>44797.269444444442</v>
      </c>
      <c r="D142" s="1288">
        <v>44797.269444444442</v>
      </c>
      <c r="E142" s="522">
        <f t="shared" si="15"/>
        <v>0</v>
      </c>
      <c r="F142" s="1492" t="s">
        <v>69</v>
      </c>
      <c r="G142" s="1468" t="s">
        <v>540</v>
      </c>
      <c r="H142" s="442">
        <v>0</v>
      </c>
      <c r="I142" s="442">
        <f t="shared" si="16"/>
        <v>0</v>
      </c>
      <c r="J142" s="853" t="s">
        <v>489</v>
      </c>
    </row>
    <row r="143" spans="1:10" s="1298" customFormat="1" ht="18.75" customHeight="1">
      <c r="A143" s="1301" t="s">
        <v>1170</v>
      </c>
      <c r="B143" s="843" t="s">
        <v>1171</v>
      </c>
      <c r="C143" s="1288">
        <v>44797.549305555556</v>
      </c>
      <c r="D143" s="1288">
        <v>44797.579861111109</v>
      </c>
      <c r="E143" s="522">
        <f t="shared" si="15"/>
        <v>3.0555555553291924E-2</v>
      </c>
      <c r="F143" s="748" t="s">
        <v>69</v>
      </c>
      <c r="G143" s="738" t="s">
        <v>540</v>
      </c>
      <c r="H143" s="442">
        <v>0</v>
      </c>
      <c r="I143" s="442">
        <f t="shared" si="16"/>
        <v>0</v>
      </c>
      <c r="J143" s="853" t="s">
        <v>489</v>
      </c>
    </row>
    <row r="144" spans="1:10" s="1298" customFormat="1" ht="18.75" customHeight="1">
      <c r="A144" s="1301" t="s">
        <v>473</v>
      </c>
      <c r="B144" s="843" t="s">
        <v>506</v>
      </c>
      <c r="C144" s="1288"/>
      <c r="D144" s="1288">
        <v>44797.005555555559</v>
      </c>
      <c r="E144" s="522"/>
      <c r="F144" s="748" t="s">
        <v>69</v>
      </c>
      <c r="G144" s="1468" t="s">
        <v>558</v>
      </c>
      <c r="H144" s="442">
        <v>0</v>
      </c>
      <c r="I144" s="442">
        <f t="shared" si="16"/>
        <v>0</v>
      </c>
      <c r="J144" s="853" t="s">
        <v>489</v>
      </c>
    </row>
    <row r="145" spans="1:10" s="1293" customFormat="1" ht="18.75" customHeight="1">
      <c r="A145" s="1307" t="s">
        <v>1168</v>
      </c>
      <c r="B145" s="1292" t="s">
        <v>504</v>
      </c>
      <c r="C145" s="1288"/>
      <c r="D145" s="1288">
        <v>44798.648611111108</v>
      </c>
      <c r="E145" s="1505"/>
      <c r="F145" s="748" t="s">
        <v>69</v>
      </c>
      <c r="G145" s="740"/>
      <c r="H145" s="1296">
        <v>0</v>
      </c>
      <c r="I145" s="1296">
        <f t="shared" si="16"/>
        <v>0</v>
      </c>
      <c r="J145" s="1297" t="s">
        <v>489</v>
      </c>
    </row>
    <row r="146" spans="1:10" s="1298" customFormat="1" ht="18.75" customHeight="1">
      <c r="A146" s="1308"/>
      <c r="B146" s="843" t="s">
        <v>506</v>
      </c>
      <c r="C146" s="844">
        <v>44798.706944444442</v>
      </c>
      <c r="D146" s="844">
        <v>44798.724305555559</v>
      </c>
      <c r="E146" s="522">
        <f t="shared" ref="E146" si="17">D146-C146</f>
        <v>1.7361111116770189E-2</v>
      </c>
      <c r="F146" s="748" t="s">
        <v>69</v>
      </c>
      <c r="G146" s="738" t="s">
        <v>1172</v>
      </c>
      <c r="H146" s="442">
        <v>0</v>
      </c>
      <c r="I146" s="442">
        <f t="shared" si="16"/>
        <v>0</v>
      </c>
      <c r="J146" s="853" t="s">
        <v>489</v>
      </c>
    </row>
    <row r="147" spans="1:10" ht="15.75" customHeight="1">
      <c r="A147" s="1485"/>
      <c r="B147" s="767"/>
      <c r="C147" s="769"/>
      <c r="D147" s="773" t="s">
        <v>492</v>
      </c>
      <c r="E147" s="855">
        <f>SUM(E137:E146)</f>
        <v>0.88749999999708962</v>
      </c>
      <c r="F147" s="1528"/>
      <c r="G147" s="856" t="s">
        <v>559</v>
      </c>
      <c r="H147" s="431"/>
      <c r="I147" s="812">
        <f>SUM(I137:I146)</f>
        <v>39.999999997671694</v>
      </c>
      <c r="J147" s="747"/>
    </row>
    <row r="148" spans="1:10" ht="15.75">
      <c r="A148" s="744" t="s">
        <v>508</v>
      </c>
      <c r="B148" s="767"/>
      <c r="C148" s="769"/>
      <c r="D148" s="828"/>
      <c r="E148" s="862"/>
      <c r="F148" s="769"/>
      <c r="G148" s="863"/>
      <c r="H148" s="693"/>
      <c r="I148" s="693"/>
      <c r="J148" s="767"/>
    </row>
    <row r="149" spans="1:10" ht="15" customHeight="1">
      <c r="A149" s="1301" t="s">
        <v>357</v>
      </c>
      <c r="B149" s="843" t="s">
        <v>1173</v>
      </c>
      <c r="C149" s="844">
        <v>44776.376388888886</v>
      </c>
      <c r="D149" s="844">
        <v>44776.436111111114</v>
      </c>
      <c r="E149" s="522">
        <f t="shared" ref="E149:E162" si="18">D149-C149</f>
        <v>5.9722222227719612E-2</v>
      </c>
      <c r="F149" s="847" t="s">
        <v>69</v>
      </c>
      <c r="G149" s="738" t="s">
        <v>540</v>
      </c>
      <c r="H149" s="441">
        <v>55</v>
      </c>
      <c r="I149" s="442">
        <f t="shared" ref="I149" si="19">E149*H149*24</f>
        <v>78.833333340589888</v>
      </c>
      <c r="J149" s="853" t="s">
        <v>496</v>
      </c>
    </row>
    <row r="150" spans="1:10" ht="15" customHeight="1">
      <c r="A150" s="1304" t="s">
        <v>474</v>
      </c>
      <c r="B150" s="1538" t="s">
        <v>1174</v>
      </c>
      <c r="C150" s="844">
        <v>44776.442361111112</v>
      </c>
      <c r="D150" s="844">
        <v>44776.442361111112</v>
      </c>
      <c r="E150" s="1505">
        <f t="shared" si="18"/>
        <v>0</v>
      </c>
      <c r="F150" s="1539" t="s">
        <v>69</v>
      </c>
      <c r="G150" s="1468" t="s">
        <v>540</v>
      </c>
      <c r="H150" s="1296">
        <v>0</v>
      </c>
      <c r="I150" s="442">
        <v>0</v>
      </c>
      <c r="J150" s="737" t="s">
        <v>489</v>
      </c>
    </row>
    <row r="151" spans="1:10" ht="15" customHeight="1">
      <c r="A151" s="1304" t="s">
        <v>461</v>
      </c>
      <c r="B151" s="843" t="s">
        <v>503</v>
      </c>
      <c r="C151" s="844">
        <v>44779.222222222219</v>
      </c>
      <c r="D151" s="844">
        <v>44779.222222222219</v>
      </c>
      <c r="E151" s="1505">
        <f t="shared" si="18"/>
        <v>0</v>
      </c>
      <c r="F151" s="1539" t="s">
        <v>69</v>
      </c>
      <c r="G151" s="1468" t="s">
        <v>1175</v>
      </c>
      <c r="H151" s="1296">
        <v>0</v>
      </c>
      <c r="I151" s="442">
        <v>0</v>
      </c>
      <c r="J151" s="737" t="s">
        <v>489</v>
      </c>
    </row>
    <row r="152" spans="1:10" ht="15" customHeight="1">
      <c r="A152" s="1304" t="s">
        <v>575</v>
      </c>
      <c r="B152" s="843" t="s">
        <v>504</v>
      </c>
      <c r="C152" s="844">
        <v>44780.475694444445</v>
      </c>
      <c r="D152" s="844">
        <v>44780.511805555558</v>
      </c>
      <c r="E152" s="1505">
        <f t="shared" si="18"/>
        <v>3.6111111112404615E-2</v>
      </c>
      <c r="F152" s="1539" t="s">
        <v>69</v>
      </c>
      <c r="G152" s="1468" t="s">
        <v>540</v>
      </c>
      <c r="H152" s="741">
        <v>30</v>
      </c>
      <c r="I152" s="845">
        <f t="shared" ref="I152:I153" si="20">E152*H152*24</f>
        <v>26.000000000931323</v>
      </c>
      <c r="J152" s="846" t="s">
        <v>496</v>
      </c>
    </row>
    <row r="153" spans="1:10" ht="15" customHeight="1">
      <c r="A153" s="1304" t="s">
        <v>722</v>
      </c>
      <c r="B153" s="905" t="s">
        <v>1047</v>
      </c>
      <c r="C153" s="844">
        <v>44780.40625</v>
      </c>
      <c r="D153" s="844">
        <v>44780.45416666667</v>
      </c>
      <c r="E153" s="1505">
        <f t="shared" si="18"/>
        <v>4.7916666670062114E-2</v>
      </c>
      <c r="F153" s="1539" t="s">
        <v>69</v>
      </c>
      <c r="G153" s="1468" t="s">
        <v>1176</v>
      </c>
      <c r="H153" s="741">
        <v>25</v>
      </c>
      <c r="I153" s="845">
        <f t="shared" si="20"/>
        <v>28.750000002037268</v>
      </c>
      <c r="J153" s="846" t="s">
        <v>496</v>
      </c>
    </row>
    <row r="154" spans="1:10" ht="17.25" customHeight="1">
      <c r="A154" s="1304" t="s">
        <v>771</v>
      </c>
      <c r="B154" s="843" t="s">
        <v>502</v>
      </c>
      <c r="C154" s="844">
        <v>44781.442361111112</v>
      </c>
      <c r="D154" s="844">
        <v>44781.522222222222</v>
      </c>
      <c r="E154" s="1505">
        <f t="shared" si="18"/>
        <v>7.9861111109494232E-2</v>
      </c>
      <c r="F154" s="1539" t="s">
        <v>69</v>
      </c>
      <c r="G154" s="1468" t="s">
        <v>540</v>
      </c>
      <c r="H154" s="442">
        <v>0</v>
      </c>
      <c r="I154" s="442">
        <v>0</v>
      </c>
      <c r="J154" s="737" t="s">
        <v>489</v>
      </c>
    </row>
    <row r="155" spans="1:10" ht="15" customHeight="1">
      <c r="A155" s="1304" t="s">
        <v>461</v>
      </c>
      <c r="B155" s="843" t="s">
        <v>502</v>
      </c>
      <c r="C155" s="844">
        <v>44782.25277777778</v>
      </c>
      <c r="D155" s="844">
        <v>44782.25277777778</v>
      </c>
      <c r="E155" s="1505">
        <f t="shared" si="18"/>
        <v>0</v>
      </c>
      <c r="F155" s="1539" t="s">
        <v>69</v>
      </c>
      <c r="G155" s="1468" t="s">
        <v>540</v>
      </c>
      <c r="H155" s="442">
        <v>0</v>
      </c>
      <c r="I155" s="442">
        <v>0</v>
      </c>
      <c r="J155" s="737" t="s">
        <v>489</v>
      </c>
    </row>
    <row r="156" spans="1:10" ht="15" customHeight="1">
      <c r="A156" s="1304" t="s">
        <v>465</v>
      </c>
      <c r="B156" s="843" t="s">
        <v>1038</v>
      </c>
      <c r="C156" s="844">
        <v>44783.634722222225</v>
      </c>
      <c r="D156" s="844">
        <v>44783.686111111114</v>
      </c>
      <c r="E156" s="1505">
        <f t="shared" si="18"/>
        <v>5.1388888889050577E-2</v>
      </c>
      <c r="F156" s="1539" t="s">
        <v>69</v>
      </c>
      <c r="G156" s="1468" t="s">
        <v>540</v>
      </c>
      <c r="H156" s="741">
        <v>12</v>
      </c>
      <c r="I156" s="845">
        <f t="shared" ref="I156" si="21">E156*H156*24</f>
        <v>14.800000000046566</v>
      </c>
      <c r="J156" s="846" t="s">
        <v>496</v>
      </c>
    </row>
    <row r="157" spans="1:10" ht="15" customHeight="1">
      <c r="A157" s="1301" t="s">
        <v>622</v>
      </c>
      <c r="B157" s="1292" t="s">
        <v>506</v>
      </c>
      <c r="C157" s="844">
        <v>44783.686805555553</v>
      </c>
      <c r="D157" s="844">
        <v>44783.767361111109</v>
      </c>
      <c r="E157" s="1505">
        <f t="shared" si="18"/>
        <v>8.0555555556202307E-2</v>
      </c>
      <c r="F157" s="1539" t="s">
        <v>69</v>
      </c>
      <c r="G157" s="1468" t="s">
        <v>540</v>
      </c>
      <c r="H157" s="1296">
        <v>0</v>
      </c>
      <c r="I157" s="442">
        <v>0</v>
      </c>
      <c r="J157" s="737" t="s">
        <v>489</v>
      </c>
    </row>
    <row r="158" spans="1:10" ht="15" customHeight="1">
      <c r="A158" s="1304" t="s">
        <v>574</v>
      </c>
      <c r="B158" s="843" t="s">
        <v>502</v>
      </c>
      <c r="C158" s="844">
        <v>44785.439583333333</v>
      </c>
      <c r="D158" s="844">
        <v>44785.494444444441</v>
      </c>
      <c r="E158" s="1505">
        <f t="shared" si="18"/>
        <v>5.486111110803904E-2</v>
      </c>
      <c r="F158" s="1539" t="s">
        <v>69</v>
      </c>
      <c r="G158" s="1468" t="s">
        <v>1155</v>
      </c>
      <c r="H158" s="1295">
        <v>14</v>
      </c>
      <c r="I158" s="1296">
        <f t="shared" ref="I158" si="22">E158*H158*24</f>
        <v>18.433333332301117</v>
      </c>
      <c r="J158" s="1297" t="s">
        <v>496</v>
      </c>
    </row>
    <row r="159" spans="1:10" ht="15" customHeight="1">
      <c r="A159" s="1304"/>
      <c r="B159" s="843" t="s">
        <v>506</v>
      </c>
      <c r="C159" s="844">
        <v>44785.447916666664</v>
      </c>
      <c r="D159" s="844">
        <v>44785.495138888888</v>
      </c>
      <c r="E159" s="1505">
        <f t="shared" si="18"/>
        <v>4.7222222223354038E-2</v>
      </c>
      <c r="F159" s="1539" t="s">
        <v>69</v>
      </c>
      <c r="G159" s="740"/>
      <c r="H159" s="741"/>
      <c r="I159" s="845"/>
      <c r="J159" s="846"/>
    </row>
    <row r="160" spans="1:10" ht="15" customHeight="1">
      <c r="A160" s="1331" t="s">
        <v>466</v>
      </c>
      <c r="B160" s="843" t="s">
        <v>503</v>
      </c>
      <c r="C160" s="844">
        <v>44790.29791666667</v>
      </c>
      <c r="D160" s="844">
        <v>44790.29791666667</v>
      </c>
      <c r="E160" s="1505">
        <f t="shared" si="18"/>
        <v>0</v>
      </c>
      <c r="F160" s="1539" t="s">
        <v>69</v>
      </c>
      <c r="G160" s="1468" t="s">
        <v>540</v>
      </c>
      <c r="H160" s="1296">
        <v>0</v>
      </c>
      <c r="I160" s="442">
        <v>0</v>
      </c>
      <c r="J160" s="737" t="s">
        <v>489</v>
      </c>
    </row>
    <row r="161" spans="1:10" ht="15" customHeight="1">
      <c r="A161" s="1540"/>
      <c r="B161" s="843" t="s">
        <v>506</v>
      </c>
      <c r="C161" s="844">
        <v>44790.37222222222</v>
      </c>
      <c r="D161" s="844">
        <v>44790.45</v>
      </c>
      <c r="E161" s="1505">
        <f t="shared" si="18"/>
        <v>7.7777777776645962E-2</v>
      </c>
      <c r="F161" s="1539" t="s">
        <v>69</v>
      </c>
      <c r="G161" s="1468" t="s">
        <v>540</v>
      </c>
      <c r="H161" s="1296">
        <v>0</v>
      </c>
      <c r="I161" s="442">
        <v>0</v>
      </c>
      <c r="J161" s="737" t="s">
        <v>489</v>
      </c>
    </row>
    <row r="162" spans="1:10" s="1293" customFormat="1" ht="15" customHeight="1">
      <c r="A162" s="1301" t="s">
        <v>770</v>
      </c>
      <c r="B162" s="843" t="s">
        <v>502</v>
      </c>
      <c r="C162" s="844">
        <v>44790.506944444445</v>
      </c>
      <c r="D162" s="844">
        <v>44790.598611111112</v>
      </c>
      <c r="E162" s="1505">
        <f t="shared" si="18"/>
        <v>9.1666666667151731E-2</v>
      </c>
      <c r="F162" s="1539" t="s">
        <v>69</v>
      </c>
      <c r="G162" s="1468" t="s">
        <v>540</v>
      </c>
      <c r="H162" s="1296">
        <v>0</v>
      </c>
      <c r="I162" s="442">
        <v>0</v>
      </c>
      <c r="J162" s="737" t="s">
        <v>489</v>
      </c>
    </row>
    <row r="163" spans="1:10" s="1298" customFormat="1" ht="15" customHeight="1">
      <c r="A163" s="1330" t="s">
        <v>357</v>
      </c>
      <c r="B163" s="843" t="s">
        <v>1177</v>
      </c>
      <c r="D163" s="844">
        <v>44791.383333333331</v>
      </c>
      <c r="E163" s="1505"/>
      <c r="F163" s="1539" t="s">
        <v>69</v>
      </c>
      <c r="G163" s="1468" t="s">
        <v>1178</v>
      </c>
      <c r="H163" s="1296">
        <v>0</v>
      </c>
      <c r="I163" s="442">
        <v>0</v>
      </c>
      <c r="J163" s="737" t="s">
        <v>489</v>
      </c>
    </row>
    <row r="164" spans="1:10" s="1298" customFormat="1" ht="15" customHeight="1">
      <c r="A164" s="1304" t="s">
        <v>771</v>
      </c>
      <c r="B164" s="843" t="s">
        <v>502</v>
      </c>
      <c r="C164" s="844"/>
      <c r="D164" s="844">
        <v>44791.338888888888</v>
      </c>
      <c r="E164" s="1505"/>
      <c r="F164" s="1539" t="s">
        <v>69</v>
      </c>
      <c r="G164" s="743"/>
      <c r="H164" s="1296">
        <v>0</v>
      </c>
      <c r="I164" s="442">
        <v>0</v>
      </c>
      <c r="J164" s="737" t="s">
        <v>489</v>
      </c>
    </row>
    <row r="165" spans="1:10" s="1298" customFormat="1" ht="15" customHeight="1">
      <c r="A165" s="1304" t="s">
        <v>475</v>
      </c>
      <c r="B165" s="843" t="s">
        <v>506</v>
      </c>
      <c r="C165" s="844">
        <v>44792.267361111109</v>
      </c>
      <c r="D165" s="844">
        <v>44794.95208333333</v>
      </c>
      <c r="E165" s="1505">
        <f t="shared" ref="E165:E175" si="23">D165-C165</f>
        <v>2.6847222222204437</v>
      </c>
      <c r="F165" s="1539" t="s">
        <v>69</v>
      </c>
      <c r="G165" s="1468" t="s">
        <v>547</v>
      </c>
      <c r="H165" s="1296">
        <v>0</v>
      </c>
      <c r="I165" s="442">
        <v>0</v>
      </c>
      <c r="J165" s="737" t="s">
        <v>489</v>
      </c>
    </row>
    <row r="166" spans="1:10" s="1298" customFormat="1" ht="15" customHeight="1">
      <c r="A166" s="1304" t="s">
        <v>722</v>
      </c>
      <c r="B166" s="843" t="s">
        <v>504</v>
      </c>
      <c r="C166" s="844">
        <v>44792.966666666667</v>
      </c>
      <c r="D166" s="844">
        <v>44793.018750000003</v>
      </c>
      <c r="E166" s="1505">
        <f t="shared" si="23"/>
        <v>5.2083333335758653E-2</v>
      </c>
      <c r="F166" s="1539" t="s">
        <v>69</v>
      </c>
      <c r="G166" s="1468" t="s">
        <v>540</v>
      </c>
      <c r="H166" s="1295">
        <v>36</v>
      </c>
      <c r="I166" s="1296">
        <f t="shared" ref="I166:I167" si="24">E166*H166*24</f>
        <v>45.000000002095476</v>
      </c>
      <c r="J166" s="1297" t="s">
        <v>496</v>
      </c>
    </row>
    <row r="167" spans="1:10" s="1298" customFormat="1" ht="15" customHeight="1">
      <c r="A167" s="1304" t="s">
        <v>467</v>
      </c>
      <c r="B167" s="843" t="s">
        <v>506</v>
      </c>
      <c r="C167" s="844">
        <v>44793.327777777777</v>
      </c>
      <c r="D167" s="844">
        <v>44793.454861111109</v>
      </c>
      <c r="E167" s="1505">
        <f t="shared" si="23"/>
        <v>0.12708333333284827</v>
      </c>
      <c r="F167" s="1539" t="s">
        <v>69</v>
      </c>
      <c r="G167" s="743"/>
      <c r="H167" s="1295">
        <v>13</v>
      </c>
      <c r="I167" s="1296">
        <f t="shared" si="24"/>
        <v>39.64999999984866</v>
      </c>
      <c r="J167" s="1297" t="s">
        <v>496</v>
      </c>
    </row>
    <row r="168" spans="1:10" s="1298" customFormat="1" ht="20.25" customHeight="1">
      <c r="A168" s="1291" t="s">
        <v>461</v>
      </c>
      <c r="B168" s="843" t="s">
        <v>1032</v>
      </c>
      <c r="C168" s="844">
        <v>44795.248611111114</v>
      </c>
      <c r="D168" s="844">
        <v>44795.489583333336</v>
      </c>
      <c r="E168" s="1505">
        <f t="shared" si="23"/>
        <v>0.24097222222189885</v>
      </c>
      <c r="F168" s="1539" t="s">
        <v>69</v>
      </c>
      <c r="G168" s="1468" t="s">
        <v>1179</v>
      </c>
      <c r="H168" s="1295">
        <v>40</v>
      </c>
      <c r="I168" s="1541">
        <f>40*122/60</f>
        <v>81.333333333333329</v>
      </c>
      <c r="J168" s="1542" t="s">
        <v>1180</v>
      </c>
    </row>
    <row r="169" spans="1:10" s="1300" customFormat="1" ht="15" customHeight="1">
      <c r="A169" s="1470"/>
      <c r="B169" s="843" t="s">
        <v>502</v>
      </c>
      <c r="C169" s="844">
        <v>44795.402083333334</v>
      </c>
      <c r="D169" s="844">
        <v>44795.489583333336</v>
      </c>
      <c r="E169" s="1505">
        <f t="shared" si="23"/>
        <v>8.7500000001455192E-2</v>
      </c>
      <c r="F169" s="1539" t="s">
        <v>69</v>
      </c>
      <c r="G169" s="1468" t="s">
        <v>540</v>
      </c>
      <c r="H169" s="1295">
        <v>40</v>
      </c>
      <c r="I169" s="1296">
        <f t="shared" ref="I169" si="25">E169*H169*24</f>
        <v>84.000000001396984</v>
      </c>
      <c r="J169" s="1297" t="s">
        <v>496</v>
      </c>
    </row>
    <row r="170" spans="1:10" s="1300" customFormat="1" ht="15" customHeight="1">
      <c r="A170" s="1330" t="s">
        <v>466</v>
      </c>
      <c r="B170" s="843" t="s">
        <v>502</v>
      </c>
      <c r="C170" s="844">
        <v>44796.381944444445</v>
      </c>
      <c r="D170" s="844">
        <v>44796.524305555555</v>
      </c>
      <c r="E170" s="1505">
        <f t="shared" si="23"/>
        <v>0.14236111110949423</v>
      </c>
      <c r="F170" s="1539" t="s">
        <v>69</v>
      </c>
      <c r="G170" s="1468" t="s">
        <v>540</v>
      </c>
      <c r="H170" s="1296">
        <v>0</v>
      </c>
      <c r="I170" s="442">
        <v>0</v>
      </c>
      <c r="J170" s="737" t="s">
        <v>489</v>
      </c>
    </row>
    <row r="171" spans="1:10" s="1293" customFormat="1" ht="15" customHeight="1">
      <c r="A171" s="1304" t="s">
        <v>467</v>
      </c>
      <c r="B171" s="843" t="s">
        <v>504</v>
      </c>
      <c r="C171" s="844">
        <v>44796.509027777778</v>
      </c>
      <c r="D171" s="844">
        <v>44796.597916666666</v>
      </c>
      <c r="E171" s="1505">
        <f t="shared" si="23"/>
        <v>8.8888888887595385E-2</v>
      </c>
      <c r="F171" s="1539" t="s">
        <v>69</v>
      </c>
      <c r="G171" s="1468" t="s">
        <v>540</v>
      </c>
      <c r="H171" s="1296">
        <v>0</v>
      </c>
      <c r="I171" s="442">
        <v>0</v>
      </c>
      <c r="J171" s="737" t="s">
        <v>489</v>
      </c>
    </row>
    <row r="172" spans="1:10" s="1293" customFormat="1" ht="15" customHeight="1">
      <c r="A172" s="1304" t="s">
        <v>153</v>
      </c>
      <c r="B172" s="843" t="s">
        <v>1036</v>
      </c>
      <c r="C172" s="844">
        <v>44797.479166666664</v>
      </c>
      <c r="D172" s="844">
        <v>44797.591666666667</v>
      </c>
      <c r="E172" s="1505">
        <f t="shared" si="23"/>
        <v>0.11250000000291038</v>
      </c>
      <c r="F172" s="1539" t="s">
        <v>69</v>
      </c>
      <c r="G172" s="1468" t="s">
        <v>540</v>
      </c>
      <c r="H172" s="1295">
        <v>18</v>
      </c>
      <c r="I172" s="1296">
        <f t="shared" ref="I172:I173" si="26">E172*H172*24</f>
        <v>48.600000001257285</v>
      </c>
      <c r="J172" s="1297" t="s">
        <v>496</v>
      </c>
    </row>
    <row r="173" spans="1:10" s="1293" customFormat="1" ht="15" customHeight="1">
      <c r="A173" s="1304" t="s">
        <v>722</v>
      </c>
      <c r="B173" s="843" t="s">
        <v>504</v>
      </c>
      <c r="C173" s="844">
        <v>44802.869444444441</v>
      </c>
      <c r="D173" s="844">
        <v>44802.920138888891</v>
      </c>
      <c r="E173" s="1505">
        <f t="shared" si="23"/>
        <v>5.0694444449618459E-2</v>
      </c>
      <c r="F173" s="1539" t="s">
        <v>69</v>
      </c>
      <c r="G173" s="1468" t="s">
        <v>540</v>
      </c>
      <c r="H173" s="1295">
        <v>20</v>
      </c>
      <c r="I173" s="1296">
        <f t="shared" si="26"/>
        <v>24.33333333581686</v>
      </c>
      <c r="J173" s="1297" t="s">
        <v>496</v>
      </c>
    </row>
    <row r="174" spans="1:10" s="1298" customFormat="1" ht="15" customHeight="1">
      <c r="A174" s="1291" t="s">
        <v>578</v>
      </c>
      <c r="B174" s="1292" t="s">
        <v>1181</v>
      </c>
      <c r="C174" s="1288">
        <v>44804.40347222222</v>
      </c>
      <c r="D174" s="1288">
        <v>44804.43472222222</v>
      </c>
      <c r="E174" s="1505">
        <f t="shared" si="23"/>
        <v>3.125E-2</v>
      </c>
      <c r="F174" s="1539" t="s">
        <v>69</v>
      </c>
      <c r="G174" s="1468" t="s">
        <v>540</v>
      </c>
      <c r="H174" s="1296">
        <v>0</v>
      </c>
      <c r="I174" s="1296">
        <v>0</v>
      </c>
      <c r="J174" s="1290" t="s">
        <v>489</v>
      </c>
    </row>
    <row r="175" spans="1:10" s="1298" customFormat="1" ht="15" customHeight="1">
      <c r="A175" s="1299"/>
      <c r="B175" s="843" t="s">
        <v>1182</v>
      </c>
      <c r="C175" s="844">
        <v>44804.439583333333</v>
      </c>
      <c r="D175" s="844">
        <v>44804.468055555553</v>
      </c>
      <c r="E175" s="522">
        <f t="shared" si="23"/>
        <v>2.8472222220443655E-2</v>
      </c>
      <c r="F175" s="847" t="s">
        <v>69</v>
      </c>
      <c r="G175" s="738" t="s">
        <v>540</v>
      </c>
      <c r="H175" s="442">
        <v>0</v>
      </c>
      <c r="I175" s="442">
        <v>0</v>
      </c>
      <c r="J175" s="737" t="s">
        <v>489</v>
      </c>
    </row>
    <row r="176" spans="1:10" ht="15" customHeight="1">
      <c r="A176" s="1519"/>
      <c r="B176" s="907"/>
      <c r="C176" s="752"/>
      <c r="D176" s="752"/>
      <c r="E176" s="910"/>
      <c r="F176" s="1543"/>
      <c r="G176" s="502"/>
      <c r="H176" s="432"/>
      <c r="I176" s="432"/>
      <c r="J176" s="747"/>
    </row>
    <row r="177" spans="1:10" ht="34.5">
      <c r="A177" s="1309"/>
      <c r="B177" s="767"/>
      <c r="C177" s="769"/>
      <c r="D177" s="773" t="s">
        <v>492</v>
      </c>
      <c r="E177" s="855">
        <f>SUM(E149:E175)</f>
        <v>4.273611111122591</v>
      </c>
      <c r="F177" s="749"/>
      <c r="G177" s="856" t="s">
        <v>559</v>
      </c>
      <c r="H177" s="431"/>
      <c r="I177" s="812">
        <f>SUM(I149:I175)</f>
        <v>489.73333334965474</v>
      </c>
      <c r="J177" s="747"/>
    </row>
    <row r="178" spans="1:10" ht="15.75">
      <c r="A178" s="744" t="s">
        <v>534</v>
      </c>
      <c r="B178" s="747"/>
      <c r="C178" s="747"/>
      <c r="D178" s="826"/>
      <c r="E178" s="855"/>
      <c r="F178" s="773"/>
      <c r="G178" s="747"/>
      <c r="H178" s="431"/>
      <c r="I178" s="431"/>
      <c r="J178" s="747"/>
    </row>
    <row r="179" spans="1:10" ht="21.75" customHeight="1">
      <c r="A179" s="1544"/>
      <c r="B179" s="864"/>
      <c r="C179" s="865"/>
      <c r="D179" s="865"/>
      <c r="E179" s="866"/>
      <c r="F179" s="867"/>
      <c r="G179" s="868"/>
      <c r="H179" s="869"/>
      <c r="I179" s="869"/>
      <c r="J179" s="870"/>
    </row>
    <row r="180" spans="1:10" s="1336" customFormat="1" ht="15.75">
      <c r="A180" s="1333"/>
      <c r="B180" s="1545"/>
      <c r="C180" s="1545"/>
      <c r="D180" s="1546" t="s">
        <v>35</v>
      </c>
      <c r="E180" s="1547">
        <f>SUM(E179)</f>
        <v>0</v>
      </c>
      <c r="F180" s="1472"/>
      <c r="G180" s="1548" t="s">
        <v>559</v>
      </c>
      <c r="H180" s="1549"/>
      <c r="I180" s="1550">
        <f>SUM(I179)</f>
        <v>0</v>
      </c>
      <c r="J180" s="1545"/>
    </row>
    <row r="181" spans="1:10" ht="19.5" customHeight="1">
      <c r="B181" s="764"/>
      <c r="C181" s="752"/>
      <c r="D181" s="750"/>
      <c r="E181" s="765"/>
      <c r="F181" s="766"/>
      <c r="G181" s="767"/>
      <c r="H181" s="871"/>
      <c r="I181" s="769"/>
      <c r="J181" s="770"/>
    </row>
    <row r="182" spans="1:10" ht="17.25" customHeight="1">
      <c r="A182" s="771" t="s">
        <v>783</v>
      </c>
      <c r="B182" s="764"/>
      <c r="C182" s="752"/>
      <c r="D182" s="772"/>
      <c r="E182" s="872">
        <f>SUM(E180,E177,E147,E135,E103,E82,E62,E44)</f>
        <v>17.487500000104774</v>
      </c>
      <c r="F182" s="773" t="s">
        <v>510</v>
      </c>
      <c r="G182" s="767"/>
    </row>
    <row r="183" spans="1:10">
      <c r="A183" s="774" t="s">
        <v>580</v>
      </c>
      <c r="B183" s="767"/>
      <c r="C183" s="769"/>
      <c r="D183" s="775"/>
      <c r="E183" s="776"/>
      <c r="F183" s="769"/>
      <c r="G183" s="777" t="s">
        <v>581</v>
      </c>
      <c r="I183" s="873" t="s">
        <v>284</v>
      </c>
    </row>
    <row r="184" spans="1:10">
      <c r="A184" s="774"/>
      <c r="B184" s="767"/>
      <c r="C184" s="769"/>
      <c r="D184" s="775"/>
      <c r="E184" s="776"/>
      <c r="F184" s="770"/>
      <c r="G184" s="770"/>
      <c r="I184" s="873" t="s">
        <v>198</v>
      </c>
      <c r="J184" s="770"/>
    </row>
    <row r="185" spans="1:10">
      <c r="I185" s="874" t="s">
        <v>192</v>
      </c>
    </row>
    <row r="186" spans="1:10">
      <c r="B186" s="1551"/>
    </row>
    <row r="187" spans="1:10" ht="34.5">
      <c r="A187" s="1309"/>
      <c r="C187" s="1552"/>
    </row>
    <row r="189" spans="1:10" ht="33">
      <c r="A189" s="1514"/>
    </row>
    <row r="190" spans="1:10" ht="33">
      <c r="A190" s="1514"/>
    </row>
  </sheetData>
  <autoFilter ref="A2:J187" xr:uid="{00000000-0009-0000-0000-000003000000}"/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C7BB-A03E-41ED-8203-349E35C5491D}">
  <dimension ref="A1:Q171"/>
  <sheetViews>
    <sheetView zoomScale="85" zoomScaleNormal="85" workbookViewId="0">
      <selection activeCell="E161" sqref="E161"/>
    </sheetView>
  </sheetViews>
  <sheetFormatPr defaultRowHeight="15"/>
  <cols>
    <col min="1" max="1" width="17.140625" style="1286" customWidth="1"/>
    <col min="2" max="2" width="45" style="1286" customWidth="1"/>
    <col min="3" max="3" width="17.28515625" style="1286" customWidth="1"/>
    <col min="4" max="4" width="18.85546875" style="1286" customWidth="1"/>
    <col min="5" max="5" width="14.5703125" style="1286" customWidth="1"/>
    <col min="6" max="6" width="13.42578125" style="1286" customWidth="1"/>
    <col min="7" max="7" width="29.7109375" style="1286" customWidth="1"/>
    <col min="8" max="8" width="11.28515625" style="1286" customWidth="1"/>
    <col min="9" max="9" width="15.42578125" style="1286" customWidth="1"/>
    <col min="10" max="10" width="18" style="1286" customWidth="1"/>
    <col min="11" max="16384" width="9.140625" style="1286"/>
  </cols>
  <sheetData>
    <row r="1" spans="1:17">
      <c r="A1" s="713" t="s">
        <v>582</v>
      </c>
      <c r="B1" s="714"/>
      <c r="C1" s="714" t="s">
        <v>359</v>
      </c>
      <c r="D1" s="714"/>
      <c r="E1" s="714"/>
      <c r="F1" s="714"/>
      <c r="G1" s="714"/>
      <c r="H1" s="714"/>
      <c r="I1" s="714"/>
      <c r="J1" s="715" t="s">
        <v>10</v>
      </c>
    </row>
    <row r="2" spans="1:17" ht="20.25">
      <c r="A2" s="1641" t="s">
        <v>476</v>
      </c>
      <c r="B2" s="1641"/>
      <c r="C2" s="1641"/>
      <c r="D2" s="1641"/>
      <c r="E2" s="1641"/>
      <c r="F2" s="1641"/>
      <c r="G2" s="1641"/>
      <c r="H2" s="1641"/>
      <c r="I2" s="1641"/>
      <c r="J2" s="1641"/>
    </row>
    <row r="3" spans="1:17" ht="18">
      <c r="A3" s="1642" t="s">
        <v>536</v>
      </c>
      <c r="B3" s="1642"/>
      <c r="C3" s="1642"/>
      <c r="D3" s="1642"/>
      <c r="E3" s="1642"/>
      <c r="F3" s="1642"/>
      <c r="G3" s="1642"/>
      <c r="H3" s="1642"/>
      <c r="I3" s="1642"/>
      <c r="J3" s="1642"/>
    </row>
    <row r="4" spans="1:17" ht="18">
      <c r="A4" s="1643" t="s">
        <v>583</v>
      </c>
      <c r="B4" s="1643"/>
      <c r="C4" s="1643"/>
      <c r="D4" s="1643"/>
      <c r="E4" s="1643"/>
      <c r="F4" s="1643"/>
      <c r="G4" s="1643"/>
      <c r="H4" s="1643"/>
      <c r="I4" s="1643"/>
      <c r="J4" s="1643"/>
    </row>
    <row r="5" spans="1:17">
      <c r="A5" s="714"/>
      <c r="B5" s="714"/>
      <c r="C5" s="714"/>
      <c r="D5" s="714"/>
      <c r="E5" s="714"/>
      <c r="F5" s="714"/>
      <c r="G5" s="714"/>
      <c r="H5" s="714"/>
      <c r="I5" s="714"/>
      <c r="J5" s="714"/>
    </row>
    <row r="6" spans="1:17" ht="18.75" thickBot="1">
      <c r="A6" s="716" t="s">
        <v>982</v>
      </c>
      <c r="B6" s="1456"/>
      <c r="C6" s="1457"/>
      <c r="D6" s="1458"/>
      <c r="E6" s="1459"/>
      <c r="F6" s="1460"/>
      <c r="G6" s="1456"/>
      <c r="H6" s="1457"/>
      <c r="I6" s="1461"/>
      <c r="J6" s="1462"/>
    </row>
    <row r="7" spans="1:17">
      <c r="A7" s="717" t="s">
        <v>63</v>
      </c>
      <c r="B7" s="718" t="s">
        <v>537</v>
      </c>
      <c r="C7" s="719" t="s">
        <v>479</v>
      </c>
      <c r="D7" s="720" t="s">
        <v>480</v>
      </c>
      <c r="E7" s="721" t="s">
        <v>481</v>
      </c>
      <c r="F7" s="717" t="s">
        <v>72</v>
      </c>
      <c r="G7" s="722" t="s">
        <v>482</v>
      </c>
      <c r="H7" s="723" t="s">
        <v>90</v>
      </c>
      <c r="I7" s="717" t="s">
        <v>90</v>
      </c>
      <c r="J7" s="724" t="s">
        <v>50</v>
      </c>
    </row>
    <row r="8" spans="1:17" ht="15.75" thickBot="1">
      <c r="A8" s="725" t="s">
        <v>91</v>
      </c>
      <c r="B8" s="726"/>
      <c r="C8" s="727" t="s">
        <v>483</v>
      </c>
      <c r="D8" s="728" t="s">
        <v>483</v>
      </c>
      <c r="E8" s="1463"/>
      <c r="F8" s="725" t="s">
        <v>484</v>
      </c>
      <c r="G8" s="729"/>
      <c r="H8" s="730" t="s">
        <v>485</v>
      </c>
      <c r="I8" s="725" t="s">
        <v>486</v>
      </c>
      <c r="J8" s="1464"/>
    </row>
    <row r="9" spans="1:17" ht="16.5" customHeight="1">
      <c r="A9" s="731" t="s">
        <v>487</v>
      </c>
      <c r="B9" s="732"/>
      <c r="C9" s="733"/>
      <c r="D9" s="733"/>
      <c r="E9" s="733"/>
      <c r="F9" s="733"/>
      <c r="G9" s="733"/>
      <c r="H9" s="733"/>
      <c r="I9" s="733"/>
      <c r="J9" s="734"/>
    </row>
    <row r="10" spans="1:17" ht="19.5" customHeight="1">
      <c r="A10" s="1304" t="s">
        <v>1183</v>
      </c>
      <c r="B10" s="1304" t="s">
        <v>1184</v>
      </c>
      <c r="C10" s="735">
        <v>44774.529861111114</v>
      </c>
      <c r="D10" s="735">
        <v>44774.720833333333</v>
      </c>
      <c r="E10" s="428">
        <f t="shared" ref="E10:E16" si="0">D10-C10</f>
        <v>0.19097222221898846</v>
      </c>
      <c r="F10" s="736" t="s">
        <v>69</v>
      </c>
      <c r="G10" s="738" t="s">
        <v>1185</v>
      </c>
      <c r="H10" s="441">
        <v>0</v>
      </c>
      <c r="I10" s="429">
        <v>0</v>
      </c>
      <c r="J10" s="737" t="s">
        <v>489</v>
      </c>
    </row>
    <row r="11" spans="1:17" ht="19.5" customHeight="1">
      <c r="A11" s="1311" t="s">
        <v>113</v>
      </c>
      <c r="B11" s="1311" t="s">
        <v>1186</v>
      </c>
      <c r="C11" s="735">
        <v>44775.434027777781</v>
      </c>
      <c r="D11" s="735">
        <v>44775.818055555559</v>
      </c>
      <c r="E11" s="428">
        <f t="shared" si="0"/>
        <v>0.38402777777810115</v>
      </c>
      <c r="F11" s="736" t="s">
        <v>69</v>
      </c>
      <c r="G11" s="738" t="s">
        <v>547</v>
      </c>
      <c r="H11" s="441">
        <v>0</v>
      </c>
      <c r="I11" s="429">
        <v>0</v>
      </c>
      <c r="J11" s="737" t="s">
        <v>489</v>
      </c>
    </row>
    <row r="12" spans="1:17" ht="23.25" customHeight="1">
      <c r="A12" s="1291" t="s">
        <v>1183</v>
      </c>
      <c r="B12" s="1304" t="s">
        <v>1184</v>
      </c>
      <c r="C12" s="735">
        <v>44775.447222222225</v>
      </c>
      <c r="D12" s="735">
        <v>44775.71875</v>
      </c>
      <c r="E12" s="428">
        <f t="shared" si="0"/>
        <v>0.27152777777519077</v>
      </c>
      <c r="F12" s="736" t="s">
        <v>69</v>
      </c>
      <c r="G12" s="738" t="s">
        <v>1185</v>
      </c>
      <c r="H12" s="441">
        <v>0</v>
      </c>
      <c r="I12" s="429">
        <v>0</v>
      </c>
      <c r="J12" s="737" t="s">
        <v>489</v>
      </c>
    </row>
    <row r="13" spans="1:17" ht="16.5" customHeight="1">
      <c r="A13" s="1324"/>
      <c r="B13" s="1304" t="s">
        <v>1187</v>
      </c>
      <c r="C13" s="735">
        <v>44775.675694444442</v>
      </c>
      <c r="D13" s="735">
        <v>44775.705555555556</v>
      </c>
      <c r="E13" s="428">
        <f t="shared" si="0"/>
        <v>2.9861111113859806E-2</v>
      </c>
      <c r="F13" s="736" t="s">
        <v>69</v>
      </c>
      <c r="G13" s="738" t="s">
        <v>593</v>
      </c>
      <c r="H13" s="441">
        <v>0</v>
      </c>
      <c r="I13" s="429">
        <v>0</v>
      </c>
      <c r="J13" s="737" t="s">
        <v>489</v>
      </c>
    </row>
    <row r="14" spans="1:17" ht="19.5" customHeight="1">
      <c r="A14" s="1465" t="s">
        <v>113</v>
      </c>
      <c r="B14" s="1465" t="s">
        <v>592</v>
      </c>
      <c r="C14" s="1466">
        <v>44776.382638888892</v>
      </c>
      <c r="D14" s="1466">
        <v>44776.568055555559</v>
      </c>
      <c r="E14" s="1326">
        <f t="shared" si="0"/>
        <v>0.18541666666715173</v>
      </c>
      <c r="F14" s="1467" t="s">
        <v>69</v>
      </c>
      <c r="G14" s="1468" t="s">
        <v>547</v>
      </c>
      <c r="H14" s="1295">
        <v>0</v>
      </c>
      <c r="I14" s="1289">
        <v>0</v>
      </c>
      <c r="J14" s="737" t="s">
        <v>489</v>
      </c>
    </row>
    <row r="15" spans="1:17" s="1298" customFormat="1" ht="19.5" customHeight="1">
      <c r="A15" s="1291" t="s">
        <v>1183</v>
      </c>
      <c r="B15" s="1291" t="s">
        <v>1188</v>
      </c>
      <c r="C15" s="1466">
        <v>44776.534722222219</v>
      </c>
      <c r="D15" s="1466">
        <v>44776.745833333334</v>
      </c>
      <c r="E15" s="428">
        <f t="shared" si="0"/>
        <v>0.211111111115315</v>
      </c>
      <c r="F15" s="736" t="s">
        <v>69</v>
      </c>
      <c r="G15" s="738" t="s">
        <v>1185</v>
      </c>
      <c r="H15" s="441">
        <v>0</v>
      </c>
      <c r="I15" s="429">
        <v>0</v>
      </c>
      <c r="J15" s="737" t="s">
        <v>489</v>
      </c>
      <c r="K15" s="1286"/>
      <c r="L15" s="1286"/>
      <c r="M15" s="1286"/>
      <c r="N15" s="1286"/>
      <c r="O15" s="1286"/>
      <c r="P15" s="1286"/>
      <c r="Q15" s="1286"/>
    </row>
    <row r="16" spans="1:17" s="1298" customFormat="1" ht="19.5" customHeight="1">
      <c r="A16" s="1300"/>
      <c r="B16" s="1291" t="s">
        <v>1188</v>
      </c>
      <c r="C16" s="1466">
        <v>44777.614583333336</v>
      </c>
      <c r="D16" s="1466">
        <v>44777.803472222222</v>
      </c>
      <c r="E16" s="428">
        <f t="shared" si="0"/>
        <v>0.18888888888614019</v>
      </c>
      <c r="F16" s="736" t="s">
        <v>69</v>
      </c>
      <c r="G16" s="738" t="s">
        <v>1185</v>
      </c>
      <c r="H16" s="441">
        <v>0</v>
      </c>
      <c r="I16" s="429">
        <v>0</v>
      </c>
      <c r="J16" s="737" t="s">
        <v>489</v>
      </c>
      <c r="K16" s="1286"/>
      <c r="L16" s="1286"/>
      <c r="M16" s="1286"/>
      <c r="N16" s="1286"/>
      <c r="O16" s="1286"/>
      <c r="P16" s="1286"/>
      <c r="Q16" s="1286"/>
    </row>
    <row r="17" spans="1:17" s="1298" customFormat="1" ht="19.5" customHeight="1">
      <c r="A17" s="1465"/>
      <c r="B17" s="1291" t="s">
        <v>1187</v>
      </c>
      <c r="C17" s="1466">
        <v>44777.618055555555</v>
      </c>
      <c r="D17" s="1466">
        <v>44777.79791666667</v>
      </c>
      <c r="E17" s="1326">
        <f>D17-C17</f>
        <v>0.179861111115315</v>
      </c>
      <c r="F17" s="736" t="s">
        <v>69</v>
      </c>
      <c r="G17" s="738" t="s">
        <v>1185</v>
      </c>
      <c r="H17" s="441">
        <v>0</v>
      </c>
      <c r="I17" s="429">
        <v>0</v>
      </c>
      <c r="J17" s="737" t="s">
        <v>489</v>
      </c>
      <c r="K17" s="1286"/>
      <c r="L17" s="1286"/>
      <c r="M17" s="1286"/>
      <c r="N17" s="1286"/>
      <c r="O17" s="1286"/>
      <c r="P17" s="1286"/>
      <c r="Q17" s="1286"/>
    </row>
    <row r="18" spans="1:17" s="1298" customFormat="1" ht="19.5" customHeight="1">
      <c r="A18" s="1307" t="s">
        <v>418</v>
      </c>
      <c r="B18" s="1301" t="s">
        <v>589</v>
      </c>
      <c r="C18" s="735">
        <v>44778.290277777778</v>
      </c>
      <c r="D18" s="735">
        <v>44778.290277777778</v>
      </c>
      <c r="E18" s="1326">
        <f>D18-C18</f>
        <v>0</v>
      </c>
      <c r="F18" s="736" t="s">
        <v>69</v>
      </c>
      <c r="G18" s="738" t="s">
        <v>540</v>
      </c>
      <c r="H18" s="441">
        <v>0</v>
      </c>
      <c r="I18" s="429">
        <v>0</v>
      </c>
      <c r="J18" s="737" t="s">
        <v>489</v>
      </c>
      <c r="K18" s="1286"/>
      <c r="L18" s="1286"/>
      <c r="M18" s="1286"/>
      <c r="N18" s="1286"/>
      <c r="O18" s="1286"/>
      <c r="P18" s="1286"/>
      <c r="Q18" s="1286"/>
    </row>
    <row r="19" spans="1:17" s="1298" customFormat="1" ht="19.5" customHeight="1">
      <c r="A19" s="1308"/>
      <c r="B19" s="1301" t="s">
        <v>589</v>
      </c>
      <c r="C19" s="735">
        <v>44779.369444444441</v>
      </c>
      <c r="D19" s="735">
        <v>44779.802777777775</v>
      </c>
      <c r="E19" s="1326">
        <f t="shared" ref="E19:E25" si="1">D19-C19</f>
        <v>0.43333333333430346</v>
      </c>
      <c r="F19" s="1467" t="s">
        <v>69</v>
      </c>
      <c r="G19" s="1468" t="s">
        <v>547</v>
      </c>
      <c r="H19" s="1295">
        <v>0</v>
      </c>
      <c r="I19" s="1289">
        <v>0</v>
      </c>
      <c r="J19" s="737" t="s">
        <v>489</v>
      </c>
      <c r="K19" s="1286"/>
      <c r="L19" s="1286"/>
      <c r="M19" s="1286"/>
      <c r="N19" s="1286"/>
      <c r="O19" s="1286"/>
      <c r="P19" s="1286"/>
      <c r="Q19" s="1286"/>
    </row>
    <row r="20" spans="1:17" s="1298" customFormat="1" ht="19.5" customHeight="1">
      <c r="A20" s="1311" t="s">
        <v>113</v>
      </c>
      <c r="B20" s="1311" t="s">
        <v>588</v>
      </c>
      <c r="C20" s="735">
        <v>44779.461111111108</v>
      </c>
      <c r="D20" s="735">
        <v>44779.763194444444</v>
      </c>
      <c r="E20" s="1326">
        <f t="shared" si="1"/>
        <v>0.30208333333575865</v>
      </c>
      <c r="F20" s="736" t="s">
        <v>69</v>
      </c>
      <c r="G20" s="738" t="s">
        <v>540</v>
      </c>
      <c r="H20" s="441">
        <v>0</v>
      </c>
      <c r="I20" s="429">
        <v>0</v>
      </c>
      <c r="J20" s="737" t="s">
        <v>489</v>
      </c>
      <c r="K20" s="1286"/>
      <c r="L20" s="1286"/>
      <c r="M20" s="1286"/>
      <c r="N20" s="1286"/>
      <c r="O20" s="1286"/>
      <c r="P20" s="1286"/>
      <c r="Q20" s="1286"/>
    </row>
    <row r="21" spans="1:17" s="1298" customFormat="1" ht="19.5" customHeight="1">
      <c r="A21" s="1291" t="s">
        <v>1189</v>
      </c>
      <c r="B21" s="1291" t="s">
        <v>1190</v>
      </c>
      <c r="C21" s="735">
        <v>44780.538194444445</v>
      </c>
      <c r="D21" s="735">
        <v>44780.728472222225</v>
      </c>
      <c r="E21" s="1326">
        <f t="shared" si="1"/>
        <v>0.19027777777955635</v>
      </c>
      <c r="F21" s="1467" t="s">
        <v>69</v>
      </c>
      <c r="G21" s="1468" t="s">
        <v>547</v>
      </c>
      <c r="H21" s="1295">
        <v>0</v>
      </c>
      <c r="I21" s="1289">
        <v>0</v>
      </c>
      <c r="J21" s="737" t="s">
        <v>489</v>
      </c>
      <c r="K21" s="1286"/>
      <c r="L21" s="1286"/>
      <c r="M21" s="1286"/>
      <c r="N21" s="1286"/>
      <c r="O21" s="1286"/>
      <c r="P21" s="1286"/>
      <c r="Q21" s="1286"/>
    </row>
    <row r="22" spans="1:17" s="1298" customFormat="1" ht="19.5" customHeight="1">
      <c r="A22" s="1301" t="s">
        <v>60</v>
      </c>
      <c r="B22" s="1301" t="s">
        <v>1056</v>
      </c>
      <c r="C22" s="735">
        <v>44781.395833333336</v>
      </c>
      <c r="D22" s="735">
        <v>44781.509722222225</v>
      </c>
      <c r="E22" s="428">
        <f t="shared" si="1"/>
        <v>0.11388888888905058</v>
      </c>
      <c r="F22" s="736" t="s">
        <v>69</v>
      </c>
      <c r="G22" s="738" t="s">
        <v>540</v>
      </c>
      <c r="H22" s="441">
        <v>0</v>
      </c>
      <c r="I22" s="429">
        <v>0</v>
      </c>
      <c r="J22" s="737" t="s">
        <v>489</v>
      </c>
      <c r="K22" s="1286"/>
      <c r="L22" s="1286"/>
      <c r="M22" s="1286"/>
      <c r="N22" s="1286"/>
      <c r="O22" s="1286"/>
      <c r="P22" s="1286"/>
      <c r="Q22" s="1286"/>
    </row>
    <row r="23" spans="1:17" s="1298" customFormat="1" ht="19.5" customHeight="1">
      <c r="A23" s="1311" t="s">
        <v>113</v>
      </c>
      <c r="B23" s="1311" t="s">
        <v>1191</v>
      </c>
      <c r="C23" s="735">
        <v>44781.701388888891</v>
      </c>
      <c r="D23" s="735">
        <v>44781.881249999999</v>
      </c>
      <c r="E23" s="428">
        <f t="shared" si="1"/>
        <v>0.17986111110803904</v>
      </c>
      <c r="F23" s="1467" t="s">
        <v>69</v>
      </c>
      <c r="G23" s="1468" t="s">
        <v>1192</v>
      </c>
      <c r="H23" s="441">
        <v>0</v>
      </c>
      <c r="I23" s="429">
        <v>0</v>
      </c>
      <c r="J23" s="737" t="s">
        <v>489</v>
      </c>
      <c r="K23" s="1286"/>
      <c r="L23" s="1286"/>
      <c r="M23" s="1286"/>
      <c r="N23" s="1286"/>
      <c r="O23" s="1286"/>
      <c r="P23" s="1286"/>
      <c r="Q23" s="1286"/>
    </row>
    <row r="24" spans="1:17" s="1298" customFormat="1" ht="19.5" customHeight="1">
      <c r="A24" s="1301" t="s">
        <v>418</v>
      </c>
      <c r="B24" s="1301" t="s">
        <v>589</v>
      </c>
      <c r="C24" s="735">
        <v>44782.286111111112</v>
      </c>
      <c r="D24" s="735">
        <v>44782.286111111112</v>
      </c>
      <c r="E24" s="428">
        <f t="shared" si="1"/>
        <v>0</v>
      </c>
      <c r="F24" s="736" t="s">
        <v>69</v>
      </c>
      <c r="G24" s="738" t="s">
        <v>540</v>
      </c>
      <c r="H24" s="441">
        <v>0</v>
      </c>
      <c r="I24" s="429">
        <v>0</v>
      </c>
      <c r="J24" s="737" t="s">
        <v>489</v>
      </c>
      <c r="K24" s="1286"/>
      <c r="L24" s="1286"/>
      <c r="M24" s="1286"/>
      <c r="N24" s="1286"/>
      <c r="O24" s="1286"/>
      <c r="P24" s="1286"/>
      <c r="Q24" s="1286"/>
    </row>
    <row r="25" spans="1:17" s="1298" customFormat="1" ht="19.5" customHeight="1">
      <c r="A25" s="1301"/>
      <c r="B25" s="1301" t="s">
        <v>1058</v>
      </c>
      <c r="C25" s="735">
        <v>44782.618055555555</v>
      </c>
      <c r="D25" s="735">
        <v>44782.618055555555</v>
      </c>
      <c r="E25" s="428">
        <f t="shared" si="1"/>
        <v>0</v>
      </c>
      <c r="F25" s="736" t="s">
        <v>69</v>
      </c>
      <c r="G25" s="738" t="s">
        <v>540</v>
      </c>
      <c r="H25" s="441">
        <v>0</v>
      </c>
      <c r="I25" s="429">
        <v>0</v>
      </c>
      <c r="J25" s="737" t="s">
        <v>489</v>
      </c>
      <c r="K25" s="1286"/>
      <c r="L25" s="1286"/>
      <c r="M25" s="1286"/>
      <c r="N25" s="1286"/>
      <c r="O25" s="1286"/>
      <c r="P25" s="1286"/>
      <c r="Q25" s="1286"/>
    </row>
    <row r="26" spans="1:17" s="1298" customFormat="1" ht="19.5" customHeight="1">
      <c r="A26" s="1301" t="s">
        <v>446</v>
      </c>
      <c r="B26" s="1301" t="s">
        <v>1193</v>
      </c>
      <c r="C26" s="735">
        <v>44783.256944444445</v>
      </c>
      <c r="D26" s="735">
        <v>44783.256944444445</v>
      </c>
      <c r="E26" s="1326">
        <f>D23-C23</f>
        <v>0.17986111110803904</v>
      </c>
      <c r="F26" s="1467" t="s">
        <v>69</v>
      </c>
      <c r="G26" s="1468" t="s">
        <v>547</v>
      </c>
      <c r="H26" s="1295">
        <v>0</v>
      </c>
      <c r="I26" s="1289">
        <v>0</v>
      </c>
      <c r="J26" s="737" t="s">
        <v>489</v>
      </c>
      <c r="K26" s="1286"/>
      <c r="L26" s="1286"/>
      <c r="M26" s="1286"/>
      <c r="N26" s="1286"/>
      <c r="O26" s="1286"/>
      <c r="P26" s="1286"/>
      <c r="Q26" s="1286"/>
    </row>
    <row r="27" spans="1:17" s="1298" customFormat="1" ht="19.5" customHeight="1">
      <c r="A27" s="1303" t="s">
        <v>548</v>
      </c>
      <c r="B27" s="1469" t="s">
        <v>1194</v>
      </c>
      <c r="C27" s="735">
        <v>44783.387499999997</v>
      </c>
      <c r="D27" s="735">
        <v>44783.702777777777</v>
      </c>
      <c r="E27" s="428">
        <f t="shared" ref="E27:E48" si="2">D27-C27</f>
        <v>0.31527777777955635</v>
      </c>
      <c r="F27" s="736" t="s">
        <v>69</v>
      </c>
      <c r="G27" s="738" t="s">
        <v>547</v>
      </c>
      <c r="H27" s="441">
        <v>0</v>
      </c>
      <c r="I27" s="429">
        <v>0</v>
      </c>
      <c r="J27" s="737" t="s">
        <v>489</v>
      </c>
      <c r="K27" s="1286"/>
      <c r="L27" s="1286"/>
      <c r="M27" s="1286"/>
      <c r="N27" s="1286"/>
      <c r="O27" s="1286"/>
      <c r="P27" s="1286"/>
      <c r="Q27" s="1286"/>
    </row>
    <row r="28" spans="1:17" s="1298" customFormat="1" ht="19.5" customHeight="1">
      <c r="A28" s="1301" t="s">
        <v>418</v>
      </c>
      <c r="B28" s="1301" t="s">
        <v>1058</v>
      </c>
      <c r="C28" s="735">
        <v>44783.267361111109</v>
      </c>
      <c r="D28" s="735">
        <v>44783.267361111109</v>
      </c>
      <c r="E28" s="428">
        <f t="shared" si="2"/>
        <v>0</v>
      </c>
      <c r="F28" s="736" t="s">
        <v>69</v>
      </c>
      <c r="G28" s="738" t="s">
        <v>540</v>
      </c>
      <c r="H28" s="441">
        <v>0</v>
      </c>
      <c r="I28" s="429">
        <v>0</v>
      </c>
      <c r="J28" s="737" t="s">
        <v>489</v>
      </c>
      <c r="K28" s="1286"/>
      <c r="L28" s="1286"/>
      <c r="M28" s="1286"/>
      <c r="N28" s="1286"/>
      <c r="O28" s="1286"/>
      <c r="P28" s="1286"/>
      <c r="Q28" s="1286"/>
    </row>
    <row r="29" spans="1:17" s="1298" customFormat="1" ht="19.5" customHeight="1">
      <c r="A29" s="1301" t="s">
        <v>404</v>
      </c>
      <c r="B29" s="1301" t="s">
        <v>585</v>
      </c>
      <c r="C29" s="735">
        <v>44784.524305555555</v>
      </c>
      <c r="D29" s="735">
        <v>44784.943055555559</v>
      </c>
      <c r="E29" s="1326">
        <f t="shared" si="2"/>
        <v>0.41875000000436557</v>
      </c>
      <c r="F29" s="1467" t="s">
        <v>69</v>
      </c>
      <c r="G29" s="1468" t="s">
        <v>547</v>
      </c>
      <c r="H29" s="1295">
        <v>0</v>
      </c>
      <c r="I29" s="1289">
        <v>0</v>
      </c>
      <c r="J29" s="737" t="s">
        <v>489</v>
      </c>
      <c r="K29" s="1286"/>
      <c r="L29" s="1286"/>
      <c r="M29" s="1286"/>
      <c r="N29" s="1286"/>
      <c r="O29" s="1286"/>
      <c r="P29" s="1286"/>
      <c r="Q29" s="1286"/>
    </row>
    <row r="30" spans="1:17" s="1298" customFormat="1" ht="19.5" customHeight="1">
      <c r="A30" s="1301" t="s">
        <v>418</v>
      </c>
      <c r="B30" s="1301" t="s">
        <v>1058</v>
      </c>
      <c r="C30" s="735">
        <v>44785.277777777781</v>
      </c>
      <c r="D30" s="735">
        <v>44785.277777777781</v>
      </c>
      <c r="E30" s="1326">
        <f t="shared" si="2"/>
        <v>0</v>
      </c>
      <c r="F30" s="736" t="s">
        <v>69</v>
      </c>
      <c r="G30" s="738" t="s">
        <v>540</v>
      </c>
      <c r="H30" s="441">
        <v>0</v>
      </c>
      <c r="I30" s="429">
        <v>0</v>
      </c>
      <c r="J30" s="737" t="s">
        <v>489</v>
      </c>
      <c r="K30" s="1286"/>
      <c r="L30" s="1286"/>
      <c r="M30" s="1286"/>
      <c r="N30" s="1286"/>
      <c r="O30" s="1286"/>
      <c r="P30" s="1286"/>
      <c r="Q30" s="1286"/>
    </row>
    <row r="31" spans="1:17" s="1298" customFormat="1" ht="19.5" customHeight="1">
      <c r="A31" s="1311" t="s">
        <v>113</v>
      </c>
      <c r="B31" s="1311" t="s">
        <v>591</v>
      </c>
      <c r="C31" s="735">
        <v>44785.280555555553</v>
      </c>
      <c r="D31" s="735">
        <v>44785.280555555553</v>
      </c>
      <c r="E31" s="428">
        <f t="shared" si="2"/>
        <v>0</v>
      </c>
      <c r="F31" s="736" t="s">
        <v>69</v>
      </c>
      <c r="G31" s="738" t="s">
        <v>540</v>
      </c>
      <c r="H31" s="441">
        <v>0</v>
      </c>
      <c r="I31" s="429">
        <v>0</v>
      </c>
      <c r="J31" s="737" t="s">
        <v>489</v>
      </c>
      <c r="K31" s="1286"/>
      <c r="L31" s="1286"/>
      <c r="M31" s="1286"/>
      <c r="N31" s="1286"/>
      <c r="O31" s="1286"/>
      <c r="P31" s="1286"/>
      <c r="Q31" s="1286"/>
    </row>
    <row r="32" spans="1:17" ht="16.5" customHeight="1">
      <c r="A32" s="1307" t="s">
        <v>418</v>
      </c>
      <c r="B32" s="1307" t="s">
        <v>1058</v>
      </c>
      <c r="C32" s="1466">
        <v>44786.271527777775</v>
      </c>
      <c r="D32" s="1466">
        <v>44786.271527777775</v>
      </c>
      <c r="E32" s="428">
        <f t="shared" si="2"/>
        <v>0</v>
      </c>
      <c r="F32" s="1467" t="s">
        <v>69</v>
      </c>
      <c r="G32" s="1468" t="s">
        <v>540</v>
      </c>
      <c r="H32" s="1295">
        <v>0</v>
      </c>
      <c r="I32" s="1289">
        <v>0</v>
      </c>
      <c r="J32" s="737" t="s">
        <v>489</v>
      </c>
    </row>
    <row r="33" spans="1:17" s="1298" customFormat="1" ht="16.5" customHeight="1">
      <c r="A33" s="1301" t="s">
        <v>60</v>
      </c>
      <c r="B33" s="1301" t="s">
        <v>1054</v>
      </c>
      <c r="C33" s="1466">
        <v>44786.427083333336</v>
      </c>
      <c r="D33" s="1466">
        <v>44786.71875</v>
      </c>
      <c r="E33" s="428">
        <f t="shared" si="2"/>
        <v>0.29166666666424135</v>
      </c>
      <c r="F33" s="736" t="s">
        <v>69</v>
      </c>
      <c r="G33" s="738" t="s">
        <v>540</v>
      </c>
      <c r="H33" s="441">
        <v>0</v>
      </c>
      <c r="I33" s="429">
        <v>0</v>
      </c>
      <c r="J33" s="737" t="s">
        <v>489</v>
      </c>
      <c r="K33" s="1286"/>
      <c r="L33" s="1286"/>
      <c r="M33" s="1286"/>
      <c r="N33" s="1286"/>
      <c r="O33" s="1286"/>
      <c r="P33" s="1286"/>
      <c r="Q33" s="1286"/>
    </row>
    <row r="34" spans="1:17" s="1298" customFormat="1" ht="16.5" customHeight="1">
      <c r="A34" s="1307" t="s">
        <v>418</v>
      </c>
      <c r="B34" s="1307" t="s">
        <v>1058</v>
      </c>
      <c r="C34" s="1466">
        <v>44787.248611111114</v>
      </c>
      <c r="D34" s="1466">
        <v>44787.248611111114</v>
      </c>
      <c r="E34" s="428">
        <f t="shared" si="2"/>
        <v>0</v>
      </c>
      <c r="F34" s="736" t="s">
        <v>69</v>
      </c>
      <c r="G34" s="738" t="s">
        <v>540</v>
      </c>
      <c r="H34" s="441">
        <v>0</v>
      </c>
      <c r="I34" s="429">
        <v>0</v>
      </c>
      <c r="J34" s="737" t="s">
        <v>489</v>
      </c>
      <c r="K34" s="1286"/>
      <c r="L34" s="1286"/>
      <c r="M34" s="1286"/>
      <c r="N34" s="1286"/>
      <c r="O34" s="1286"/>
      <c r="P34" s="1286"/>
      <c r="Q34" s="1286"/>
    </row>
    <row r="35" spans="1:17" s="1298" customFormat="1" ht="16.5" customHeight="1">
      <c r="A35" s="1301" t="s">
        <v>54</v>
      </c>
      <c r="B35" s="1301" t="s">
        <v>1195</v>
      </c>
      <c r="C35" s="1466">
        <v>44787.472916666666</v>
      </c>
      <c r="D35" s="1466">
        <v>44787.658333333333</v>
      </c>
      <c r="E35" s="1326">
        <f t="shared" si="2"/>
        <v>0.18541666666715173</v>
      </c>
      <c r="F35" s="1467" t="s">
        <v>69</v>
      </c>
      <c r="G35" s="1468" t="s">
        <v>547</v>
      </c>
      <c r="H35" s="1295">
        <v>0</v>
      </c>
      <c r="I35" s="1289">
        <v>0</v>
      </c>
      <c r="J35" s="737" t="s">
        <v>489</v>
      </c>
      <c r="K35" s="1286"/>
      <c r="L35" s="1286"/>
      <c r="M35" s="1286"/>
      <c r="N35" s="1286"/>
      <c r="O35" s="1286"/>
      <c r="P35" s="1286"/>
      <c r="Q35" s="1286"/>
    </row>
    <row r="36" spans="1:17" s="1298" customFormat="1" ht="16.5" customHeight="1">
      <c r="A36" s="1307" t="s">
        <v>418</v>
      </c>
      <c r="B36" s="1307" t="s">
        <v>1058</v>
      </c>
      <c r="C36" s="1466">
        <v>44789.242361111108</v>
      </c>
      <c r="D36" s="1466">
        <v>44789.242361111108</v>
      </c>
      <c r="E36" s="1326">
        <f t="shared" si="2"/>
        <v>0</v>
      </c>
      <c r="F36" s="736" t="s">
        <v>69</v>
      </c>
      <c r="G36" s="738" t="s">
        <v>540</v>
      </c>
      <c r="H36" s="441">
        <v>0</v>
      </c>
      <c r="I36" s="429">
        <v>0</v>
      </c>
      <c r="J36" s="737" t="s">
        <v>489</v>
      </c>
      <c r="K36" s="1286"/>
      <c r="L36" s="1286"/>
      <c r="M36" s="1286"/>
      <c r="N36" s="1286"/>
      <c r="O36" s="1286"/>
      <c r="P36" s="1286"/>
      <c r="Q36" s="1286"/>
    </row>
    <row r="37" spans="1:17" s="1298" customFormat="1" ht="16.5" customHeight="1">
      <c r="A37" s="1301" t="s">
        <v>60</v>
      </c>
      <c r="B37" s="1301" t="s">
        <v>1054</v>
      </c>
      <c r="C37" s="1466">
        <v>44789.411111111112</v>
      </c>
      <c r="D37" s="1466">
        <v>44789.724305555559</v>
      </c>
      <c r="E37" s="428">
        <f t="shared" si="2"/>
        <v>0.31319444444670808</v>
      </c>
      <c r="F37" s="736" t="s">
        <v>69</v>
      </c>
      <c r="G37" s="738" t="s">
        <v>540</v>
      </c>
      <c r="H37" s="441">
        <v>0</v>
      </c>
      <c r="I37" s="429">
        <v>0</v>
      </c>
      <c r="J37" s="737" t="s">
        <v>489</v>
      </c>
      <c r="K37" s="1286"/>
      <c r="L37" s="1286"/>
      <c r="M37" s="1286"/>
      <c r="N37" s="1286"/>
      <c r="O37" s="1286"/>
      <c r="P37" s="1286"/>
      <c r="Q37" s="1286"/>
    </row>
    <row r="38" spans="1:17" s="1298" customFormat="1" ht="16.5" customHeight="1">
      <c r="A38" s="1301" t="s">
        <v>54</v>
      </c>
      <c r="B38" s="1301" t="s">
        <v>1195</v>
      </c>
      <c r="C38" s="1466">
        <v>44789.520833333336</v>
      </c>
      <c r="D38" s="1466">
        <v>44789.71597222222</v>
      </c>
      <c r="E38" s="428">
        <f t="shared" si="2"/>
        <v>0.195138888884685</v>
      </c>
      <c r="F38" s="736" t="s">
        <v>69</v>
      </c>
      <c r="G38" s="738" t="s">
        <v>540</v>
      </c>
      <c r="H38" s="441">
        <v>0</v>
      </c>
      <c r="I38" s="429">
        <v>0</v>
      </c>
      <c r="J38" s="737" t="s">
        <v>489</v>
      </c>
      <c r="K38" s="1286"/>
      <c r="L38" s="1286"/>
      <c r="M38" s="1286"/>
      <c r="N38" s="1286"/>
      <c r="O38" s="1286"/>
      <c r="P38" s="1286"/>
      <c r="Q38" s="1286"/>
    </row>
    <row r="39" spans="1:17" s="1298" customFormat="1" ht="16.5" customHeight="1">
      <c r="A39" s="1301" t="s">
        <v>418</v>
      </c>
      <c r="B39" s="1301" t="s">
        <v>1058</v>
      </c>
      <c r="C39" s="1466">
        <v>44790.263194444444</v>
      </c>
      <c r="D39" s="1466">
        <v>44790.263194444444</v>
      </c>
      <c r="E39" s="428">
        <f t="shared" si="2"/>
        <v>0</v>
      </c>
      <c r="F39" s="736" t="s">
        <v>69</v>
      </c>
      <c r="G39" s="738" t="s">
        <v>540</v>
      </c>
      <c r="H39" s="441">
        <v>0</v>
      </c>
      <c r="I39" s="429">
        <v>0</v>
      </c>
      <c r="J39" s="737" t="s">
        <v>489</v>
      </c>
      <c r="K39" s="1286"/>
      <c r="L39" s="1286"/>
      <c r="M39" s="1286"/>
      <c r="N39" s="1286"/>
      <c r="O39" s="1286"/>
      <c r="P39" s="1286"/>
      <c r="Q39" s="1286"/>
    </row>
    <row r="40" spans="1:17" s="1298" customFormat="1" ht="16.5" customHeight="1">
      <c r="A40" s="1301" t="s">
        <v>54</v>
      </c>
      <c r="B40" s="1301" t="s">
        <v>1196</v>
      </c>
      <c r="C40" s="1466">
        <v>44790.445833333331</v>
      </c>
      <c r="D40" s="1466">
        <v>44791.199999999997</v>
      </c>
      <c r="E40" s="428">
        <f t="shared" si="2"/>
        <v>0.75416666666569654</v>
      </c>
      <c r="F40" s="736" t="s">
        <v>69</v>
      </c>
      <c r="G40" s="738" t="s">
        <v>540</v>
      </c>
      <c r="H40" s="441">
        <v>0</v>
      </c>
      <c r="I40" s="429">
        <v>0</v>
      </c>
      <c r="J40" s="737" t="s">
        <v>489</v>
      </c>
      <c r="K40" s="1286"/>
      <c r="L40" s="1286"/>
      <c r="M40" s="1286"/>
      <c r="N40" s="1286"/>
      <c r="O40" s="1286"/>
      <c r="P40" s="1286"/>
      <c r="Q40" s="1286"/>
    </row>
    <row r="41" spans="1:17" s="1298" customFormat="1" ht="16.5" customHeight="1">
      <c r="A41" s="1301" t="s">
        <v>60</v>
      </c>
      <c r="B41" s="1301" t="s">
        <v>1056</v>
      </c>
      <c r="C41" s="1466">
        <v>44793.382638888892</v>
      </c>
      <c r="D41" s="1466">
        <v>44793.579861111109</v>
      </c>
      <c r="E41" s="428">
        <f t="shared" si="2"/>
        <v>0.19722222221753327</v>
      </c>
      <c r="F41" s="736" t="s">
        <v>69</v>
      </c>
      <c r="G41" s="738" t="s">
        <v>540</v>
      </c>
      <c r="H41" s="441">
        <v>0</v>
      </c>
      <c r="I41" s="429">
        <v>0</v>
      </c>
      <c r="J41" s="737" t="s">
        <v>489</v>
      </c>
      <c r="K41" s="1286"/>
      <c r="L41" s="1286"/>
      <c r="M41" s="1286"/>
      <c r="N41" s="1286"/>
      <c r="O41" s="1286"/>
      <c r="P41" s="1286"/>
      <c r="Q41" s="1286"/>
    </row>
    <row r="42" spans="1:17" s="1298" customFormat="1" ht="16.5" customHeight="1">
      <c r="A42" s="1291" t="s">
        <v>446</v>
      </c>
      <c r="B42" s="1304" t="s">
        <v>1193</v>
      </c>
      <c r="C42" s="735">
        <v>44795.275000000001</v>
      </c>
      <c r="D42" s="735">
        <v>44795.275000000001</v>
      </c>
      <c r="E42" s="428">
        <f t="shared" si="2"/>
        <v>0</v>
      </c>
      <c r="F42" s="736" t="s">
        <v>69</v>
      </c>
      <c r="G42" s="738" t="s">
        <v>547</v>
      </c>
      <c r="H42" s="441">
        <v>0</v>
      </c>
      <c r="I42" s="429">
        <v>0</v>
      </c>
      <c r="J42" s="737" t="s">
        <v>489</v>
      </c>
      <c r="K42" s="1323"/>
      <c r="L42" s="1323"/>
      <c r="M42" s="1323"/>
      <c r="N42" s="1323"/>
      <c r="O42" s="1323"/>
      <c r="P42" s="1323"/>
      <c r="Q42" s="1323"/>
    </row>
    <row r="43" spans="1:17" s="1298" customFormat="1" ht="16.5" customHeight="1">
      <c r="A43" s="1470"/>
      <c r="B43" s="1304" t="s">
        <v>1193</v>
      </c>
      <c r="C43" s="735">
        <v>44796.258333333331</v>
      </c>
      <c r="D43" s="735">
        <v>44796.258333333331</v>
      </c>
      <c r="E43" s="428">
        <f t="shared" si="2"/>
        <v>0</v>
      </c>
      <c r="F43" s="736" t="s">
        <v>69</v>
      </c>
      <c r="G43" s="738" t="s">
        <v>540</v>
      </c>
      <c r="H43" s="441">
        <v>0</v>
      </c>
      <c r="I43" s="429">
        <v>0</v>
      </c>
      <c r="J43" s="737" t="s">
        <v>489</v>
      </c>
    </row>
    <row r="44" spans="1:17" s="1323" customFormat="1" ht="16.5" customHeight="1">
      <c r="A44" s="1313" t="s">
        <v>113</v>
      </c>
      <c r="B44" s="1313" t="s">
        <v>590</v>
      </c>
      <c r="C44" s="735">
        <v>44798.309027777781</v>
      </c>
      <c r="D44" s="735">
        <v>44798.309027777781</v>
      </c>
      <c r="E44" s="428">
        <f t="shared" si="2"/>
        <v>0</v>
      </c>
      <c r="F44" s="736" t="s">
        <v>69</v>
      </c>
      <c r="G44" s="738" t="s">
        <v>540</v>
      </c>
      <c r="H44" s="441">
        <v>0</v>
      </c>
      <c r="I44" s="429">
        <v>0</v>
      </c>
      <c r="J44" s="737" t="s">
        <v>489</v>
      </c>
    </row>
    <row r="45" spans="1:17" s="1323" customFormat="1" ht="16.5" customHeight="1">
      <c r="A45" s="1304" t="s">
        <v>418</v>
      </c>
      <c r="B45" s="1304" t="s">
        <v>589</v>
      </c>
      <c r="C45" s="735">
        <v>44799.251388888886</v>
      </c>
      <c r="D45" s="735">
        <v>44799.251388888886</v>
      </c>
      <c r="E45" s="428">
        <f t="shared" si="2"/>
        <v>0</v>
      </c>
      <c r="F45" s="736" t="s">
        <v>69</v>
      </c>
      <c r="G45" s="738" t="s">
        <v>547</v>
      </c>
      <c r="H45" s="441">
        <v>0</v>
      </c>
      <c r="I45" s="429">
        <v>0</v>
      </c>
      <c r="J45" s="737" t="s">
        <v>489</v>
      </c>
    </row>
    <row r="46" spans="1:17" s="1323" customFormat="1" ht="16.5" customHeight="1">
      <c r="A46" s="1304" t="s">
        <v>442</v>
      </c>
      <c r="B46" s="1304" t="s">
        <v>1197</v>
      </c>
      <c r="C46" s="735">
        <v>44802.253472222219</v>
      </c>
      <c r="D46" s="735">
        <v>44802.361111111109</v>
      </c>
      <c r="E46" s="428">
        <f t="shared" si="2"/>
        <v>0.10763888889050577</v>
      </c>
      <c r="F46" s="736" t="s">
        <v>69</v>
      </c>
      <c r="G46" s="738" t="s">
        <v>540</v>
      </c>
      <c r="H46" s="441">
        <v>0</v>
      </c>
      <c r="I46" s="429">
        <v>0</v>
      </c>
      <c r="J46" s="737" t="s">
        <v>489</v>
      </c>
    </row>
    <row r="47" spans="1:17" s="1323" customFormat="1" ht="16.5" customHeight="1">
      <c r="A47" s="1304" t="s">
        <v>446</v>
      </c>
      <c r="B47" s="1304" t="s">
        <v>587</v>
      </c>
      <c r="C47" s="735">
        <v>44802.415277777778</v>
      </c>
      <c r="D47" s="735">
        <v>44802.475694444445</v>
      </c>
      <c r="E47" s="428">
        <f t="shared" si="2"/>
        <v>6.0416666667151731E-2</v>
      </c>
      <c r="F47" s="736" t="s">
        <v>69</v>
      </c>
      <c r="G47" s="738" t="s">
        <v>540</v>
      </c>
      <c r="H47" s="441">
        <v>0</v>
      </c>
      <c r="I47" s="429">
        <v>0</v>
      </c>
      <c r="J47" s="737" t="s">
        <v>489</v>
      </c>
    </row>
    <row r="48" spans="1:17" s="1323" customFormat="1" ht="16.5" customHeight="1">
      <c r="A48" s="1304" t="s">
        <v>1189</v>
      </c>
      <c r="B48" s="1304" t="s">
        <v>1198</v>
      </c>
      <c r="C48" s="735">
        <v>44804.392361111109</v>
      </c>
      <c r="D48" s="735">
        <v>44804.569444444445</v>
      </c>
      <c r="E48" s="428">
        <f t="shared" si="2"/>
        <v>0.17708333333575865</v>
      </c>
      <c r="F48" s="736" t="s">
        <v>69</v>
      </c>
      <c r="G48" s="738" t="s">
        <v>540</v>
      </c>
      <c r="H48" s="441">
        <v>0</v>
      </c>
      <c r="I48" s="429">
        <v>0</v>
      </c>
      <c r="J48" s="737" t="s">
        <v>489</v>
      </c>
    </row>
    <row r="49" spans="1:10" ht="19.5" hidden="1" customHeight="1">
      <c r="A49" s="1313"/>
      <c r="B49" s="1313"/>
      <c r="C49" s="735"/>
      <c r="D49" s="735"/>
      <c r="E49" s="428"/>
      <c r="F49" s="736"/>
      <c r="G49" s="738"/>
      <c r="H49" s="441"/>
      <c r="I49" s="429"/>
      <c r="J49" s="737"/>
    </row>
    <row r="50" spans="1:10" ht="20.25" customHeight="1">
      <c r="A50" s="1471"/>
      <c r="B50" s="1471"/>
      <c r="C50" s="1472"/>
      <c r="D50" s="1316" t="s">
        <v>492</v>
      </c>
      <c r="E50" s="1317">
        <f>SUM(E10:E49)</f>
        <v>6.0569444444481633</v>
      </c>
      <c r="F50" s="1318"/>
      <c r="G50" s="1319" t="s">
        <v>493</v>
      </c>
      <c r="H50" s="1473"/>
      <c r="I50" s="786">
        <f>SUM(I10:I49)</f>
        <v>0</v>
      </c>
      <c r="J50" s="1471"/>
    </row>
    <row r="51" spans="1:10" ht="18" customHeight="1">
      <c r="A51" s="744" t="s">
        <v>494</v>
      </c>
      <c r="B51" s="745"/>
      <c r="C51" s="851"/>
      <c r="D51" s="851"/>
      <c r="E51" s="508"/>
      <c r="F51" s="746"/>
      <c r="G51" s="747"/>
      <c r="H51" s="431"/>
      <c r="I51" s="432"/>
      <c r="J51" s="747"/>
    </row>
    <row r="52" spans="1:10" ht="18" customHeight="1">
      <c r="A52" s="1474" t="s">
        <v>437</v>
      </c>
      <c r="B52" s="1474" t="s">
        <v>1199</v>
      </c>
      <c r="C52" s="735">
        <v>44775.411111111112</v>
      </c>
      <c r="D52" s="735">
        <v>44775.527777777781</v>
      </c>
      <c r="E52" s="428">
        <f t="shared" ref="E52:E72" si="3">D52-C52</f>
        <v>0.11666666666860692</v>
      </c>
      <c r="F52" s="736" t="s">
        <v>69</v>
      </c>
      <c r="G52" s="738" t="s">
        <v>547</v>
      </c>
      <c r="H52" s="441">
        <v>0</v>
      </c>
      <c r="I52" s="429">
        <v>0</v>
      </c>
      <c r="J52" s="737" t="s">
        <v>489</v>
      </c>
    </row>
    <row r="53" spans="1:10" ht="20.25" customHeight="1">
      <c r="A53" s="1475"/>
      <c r="B53" s="1474" t="s">
        <v>1200</v>
      </c>
      <c r="C53" s="735">
        <v>44775.52847222222</v>
      </c>
      <c r="D53" s="735">
        <v>44775.574305555558</v>
      </c>
      <c r="E53" s="428">
        <f t="shared" si="3"/>
        <v>4.5833333337213844E-2</v>
      </c>
      <c r="F53" s="736" t="s">
        <v>69</v>
      </c>
      <c r="G53" s="738" t="s">
        <v>547</v>
      </c>
      <c r="H53" s="441">
        <v>0</v>
      </c>
      <c r="I53" s="429">
        <v>0</v>
      </c>
      <c r="J53" s="737" t="s">
        <v>489</v>
      </c>
    </row>
    <row r="54" spans="1:10" ht="16.5" customHeight="1">
      <c r="A54" s="1476"/>
      <c r="B54" s="1474" t="s">
        <v>1201</v>
      </c>
      <c r="C54" s="735">
        <v>44775.637499999997</v>
      </c>
      <c r="D54" s="735">
        <v>44775.681944444441</v>
      </c>
      <c r="E54" s="428">
        <f t="shared" si="3"/>
        <v>4.4444444443797693E-2</v>
      </c>
      <c r="F54" s="736" t="s">
        <v>69</v>
      </c>
      <c r="G54" s="738" t="s">
        <v>1202</v>
      </c>
      <c r="H54" s="441">
        <v>0</v>
      </c>
      <c r="I54" s="429">
        <v>0</v>
      </c>
      <c r="J54" s="737" t="s">
        <v>489</v>
      </c>
    </row>
    <row r="55" spans="1:10" ht="15" customHeight="1">
      <c r="A55" s="1477" t="s">
        <v>387</v>
      </c>
      <c r="B55" s="1477" t="s">
        <v>1203</v>
      </c>
      <c r="C55" s="735">
        <v>44776.645138888889</v>
      </c>
      <c r="D55" s="735">
        <v>44776.720833333333</v>
      </c>
      <c r="E55" s="428">
        <f t="shared" si="3"/>
        <v>7.5694444443797693E-2</v>
      </c>
      <c r="F55" s="736" t="s">
        <v>69</v>
      </c>
      <c r="G55" s="738" t="s">
        <v>540</v>
      </c>
      <c r="H55" s="441">
        <v>0</v>
      </c>
      <c r="I55" s="429">
        <v>0</v>
      </c>
      <c r="J55" s="737" t="s">
        <v>489</v>
      </c>
    </row>
    <row r="56" spans="1:10" ht="16.5" customHeight="1">
      <c r="A56" s="1313" t="s">
        <v>59</v>
      </c>
      <c r="B56" s="1478" t="s">
        <v>1204</v>
      </c>
      <c r="C56" s="735">
        <v>44777.48333333333</v>
      </c>
      <c r="D56" s="735">
        <v>44777.65</v>
      </c>
      <c r="E56" s="428">
        <f t="shared" si="3"/>
        <v>0.16666666667151731</v>
      </c>
      <c r="F56" s="736" t="s">
        <v>69</v>
      </c>
      <c r="G56" s="738" t="s">
        <v>540</v>
      </c>
      <c r="H56" s="441">
        <v>0</v>
      </c>
      <c r="I56" s="429">
        <v>0</v>
      </c>
      <c r="J56" s="737" t="s">
        <v>489</v>
      </c>
    </row>
    <row r="57" spans="1:10" ht="15.75" customHeight="1">
      <c r="A57" s="1474" t="s">
        <v>53</v>
      </c>
      <c r="B57" s="1474" t="s">
        <v>1205</v>
      </c>
      <c r="C57" s="735">
        <v>44777.761111111111</v>
      </c>
      <c r="D57" s="735">
        <v>44779.886111111111</v>
      </c>
      <c r="E57" s="428">
        <f t="shared" si="3"/>
        <v>2.125</v>
      </c>
      <c r="F57" s="736" t="s">
        <v>69</v>
      </c>
      <c r="G57" s="738" t="s">
        <v>540</v>
      </c>
      <c r="H57" s="441">
        <v>0</v>
      </c>
      <c r="I57" s="429">
        <v>0</v>
      </c>
      <c r="J57" s="737" t="s">
        <v>489</v>
      </c>
    </row>
    <row r="58" spans="1:10" ht="14.25" customHeight="1">
      <c r="A58" s="1479" t="s">
        <v>113</v>
      </c>
      <c r="B58" s="1479" t="s">
        <v>584</v>
      </c>
      <c r="C58" s="735">
        <v>44778.290277777778</v>
      </c>
      <c r="D58" s="735">
        <v>44778.290277777778</v>
      </c>
      <c r="E58" s="428">
        <f t="shared" si="3"/>
        <v>0</v>
      </c>
      <c r="F58" s="736" t="s">
        <v>69</v>
      </c>
      <c r="G58" s="738" t="s">
        <v>547</v>
      </c>
      <c r="H58" s="441">
        <v>0</v>
      </c>
      <c r="I58" s="429">
        <v>0</v>
      </c>
      <c r="J58" s="737" t="s">
        <v>489</v>
      </c>
    </row>
    <row r="59" spans="1:10" ht="18" customHeight="1">
      <c r="A59" s="1474" t="s">
        <v>437</v>
      </c>
      <c r="B59" s="1474" t="s">
        <v>1206</v>
      </c>
      <c r="C59" s="735">
        <v>44778.586111111108</v>
      </c>
      <c r="D59" s="735">
        <v>44778.613888888889</v>
      </c>
      <c r="E59" s="428">
        <f t="shared" si="3"/>
        <v>2.7777777781011537E-2</v>
      </c>
      <c r="F59" s="736" t="s">
        <v>69</v>
      </c>
      <c r="G59" s="738" t="s">
        <v>547</v>
      </c>
      <c r="H59" s="441">
        <v>0</v>
      </c>
      <c r="I59" s="429">
        <v>0</v>
      </c>
      <c r="J59" s="737" t="s">
        <v>489</v>
      </c>
    </row>
    <row r="60" spans="1:10" ht="15.75" customHeight="1">
      <c r="A60" s="1477" t="s">
        <v>52</v>
      </c>
      <c r="B60" s="1477" t="s">
        <v>1207</v>
      </c>
      <c r="C60" s="735">
        <v>44780.434027777781</v>
      </c>
      <c r="D60" s="735">
        <v>44780.62777777778</v>
      </c>
      <c r="E60" s="428">
        <f t="shared" si="3"/>
        <v>0.19374999999854481</v>
      </c>
      <c r="F60" s="736" t="s">
        <v>69</v>
      </c>
      <c r="G60" s="738" t="s">
        <v>540</v>
      </c>
      <c r="H60" s="441">
        <v>0</v>
      </c>
      <c r="I60" s="429">
        <v>0</v>
      </c>
      <c r="J60" s="737" t="s">
        <v>489</v>
      </c>
    </row>
    <row r="61" spans="1:10" ht="17.25" customHeight="1">
      <c r="A61" s="1477"/>
      <c r="B61" s="1477" t="s">
        <v>1208</v>
      </c>
      <c r="C61" s="735">
        <v>44780.635416666664</v>
      </c>
      <c r="D61" s="735">
        <v>44780.713194444441</v>
      </c>
      <c r="E61" s="428">
        <f t="shared" si="3"/>
        <v>7.7777777776645962E-2</v>
      </c>
      <c r="F61" s="736" t="s">
        <v>69</v>
      </c>
      <c r="G61" s="738" t="s">
        <v>547</v>
      </c>
      <c r="H61" s="441">
        <v>0</v>
      </c>
      <c r="I61" s="429">
        <v>0</v>
      </c>
      <c r="J61" s="737" t="s">
        <v>489</v>
      </c>
    </row>
    <row r="62" spans="1:10" ht="18" customHeight="1">
      <c r="A62" s="1480" t="s">
        <v>1000</v>
      </c>
      <c r="B62" s="1481" t="s">
        <v>1209</v>
      </c>
      <c r="C62" s="735">
        <v>44781.410416666666</v>
      </c>
      <c r="D62" s="735">
        <v>44781.72152777778</v>
      </c>
      <c r="E62" s="428">
        <f t="shared" si="3"/>
        <v>0.31111111111385981</v>
      </c>
      <c r="F62" s="736" t="s">
        <v>69</v>
      </c>
      <c r="G62" s="738" t="s">
        <v>540</v>
      </c>
      <c r="H62" s="441">
        <v>0</v>
      </c>
      <c r="I62" s="429">
        <v>0</v>
      </c>
      <c r="J62" s="737" t="s">
        <v>489</v>
      </c>
    </row>
    <row r="63" spans="1:10" ht="18.75" customHeight="1">
      <c r="A63" s="1313" t="s">
        <v>59</v>
      </c>
      <c r="B63" s="1478" t="s">
        <v>1210</v>
      </c>
      <c r="C63" s="735">
        <v>44781.449305555558</v>
      </c>
      <c r="D63" s="735">
        <v>44781.7</v>
      </c>
      <c r="E63" s="428">
        <f t="shared" si="3"/>
        <v>0.25069444443943212</v>
      </c>
      <c r="F63" s="736" t="s">
        <v>69</v>
      </c>
      <c r="G63" s="738" t="s">
        <v>547</v>
      </c>
      <c r="H63" s="441">
        <v>0</v>
      </c>
      <c r="I63" s="429">
        <v>0</v>
      </c>
      <c r="J63" s="737" t="s">
        <v>489</v>
      </c>
    </row>
    <row r="64" spans="1:10" s="1298" customFormat="1" ht="21" customHeight="1">
      <c r="A64" s="1477" t="s">
        <v>52</v>
      </c>
      <c r="B64" s="1477" t="s">
        <v>1211</v>
      </c>
      <c r="C64" s="735">
        <v>44783.373611111114</v>
      </c>
      <c r="D64" s="735">
        <v>44783.54583333333</v>
      </c>
      <c r="E64" s="428">
        <f t="shared" si="3"/>
        <v>0.17222222221607808</v>
      </c>
      <c r="F64" s="736" t="s">
        <v>69</v>
      </c>
      <c r="G64" s="738" t="s">
        <v>540</v>
      </c>
      <c r="H64" s="441">
        <v>0</v>
      </c>
      <c r="I64" s="429">
        <v>0</v>
      </c>
      <c r="J64" s="737" t="s">
        <v>489</v>
      </c>
    </row>
    <row r="65" spans="1:10" s="1298" customFormat="1" ht="21" customHeight="1">
      <c r="A65" s="1474" t="s">
        <v>437</v>
      </c>
      <c r="B65" s="1474" t="s">
        <v>1212</v>
      </c>
      <c r="C65" s="735">
        <v>44783.57916666667</v>
      </c>
      <c r="D65" s="735">
        <v>44783.697222222225</v>
      </c>
      <c r="E65" s="428">
        <f t="shared" si="3"/>
        <v>0.11805555555474712</v>
      </c>
      <c r="F65" s="736" t="s">
        <v>69</v>
      </c>
      <c r="G65" s="738" t="s">
        <v>540</v>
      </c>
      <c r="H65" s="441">
        <v>0</v>
      </c>
      <c r="I65" s="429">
        <v>0</v>
      </c>
      <c r="J65" s="737" t="s">
        <v>489</v>
      </c>
    </row>
    <row r="66" spans="1:10" s="1298" customFormat="1" ht="17.25" customHeight="1">
      <c r="A66" s="1345"/>
      <c r="B66" s="1474" t="s">
        <v>1201</v>
      </c>
      <c r="C66" s="735">
        <v>44783.7</v>
      </c>
      <c r="D66" s="735">
        <v>44783.752083333333</v>
      </c>
      <c r="E66" s="428">
        <f t="shared" si="3"/>
        <v>5.2083333335758653E-2</v>
      </c>
      <c r="F66" s="736" t="s">
        <v>69</v>
      </c>
      <c r="G66" s="738" t="s">
        <v>540</v>
      </c>
      <c r="H66" s="441">
        <v>0</v>
      </c>
      <c r="I66" s="429">
        <v>0</v>
      </c>
      <c r="J66" s="737" t="s">
        <v>489</v>
      </c>
    </row>
    <row r="67" spans="1:10" s="1293" customFormat="1" ht="17.25" customHeight="1">
      <c r="A67" s="1304" t="s">
        <v>439</v>
      </c>
      <c r="B67" s="1481" t="s">
        <v>1213</v>
      </c>
      <c r="C67" s="1466">
        <v>44784.503472222219</v>
      </c>
      <c r="D67" s="1466">
        <v>44784.55972222222</v>
      </c>
      <c r="E67" s="1326">
        <f t="shared" si="3"/>
        <v>5.6250000001455192E-2</v>
      </c>
      <c r="F67" s="1467" t="s">
        <v>69</v>
      </c>
      <c r="G67" s="1468" t="s">
        <v>547</v>
      </c>
      <c r="H67" s="1295">
        <v>0</v>
      </c>
      <c r="I67" s="1289">
        <v>0</v>
      </c>
      <c r="J67" s="1290" t="s">
        <v>489</v>
      </c>
    </row>
    <row r="68" spans="1:10" s="1298" customFormat="1" ht="17.25" customHeight="1">
      <c r="A68" s="1298" t="s">
        <v>404</v>
      </c>
      <c r="B68" s="1304" t="s">
        <v>586</v>
      </c>
      <c r="C68" s="1466">
        <v>44787.397916666669</v>
      </c>
      <c r="D68" s="1466">
        <v>44787.493055555555</v>
      </c>
      <c r="E68" s="1326">
        <f t="shared" si="3"/>
        <v>9.5138888886140194E-2</v>
      </c>
      <c r="F68" s="1467" t="s">
        <v>69</v>
      </c>
      <c r="G68" s="1468" t="s">
        <v>547</v>
      </c>
      <c r="H68" s="1295">
        <v>0</v>
      </c>
      <c r="I68" s="1289">
        <v>0</v>
      </c>
      <c r="J68" s="1290" t="s">
        <v>489</v>
      </c>
    </row>
    <row r="69" spans="1:10" s="1298" customFormat="1" ht="17.25" customHeight="1">
      <c r="A69" s="1298" t="s">
        <v>52</v>
      </c>
      <c r="B69" s="1313" t="s">
        <v>1214</v>
      </c>
      <c r="C69" s="1466">
        <v>44790.329861111109</v>
      </c>
      <c r="D69" s="1466">
        <v>44790.59097222222</v>
      </c>
      <c r="E69" s="428">
        <f t="shared" si="3"/>
        <v>0.26111111111094942</v>
      </c>
      <c r="F69" s="736" t="s">
        <v>69</v>
      </c>
      <c r="G69" s="738" t="s">
        <v>540</v>
      </c>
      <c r="H69" s="441">
        <v>0</v>
      </c>
      <c r="I69" s="429">
        <v>0</v>
      </c>
      <c r="J69" s="737" t="s">
        <v>489</v>
      </c>
    </row>
    <row r="70" spans="1:10" s="1298" customFormat="1" ht="17.25" customHeight="1">
      <c r="A70" s="1304" t="s">
        <v>1215</v>
      </c>
      <c r="B70" s="1304" t="s">
        <v>1216</v>
      </c>
      <c r="C70" s="735">
        <v>44790.492361111108</v>
      </c>
      <c r="D70" s="735">
        <v>44790.703472222223</v>
      </c>
      <c r="E70" s="428">
        <f t="shared" si="3"/>
        <v>0.211111111115315</v>
      </c>
      <c r="F70" s="736" t="s">
        <v>69</v>
      </c>
      <c r="G70" s="738" t="s">
        <v>540</v>
      </c>
      <c r="H70" s="441">
        <v>0</v>
      </c>
      <c r="I70" s="429">
        <v>0</v>
      </c>
      <c r="J70" s="737" t="s">
        <v>489</v>
      </c>
    </row>
    <row r="71" spans="1:10" s="1300" customFormat="1" ht="17.25" customHeight="1">
      <c r="A71" s="1304" t="s">
        <v>55</v>
      </c>
      <c r="B71" s="1304" t="s">
        <v>1217</v>
      </c>
      <c r="C71" s="735">
        <v>44792.253472222219</v>
      </c>
      <c r="D71" s="735">
        <v>44792.362500000003</v>
      </c>
      <c r="E71" s="1326">
        <f t="shared" si="3"/>
        <v>0.10902777778392192</v>
      </c>
      <c r="F71" s="1467" t="s">
        <v>69</v>
      </c>
      <c r="G71" s="1468" t="s">
        <v>547</v>
      </c>
      <c r="H71" s="1295">
        <v>0</v>
      </c>
      <c r="I71" s="1289">
        <v>0</v>
      </c>
      <c r="J71" s="1290" t="s">
        <v>489</v>
      </c>
    </row>
    <row r="72" spans="1:10" s="1293" customFormat="1" ht="17.25" customHeight="1">
      <c r="A72" s="1482"/>
      <c r="B72" s="1304" t="s">
        <v>1217</v>
      </c>
      <c r="C72" s="735">
        <v>44792.363888888889</v>
      </c>
      <c r="D72" s="735">
        <v>44792.363888888889</v>
      </c>
      <c r="E72" s="1326">
        <f t="shared" si="3"/>
        <v>0</v>
      </c>
      <c r="F72" s="736" t="s">
        <v>69</v>
      </c>
      <c r="G72" s="738" t="s">
        <v>540</v>
      </c>
      <c r="H72" s="441">
        <v>0</v>
      </c>
      <c r="I72" s="429">
        <v>0</v>
      </c>
      <c r="J72" s="737" t="s">
        <v>489</v>
      </c>
    </row>
    <row r="73" spans="1:10" s="1293" customFormat="1" ht="17.25" customHeight="1">
      <c r="A73" s="1301" t="s">
        <v>522</v>
      </c>
      <c r="B73" s="1483" t="s">
        <v>1218</v>
      </c>
      <c r="C73" s="739"/>
      <c r="D73" s="735">
        <v>44792.42291666667</v>
      </c>
      <c r="E73" s="1326"/>
      <c r="F73" s="736" t="s">
        <v>69</v>
      </c>
      <c r="G73" s="743" t="s">
        <v>558</v>
      </c>
      <c r="H73" s="1295">
        <v>0</v>
      </c>
      <c r="I73" s="1289">
        <v>0</v>
      </c>
      <c r="J73" s="1290" t="s">
        <v>489</v>
      </c>
    </row>
    <row r="74" spans="1:10" s="1293" customFormat="1" ht="17.25" customHeight="1">
      <c r="A74" s="1298" t="s">
        <v>52</v>
      </c>
      <c r="B74" s="1313" t="s">
        <v>1219</v>
      </c>
      <c r="C74" s="735">
        <v>44794.341666666667</v>
      </c>
      <c r="D74" s="735">
        <v>44794.552083333336</v>
      </c>
      <c r="E74" s="428">
        <f t="shared" ref="E74:E79" si="4">D74-C74</f>
        <v>0.21041666666860692</v>
      </c>
      <c r="F74" s="736" t="s">
        <v>69</v>
      </c>
      <c r="G74" s="738" t="s">
        <v>540</v>
      </c>
      <c r="H74" s="441">
        <v>0</v>
      </c>
      <c r="I74" s="429">
        <v>0</v>
      </c>
      <c r="J74" s="737" t="s">
        <v>489</v>
      </c>
    </row>
    <row r="75" spans="1:10" s="1293" customFormat="1" ht="17.25" customHeight="1">
      <c r="A75" s="1477" t="s">
        <v>52</v>
      </c>
      <c r="B75" s="1477" t="s">
        <v>1220</v>
      </c>
      <c r="C75" s="735">
        <v>44794.54791666667</v>
      </c>
      <c r="D75" s="735">
        <v>44794.620833333334</v>
      </c>
      <c r="E75" s="428">
        <f t="shared" si="4"/>
        <v>7.2916666664241347E-2</v>
      </c>
      <c r="F75" s="736" t="s">
        <v>69</v>
      </c>
      <c r="G75" s="738" t="s">
        <v>540</v>
      </c>
      <c r="H75" s="441">
        <v>0</v>
      </c>
      <c r="I75" s="429">
        <v>0</v>
      </c>
      <c r="J75" s="737" t="s">
        <v>489</v>
      </c>
    </row>
    <row r="76" spans="1:10" s="1293" customFormat="1" ht="17.25" customHeight="1">
      <c r="A76" s="1298" t="s">
        <v>594</v>
      </c>
      <c r="B76" s="1298" t="s">
        <v>596</v>
      </c>
      <c r="C76" s="735">
        <v>44795.283333333333</v>
      </c>
      <c r="D76" s="735">
        <v>44795.283333333333</v>
      </c>
      <c r="E76" s="428">
        <f t="shared" si="4"/>
        <v>0</v>
      </c>
      <c r="F76" s="736" t="s">
        <v>69</v>
      </c>
      <c r="G76" s="738" t="s">
        <v>1221</v>
      </c>
      <c r="H76" s="441">
        <v>0</v>
      </c>
      <c r="I76" s="429">
        <v>0</v>
      </c>
      <c r="J76" s="737" t="s">
        <v>489</v>
      </c>
    </row>
    <row r="77" spans="1:10" s="1293" customFormat="1" ht="17.25" customHeight="1">
      <c r="A77" s="1298" t="s">
        <v>52</v>
      </c>
      <c r="B77" s="1298" t="s">
        <v>1222</v>
      </c>
      <c r="C77" s="735">
        <v>44797.4</v>
      </c>
      <c r="D77" s="735">
        <v>44797.552777777775</v>
      </c>
      <c r="E77" s="428">
        <f t="shared" si="4"/>
        <v>0.15277777777373558</v>
      </c>
      <c r="F77" s="736" t="s">
        <v>69</v>
      </c>
      <c r="G77" s="738" t="s">
        <v>540</v>
      </c>
      <c r="H77" s="441">
        <v>0</v>
      </c>
      <c r="I77" s="429">
        <v>0</v>
      </c>
      <c r="J77" s="737" t="s">
        <v>489</v>
      </c>
    </row>
    <row r="78" spans="1:10" s="1293" customFormat="1" ht="17.25" customHeight="1">
      <c r="A78" s="1474" t="s">
        <v>53</v>
      </c>
      <c r="B78" s="1474" t="s">
        <v>595</v>
      </c>
      <c r="C78" s="735">
        <v>44802.425694444442</v>
      </c>
      <c r="D78" s="735">
        <v>44802.725694444445</v>
      </c>
      <c r="E78" s="428">
        <f t="shared" si="4"/>
        <v>0.30000000000291038</v>
      </c>
      <c r="F78" s="736" t="s">
        <v>69</v>
      </c>
      <c r="G78" s="1468" t="s">
        <v>1223</v>
      </c>
      <c r="H78" s="441">
        <v>0</v>
      </c>
      <c r="I78" s="429">
        <v>0</v>
      </c>
      <c r="J78" s="737" t="s">
        <v>489</v>
      </c>
    </row>
    <row r="79" spans="1:10" s="1293" customFormat="1" ht="17.25" customHeight="1">
      <c r="A79" s="1298" t="s">
        <v>59</v>
      </c>
      <c r="B79" s="1298" t="s">
        <v>1224</v>
      </c>
      <c r="C79" s="735">
        <v>44804.50277777778</v>
      </c>
      <c r="D79" s="735">
        <v>44804.542361111111</v>
      </c>
      <c r="E79" s="428">
        <f t="shared" si="4"/>
        <v>3.9583333331393078E-2</v>
      </c>
      <c r="F79" s="736" t="s">
        <v>69</v>
      </c>
      <c r="G79" s="743"/>
      <c r="H79" s="441">
        <v>0</v>
      </c>
      <c r="I79" s="429">
        <v>0</v>
      </c>
      <c r="J79" s="737" t="s">
        <v>489</v>
      </c>
    </row>
    <row r="80" spans="1:10" ht="17.25" customHeight="1">
      <c r="A80" s="733"/>
      <c r="B80" s="733"/>
      <c r="C80" s="749"/>
      <c r="D80" s="750" t="s">
        <v>1317</v>
      </c>
      <c r="E80" s="751">
        <f>SUM(E52:E79)</f>
        <v>5.2861111111196806</v>
      </c>
      <c r="F80" s="752"/>
      <c r="G80" s="753"/>
      <c r="H80" s="432"/>
      <c r="I80" s="754">
        <f>SUM(I52:I79)</f>
        <v>0</v>
      </c>
      <c r="J80" s="733"/>
    </row>
    <row r="81" spans="1:10" ht="16.5" customHeight="1">
      <c r="A81" s="744" t="s">
        <v>499</v>
      </c>
      <c r="B81" s="733"/>
      <c r="C81" s="755"/>
      <c r="D81" s="755"/>
      <c r="E81" s="756"/>
      <c r="F81" s="733"/>
      <c r="G81" s="733"/>
      <c r="H81" s="733"/>
      <c r="I81" s="733"/>
      <c r="J81" s="733"/>
    </row>
    <row r="82" spans="1:10" ht="18" customHeight="1">
      <c r="A82" s="1304" t="s">
        <v>57</v>
      </c>
      <c r="B82" s="1304" t="s">
        <v>597</v>
      </c>
      <c r="C82" s="735">
        <v>44775.350694444445</v>
      </c>
      <c r="D82" s="735">
        <v>44775.729861111111</v>
      </c>
      <c r="E82" s="428">
        <f t="shared" ref="E82:E87" si="5">D82-C82</f>
        <v>0.37916666666569654</v>
      </c>
      <c r="F82" s="736" t="s">
        <v>69</v>
      </c>
      <c r="G82" s="738" t="s">
        <v>540</v>
      </c>
      <c r="H82" s="441">
        <v>0</v>
      </c>
      <c r="I82" s="429">
        <v>0</v>
      </c>
      <c r="J82" s="737" t="s">
        <v>489</v>
      </c>
    </row>
    <row r="83" spans="1:10" ht="15.75" customHeight="1">
      <c r="A83" s="1329" t="s">
        <v>453</v>
      </c>
      <c r="B83" s="1329" t="s">
        <v>1225</v>
      </c>
      <c r="C83" s="735">
        <v>44789.352777777778</v>
      </c>
      <c r="D83" s="735">
        <v>44789.684027777781</v>
      </c>
      <c r="E83" s="1326">
        <f t="shared" si="5"/>
        <v>0.33125000000291038</v>
      </c>
      <c r="F83" s="1467" t="s">
        <v>69</v>
      </c>
      <c r="G83" s="1484" t="s">
        <v>547</v>
      </c>
      <c r="H83" s="1296">
        <v>0</v>
      </c>
      <c r="I83" s="1296">
        <v>0</v>
      </c>
      <c r="J83" s="1297" t="s">
        <v>489</v>
      </c>
    </row>
    <row r="84" spans="1:10" ht="17.25" customHeight="1">
      <c r="A84" s="1465"/>
      <c r="B84" s="1329" t="s">
        <v>1225</v>
      </c>
      <c r="C84" s="1466">
        <v>44790.35</v>
      </c>
      <c r="D84" s="1466">
        <v>44790.702777777777</v>
      </c>
      <c r="E84" s="1326">
        <f t="shared" si="5"/>
        <v>0.35277777777810115</v>
      </c>
      <c r="F84" s="1467" t="s">
        <v>69</v>
      </c>
      <c r="G84" s="1484" t="s">
        <v>547</v>
      </c>
      <c r="H84" s="1296">
        <v>0</v>
      </c>
      <c r="I84" s="1296">
        <v>0</v>
      </c>
      <c r="J84" s="1297" t="s">
        <v>489</v>
      </c>
    </row>
    <row r="85" spans="1:10" s="1298" customFormat="1" ht="17.25" customHeight="1">
      <c r="A85" s="1313" t="s">
        <v>598</v>
      </c>
      <c r="B85" s="1313" t="s">
        <v>599</v>
      </c>
      <c r="C85" s="1466">
        <v>44796.347222222219</v>
      </c>
      <c r="D85" s="1466">
        <v>44796.552777777775</v>
      </c>
      <c r="E85" s="428">
        <f t="shared" si="5"/>
        <v>0.20555555555620231</v>
      </c>
      <c r="F85" s="736" t="s">
        <v>69</v>
      </c>
      <c r="G85" s="738" t="s">
        <v>540</v>
      </c>
      <c r="H85" s="441">
        <v>0</v>
      </c>
      <c r="I85" s="429">
        <v>0</v>
      </c>
      <c r="J85" s="737" t="s">
        <v>489</v>
      </c>
    </row>
    <row r="86" spans="1:10" s="1298" customFormat="1" ht="17.25" customHeight="1">
      <c r="A86" s="1313" t="s">
        <v>420</v>
      </c>
      <c r="B86" s="1313" t="s">
        <v>1226</v>
      </c>
      <c r="C86" s="1466">
        <v>44796.436111111114</v>
      </c>
      <c r="D86" s="1466">
        <v>44796.436111111114</v>
      </c>
      <c r="E86" s="428">
        <f t="shared" si="5"/>
        <v>0</v>
      </c>
      <c r="F86" s="736" t="s">
        <v>69</v>
      </c>
      <c r="G86" s="738" t="s">
        <v>593</v>
      </c>
      <c r="H86" s="441">
        <v>0</v>
      </c>
      <c r="I86" s="429">
        <v>0</v>
      </c>
      <c r="J86" s="737" t="s">
        <v>489</v>
      </c>
    </row>
    <row r="87" spans="1:10" s="1298" customFormat="1" ht="17.25" customHeight="1">
      <c r="A87" s="1304" t="s">
        <v>452</v>
      </c>
      <c r="B87" s="1304" t="s">
        <v>1227</v>
      </c>
      <c r="C87" s="735">
        <v>44797.259722222225</v>
      </c>
      <c r="D87" s="735">
        <v>44797.259722222225</v>
      </c>
      <c r="E87" s="428">
        <f t="shared" si="5"/>
        <v>0</v>
      </c>
      <c r="F87" s="736" t="s">
        <v>69</v>
      </c>
      <c r="G87" s="738" t="s">
        <v>540</v>
      </c>
      <c r="H87" s="441">
        <v>0</v>
      </c>
      <c r="I87" s="429">
        <v>0</v>
      </c>
      <c r="J87" s="737" t="s">
        <v>489</v>
      </c>
    </row>
    <row r="88" spans="1:10" ht="19.5" customHeight="1">
      <c r="A88" s="1485"/>
      <c r="B88" s="1486"/>
      <c r="C88" s="749"/>
      <c r="D88" s="750" t="s">
        <v>492</v>
      </c>
      <c r="E88" s="751">
        <f>SUM(E82:E87)</f>
        <v>1.2687500000029104</v>
      </c>
      <c r="F88" s="1487"/>
      <c r="G88" s="753" t="s">
        <v>493</v>
      </c>
      <c r="H88" s="432"/>
      <c r="I88" s="754">
        <f>SUM(I82:I87)</f>
        <v>0</v>
      </c>
      <c r="J88" s="733"/>
    </row>
    <row r="89" spans="1:10" ht="14.25" customHeight="1">
      <c r="A89" s="757" t="s">
        <v>528</v>
      </c>
      <c r="B89" s="758"/>
      <c r="C89" s="755"/>
      <c r="D89" s="755"/>
      <c r="E89" s="755"/>
      <c r="F89" s="733"/>
      <c r="G89" s="733"/>
      <c r="H89" s="733"/>
      <c r="I89" s="733"/>
      <c r="J89" s="733"/>
    </row>
    <row r="90" spans="1:10" s="1336" customFormat="1" ht="15" customHeight="1">
      <c r="A90" s="1291" t="s">
        <v>449</v>
      </c>
      <c r="B90" s="1291" t="s">
        <v>602</v>
      </c>
      <c r="C90" s="735">
        <v>44775.276388888888</v>
      </c>
      <c r="D90" s="735">
        <v>44775.276388888888</v>
      </c>
      <c r="E90" s="428">
        <f t="shared" ref="E90:E106" si="6">D90-C90</f>
        <v>0</v>
      </c>
      <c r="F90" s="748" t="s">
        <v>69</v>
      </c>
      <c r="G90" s="858" t="s">
        <v>1228</v>
      </c>
      <c r="H90" s="442">
        <v>0</v>
      </c>
      <c r="I90" s="442">
        <v>0</v>
      </c>
      <c r="J90" s="737" t="s">
        <v>489</v>
      </c>
    </row>
    <row r="91" spans="1:10" ht="16.5" customHeight="1">
      <c r="A91" s="1488"/>
      <c r="B91" s="1291" t="s">
        <v>601</v>
      </c>
      <c r="C91" s="1466">
        <v>44776.382638888892</v>
      </c>
      <c r="D91" s="1466">
        <v>44776.568055555559</v>
      </c>
      <c r="E91" s="1326">
        <f t="shared" si="6"/>
        <v>0.18541666666715173</v>
      </c>
      <c r="F91" s="1467" t="s">
        <v>69</v>
      </c>
      <c r="G91" s="1484" t="s">
        <v>547</v>
      </c>
      <c r="H91" s="1296">
        <v>0</v>
      </c>
      <c r="I91" s="1296">
        <v>0</v>
      </c>
      <c r="J91" s="1297" t="s">
        <v>489</v>
      </c>
    </row>
    <row r="92" spans="1:10" ht="15" customHeight="1">
      <c r="A92" s="1304"/>
      <c r="B92" s="1291" t="s">
        <v>603</v>
      </c>
      <c r="C92" s="1466">
        <v>44776.618750000001</v>
      </c>
      <c r="D92" s="1466">
        <v>44776.633333333331</v>
      </c>
      <c r="E92" s="428">
        <f t="shared" si="6"/>
        <v>1.4583333329937886E-2</v>
      </c>
      <c r="F92" s="736" t="s">
        <v>69</v>
      </c>
      <c r="G92" s="738" t="s">
        <v>540</v>
      </c>
      <c r="H92" s="441">
        <v>0</v>
      </c>
      <c r="I92" s="429">
        <v>0</v>
      </c>
      <c r="J92" s="737" t="s">
        <v>489</v>
      </c>
    </row>
    <row r="93" spans="1:10" ht="20.25" customHeight="1">
      <c r="A93" s="1304"/>
      <c r="B93" s="1291" t="s">
        <v>604</v>
      </c>
      <c r="C93" s="1466">
        <v>44783.375694444447</v>
      </c>
      <c r="D93" s="1466">
        <v>44783.992361111108</v>
      </c>
      <c r="E93" s="428">
        <f t="shared" si="6"/>
        <v>0.61666666666133096</v>
      </c>
      <c r="F93" s="736" t="s">
        <v>69</v>
      </c>
      <c r="G93" s="738" t="s">
        <v>540</v>
      </c>
      <c r="H93" s="441">
        <v>0</v>
      </c>
      <c r="I93" s="429">
        <v>0</v>
      </c>
      <c r="J93" s="737" t="s">
        <v>489</v>
      </c>
    </row>
    <row r="94" spans="1:10" ht="21.75" customHeight="1">
      <c r="A94" s="1337" t="s">
        <v>529</v>
      </c>
      <c r="B94" s="1337" t="s">
        <v>1229</v>
      </c>
      <c r="C94" s="1466">
        <v>44786.378472222219</v>
      </c>
      <c r="D94" s="1466">
        <v>44786.378472222219</v>
      </c>
      <c r="E94" s="428">
        <f t="shared" si="6"/>
        <v>0</v>
      </c>
      <c r="F94" s="1467" t="s">
        <v>69</v>
      </c>
      <c r="G94" s="1484" t="s">
        <v>547</v>
      </c>
      <c r="H94" s="1296">
        <v>0</v>
      </c>
      <c r="I94" s="1296">
        <v>0</v>
      </c>
      <c r="J94" s="1297" t="s">
        <v>489</v>
      </c>
    </row>
    <row r="95" spans="1:10" ht="21" customHeight="1">
      <c r="A95" s="1337" t="s">
        <v>460</v>
      </c>
      <c r="B95" s="1337" t="s">
        <v>1230</v>
      </c>
      <c r="C95" s="1466">
        <v>44786.375</v>
      </c>
      <c r="D95" s="1466">
        <v>44786.375</v>
      </c>
      <c r="E95" s="428">
        <f t="shared" si="6"/>
        <v>0</v>
      </c>
      <c r="F95" s="1467" t="s">
        <v>69</v>
      </c>
      <c r="G95" s="1484" t="s">
        <v>547</v>
      </c>
      <c r="H95" s="1296">
        <v>0</v>
      </c>
      <c r="I95" s="1296">
        <v>0</v>
      </c>
      <c r="J95" s="1297" t="s">
        <v>489</v>
      </c>
    </row>
    <row r="96" spans="1:10" ht="21" customHeight="1">
      <c r="A96" s="1489"/>
      <c r="B96" s="1337" t="s">
        <v>1230</v>
      </c>
      <c r="C96" s="1466">
        <v>44786.409722222219</v>
      </c>
      <c r="D96" s="1466">
        <v>44786.631944444445</v>
      </c>
      <c r="E96" s="428">
        <f t="shared" si="6"/>
        <v>0.22222222222626442</v>
      </c>
      <c r="F96" s="1467" t="s">
        <v>69</v>
      </c>
      <c r="G96" s="1484" t="s">
        <v>547</v>
      </c>
      <c r="H96" s="1296">
        <v>0</v>
      </c>
      <c r="I96" s="1296">
        <v>0</v>
      </c>
      <c r="J96" s="1297" t="s">
        <v>489</v>
      </c>
    </row>
    <row r="97" spans="1:10" ht="21" customHeight="1">
      <c r="A97" s="1345"/>
      <c r="B97" s="1337" t="s">
        <v>1230</v>
      </c>
      <c r="C97" s="1466">
        <v>44786.413888888892</v>
      </c>
      <c r="D97" s="1466">
        <v>44786.63958333333</v>
      </c>
      <c r="E97" s="1326">
        <f t="shared" si="6"/>
        <v>0.22569444443797693</v>
      </c>
      <c r="F97" s="1467" t="s">
        <v>69</v>
      </c>
      <c r="G97" s="1484" t="s">
        <v>547</v>
      </c>
      <c r="H97" s="1296">
        <v>0</v>
      </c>
      <c r="I97" s="1296">
        <v>0</v>
      </c>
      <c r="J97" s="1297" t="s">
        <v>489</v>
      </c>
    </row>
    <row r="98" spans="1:10" s="1293" customFormat="1" ht="21" customHeight="1">
      <c r="A98" s="1490" t="s">
        <v>766</v>
      </c>
      <c r="B98" s="1481" t="s">
        <v>1231</v>
      </c>
      <c r="C98" s="1466">
        <v>44791.724999999999</v>
      </c>
      <c r="D98" s="1466">
        <v>44791.776388888888</v>
      </c>
      <c r="E98" s="1326">
        <f t="shared" si="6"/>
        <v>5.1388888889050577E-2</v>
      </c>
      <c r="F98" s="1467" t="s">
        <v>69</v>
      </c>
      <c r="G98" s="1484" t="s">
        <v>1232</v>
      </c>
      <c r="H98" s="1296">
        <v>0</v>
      </c>
      <c r="I98" s="1296">
        <v>0</v>
      </c>
      <c r="J98" s="1297" t="s">
        <v>489</v>
      </c>
    </row>
    <row r="99" spans="1:10" s="1298" customFormat="1" ht="21" customHeight="1">
      <c r="A99" s="1291" t="s">
        <v>384</v>
      </c>
      <c r="B99" s="1291" t="s">
        <v>1233</v>
      </c>
      <c r="C99" s="1466">
        <v>44794.384027777778</v>
      </c>
      <c r="D99" s="1466">
        <v>44794.863194444442</v>
      </c>
      <c r="E99" s="428">
        <f t="shared" si="6"/>
        <v>0.47916666666424135</v>
      </c>
      <c r="F99" s="736" t="s">
        <v>69</v>
      </c>
      <c r="G99" s="738" t="s">
        <v>540</v>
      </c>
      <c r="H99" s="441">
        <v>0</v>
      </c>
      <c r="I99" s="429">
        <v>0</v>
      </c>
      <c r="J99" s="737" t="s">
        <v>489</v>
      </c>
    </row>
    <row r="100" spans="1:10" s="1293" customFormat="1" ht="21" customHeight="1">
      <c r="A100" s="1291" t="s">
        <v>415</v>
      </c>
      <c r="B100" s="1307" t="s">
        <v>1234</v>
      </c>
      <c r="C100" s="1466">
        <v>44797.26666666667</v>
      </c>
      <c r="D100" s="1466">
        <v>44797.270138888889</v>
      </c>
      <c r="E100" s="1326">
        <f t="shared" si="6"/>
        <v>3.4722222189884633E-3</v>
      </c>
      <c r="F100" s="1467" t="s">
        <v>69</v>
      </c>
      <c r="G100" s="1468" t="s">
        <v>540</v>
      </c>
      <c r="H100" s="1295">
        <v>0</v>
      </c>
      <c r="I100" s="1289">
        <v>0</v>
      </c>
      <c r="J100" s="1290" t="s">
        <v>489</v>
      </c>
    </row>
    <row r="101" spans="1:10" s="1298" customFormat="1" ht="21" customHeight="1">
      <c r="A101" s="1304" t="s">
        <v>340</v>
      </c>
      <c r="B101" s="1304" t="s">
        <v>1235</v>
      </c>
      <c r="C101" s="735"/>
      <c r="D101" s="1466">
        <v>44798.493055555555</v>
      </c>
      <c r="E101" s="428"/>
      <c r="F101" s="1467" t="s">
        <v>69</v>
      </c>
      <c r="G101" s="1468" t="s">
        <v>540</v>
      </c>
      <c r="H101" s="1295">
        <v>0</v>
      </c>
      <c r="I101" s="1289">
        <v>0</v>
      </c>
      <c r="J101" s="1290" t="s">
        <v>489</v>
      </c>
    </row>
    <row r="102" spans="1:10" s="1293" customFormat="1" ht="21" customHeight="1">
      <c r="A102" s="1291" t="s">
        <v>501</v>
      </c>
      <c r="B102" s="1291" t="s">
        <v>1236</v>
      </c>
      <c r="C102" s="1466">
        <v>44799.286111111112</v>
      </c>
      <c r="D102" s="1466">
        <v>44799.286111111112</v>
      </c>
      <c r="E102" s="1326">
        <f t="shared" si="6"/>
        <v>0</v>
      </c>
      <c r="F102" s="1467" t="s">
        <v>69</v>
      </c>
      <c r="G102" s="1484" t="s">
        <v>547</v>
      </c>
      <c r="H102" s="1296">
        <v>0</v>
      </c>
      <c r="I102" s="1296">
        <v>0</v>
      </c>
      <c r="J102" s="1297" t="s">
        <v>489</v>
      </c>
    </row>
    <row r="103" spans="1:10" s="1298" customFormat="1" ht="21" customHeight="1">
      <c r="A103" s="1304"/>
      <c r="B103" s="1291" t="s">
        <v>1237</v>
      </c>
      <c r="C103" s="1466">
        <v>44799.286111111112</v>
      </c>
      <c r="D103" s="1466">
        <v>44799.286111111112</v>
      </c>
      <c r="E103" s="1326">
        <f t="shared" si="6"/>
        <v>0</v>
      </c>
      <c r="F103" s="1467" t="s">
        <v>69</v>
      </c>
      <c r="G103" s="1491"/>
      <c r="H103" s="442"/>
      <c r="I103" s="442"/>
      <c r="J103" s="853"/>
    </row>
    <row r="104" spans="1:10" s="1298" customFormat="1" ht="21" customHeight="1">
      <c r="A104" s="1291" t="s">
        <v>1091</v>
      </c>
      <c r="B104" s="1301" t="s">
        <v>1238</v>
      </c>
      <c r="C104" s="735">
        <v>44800.394444444442</v>
      </c>
      <c r="D104" s="735">
        <v>44800.478472222225</v>
      </c>
      <c r="E104" s="428">
        <f t="shared" si="6"/>
        <v>8.4027777782466728E-2</v>
      </c>
      <c r="F104" s="736" t="s">
        <v>69</v>
      </c>
      <c r="G104" s="738" t="s">
        <v>540</v>
      </c>
      <c r="H104" s="441">
        <v>0</v>
      </c>
      <c r="I104" s="429">
        <v>0</v>
      </c>
      <c r="J104" s="737" t="s">
        <v>489</v>
      </c>
    </row>
    <row r="105" spans="1:10" s="1298" customFormat="1" ht="21" customHeight="1">
      <c r="A105" s="1299"/>
      <c r="B105" s="1301" t="s">
        <v>1239</v>
      </c>
      <c r="C105" s="735">
        <v>44800.48333333333</v>
      </c>
      <c r="D105" s="735">
        <v>44800.53402777778</v>
      </c>
      <c r="E105" s="1326">
        <f t="shared" si="6"/>
        <v>5.0694444449618459E-2</v>
      </c>
      <c r="F105" s="1467" t="s">
        <v>69</v>
      </c>
      <c r="G105" s="1468" t="s">
        <v>540</v>
      </c>
      <c r="H105" s="1295">
        <v>0</v>
      </c>
      <c r="I105" s="1289">
        <v>0</v>
      </c>
      <c r="J105" s="1290" t="s">
        <v>489</v>
      </c>
    </row>
    <row r="106" spans="1:10" s="1298" customFormat="1" ht="21" customHeight="1">
      <c r="A106" s="1304" t="s">
        <v>448</v>
      </c>
      <c r="B106" s="1304" t="s">
        <v>1240</v>
      </c>
      <c r="C106" s="735">
        <v>44801.508333333331</v>
      </c>
      <c r="D106" s="735">
        <v>44801.55972222222</v>
      </c>
      <c r="E106" s="428">
        <f t="shared" si="6"/>
        <v>5.1388888889050577E-2</v>
      </c>
      <c r="F106" s="736" t="s">
        <v>69</v>
      </c>
      <c r="G106" s="738" t="s">
        <v>1241</v>
      </c>
      <c r="H106" s="441">
        <v>0</v>
      </c>
      <c r="I106" s="429">
        <v>0</v>
      </c>
      <c r="J106" s="737" t="s">
        <v>489</v>
      </c>
    </row>
    <row r="107" spans="1:10" ht="34.5">
      <c r="A107" s="1309"/>
      <c r="B107" s="733"/>
      <c r="C107" s="755"/>
      <c r="D107" s="750" t="s">
        <v>492</v>
      </c>
      <c r="E107" s="751">
        <f>SUM(E90:E106)</f>
        <v>1.9847222222160781</v>
      </c>
      <c r="F107" s="1487"/>
      <c r="G107" s="753" t="s">
        <v>493</v>
      </c>
      <c r="H107" s="432"/>
      <c r="I107" s="754">
        <f>SUM(I90:I106)</f>
        <v>0</v>
      </c>
      <c r="J107" s="733"/>
    </row>
    <row r="108" spans="1:10" ht="15.75">
      <c r="A108" s="744" t="s">
        <v>532</v>
      </c>
      <c r="B108" s="733"/>
      <c r="C108" s="733"/>
      <c r="D108" s="733"/>
      <c r="E108" s="733"/>
      <c r="F108" s="733"/>
      <c r="G108" s="733"/>
      <c r="H108" s="733"/>
      <c r="I108" s="733"/>
      <c r="J108" s="733"/>
    </row>
    <row r="109" spans="1:10" ht="18.75" customHeight="1">
      <c r="A109" s="1310" t="s">
        <v>454</v>
      </c>
      <c r="B109" s="1310" t="s">
        <v>1102</v>
      </c>
      <c r="C109" s="1466">
        <v>44774.693055555559</v>
      </c>
      <c r="D109" s="1466">
        <v>44774.732638888891</v>
      </c>
      <c r="E109" s="1326">
        <f t="shared" ref="E109:E113" si="7">D109-C109</f>
        <v>3.9583333331393078E-2</v>
      </c>
      <c r="F109" s="1492" t="s">
        <v>69</v>
      </c>
      <c r="G109" s="1493" t="s">
        <v>1242</v>
      </c>
      <c r="H109" s="1296">
        <v>0</v>
      </c>
      <c r="I109" s="1296">
        <v>0</v>
      </c>
      <c r="J109" s="1297" t="s">
        <v>489</v>
      </c>
    </row>
    <row r="110" spans="1:10" ht="18.75" customHeight="1">
      <c r="A110" s="1313" t="s">
        <v>383</v>
      </c>
      <c r="B110" s="1313" t="s">
        <v>1243</v>
      </c>
      <c r="C110" s="735">
        <v>44786.394444444442</v>
      </c>
      <c r="D110" s="735">
        <v>44786.394444444442</v>
      </c>
      <c r="E110" s="1326">
        <f t="shared" si="7"/>
        <v>0</v>
      </c>
      <c r="F110" s="736" t="s">
        <v>69</v>
      </c>
      <c r="G110" s="858" t="s">
        <v>547</v>
      </c>
      <c r="H110" s="442">
        <v>0</v>
      </c>
      <c r="I110" s="442">
        <v>0</v>
      </c>
      <c r="J110" s="853" t="s">
        <v>489</v>
      </c>
    </row>
    <row r="111" spans="1:10" ht="18.75" customHeight="1">
      <c r="A111" s="1304" t="s">
        <v>608</v>
      </c>
      <c r="B111" s="1304" t="s">
        <v>1244</v>
      </c>
      <c r="C111" s="735">
        <v>44787.882638888892</v>
      </c>
      <c r="D111" s="735">
        <v>44787.934027777781</v>
      </c>
      <c r="E111" s="428">
        <f t="shared" si="7"/>
        <v>5.1388888889050577E-2</v>
      </c>
      <c r="F111" s="736" t="s">
        <v>69</v>
      </c>
      <c r="G111" s="738" t="s">
        <v>540</v>
      </c>
      <c r="H111" s="441">
        <v>0</v>
      </c>
      <c r="I111" s="429">
        <v>0</v>
      </c>
      <c r="J111" s="737" t="s">
        <v>489</v>
      </c>
    </row>
    <row r="112" spans="1:10" ht="19.5" customHeight="1">
      <c r="A112" s="1313" t="s">
        <v>174</v>
      </c>
      <c r="B112" s="1313" t="s">
        <v>1245</v>
      </c>
      <c r="C112" s="735">
        <v>44789.305555555555</v>
      </c>
      <c r="D112" s="735">
        <v>44789.305555555555</v>
      </c>
      <c r="E112" s="428">
        <f t="shared" si="7"/>
        <v>0</v>
      </c>
      <c r="F112" s="736" t="s">
        <v>69</v>
      </c>
      <c r="G112" s="738" t="s">
        <v>540</v>
      </c>
      <c r="H112" s="441">
        <v>0</v>
      </c>
      <c r="I112" s="429">
        <v>0</v>
      </c>
      <c r="J112" s="737" t="s">
        <v>489</v>
      </c>
    </row>
    <row r="113" spans="1:10" ht="19.5" customHeight="1">
      <c r="A113" s="1310"/>
      <c r="B113" s="1313" t="s">
        <v>1246</v>
      </c>
      <c r="C113" s="735">
        <v>44789.509722222225</v>
      </c>
      <c r="D113" s="735">
        <v>44789.738888888889</v>
      </c>
      <c r="E113" s="428">
        <f t="shared" si="7"/>
        <v>0.22916666666424135</v>
      </c>
      <c r="F113" s="736" t="s">
        <v>69</v>
      </c>
      <c r="G113" s="738" t="s">
        <v>540</v>
      </c>
      <c r="H113" s="441">
        <v>0</v>
      </c>
      <c r="I113" s="429">
        <v>0</v>
      </c>
      <c r="J113" s="737" t="s">
        <v>489</v>
      </c>
    </row>
    <row r="114" spans="1:10" ht="21" customHeight="1">
      <c r="A114" s="1494" t="s">
        <v>1159</v>
      </c>
      <c r="B114" s="1495" t="s">
        <v>1247</v>
      </c>
      <c r="D114" s="735">
        <v>44790.751388888886</v>
      </c>
      <c r="E114" s="1326"/>
      <c r="F114" s="736" t="s">
        <v>69</v>
      </c>
      <c r="G114" s="1468" t="s">
        <v>1248</v>
      </c>
      <c r="H114" s="441">
        <v>0</v>
      </c>
      <c r="I114" s="429">
        <v>0</v>
      </c>
      <c r="J114" s="737" t="s">
        <v>489</v>
      </c>
    </row>
    <row r="115" spans="1:10" ht="18.75" customHeight="1">
      <c r="A115" s="1304" t="s">
        <v>388</v>
      </c>
      <c r="B115" s="1304" t="s">
        <v>1249</v>
      </c>
      <c r="C115" s="735"/>
      <c r="D115" s="735">
        <v>44790.724999999999</v>
      </c>
      <c r="E115" s="1326"/>
      <c r="F115" s="736" t="s">
        <v>69</v>
      </c>
      <c r="G115" s="743"/>
      <c r="H115" s="441">
        <v>0</v>
      </c>
      <c r="I115" s="429">
        <v>0</v>
      </c>
      <c r="J115" s="737" t="s">
        <v>489</v>
      </c>
    </row>
    <row r="116" spans="1:10" ht="18.75" customHeight="1">
      <c r="A116" s="1303" t="s">
        <v>174</v>
      </c>
      <c r="B116" s="1496" t="s">
        <v>1250</v>
      </c>
      <c r="C116" s="735"/>
      <c r="D116" s="735">
        <v>44795.463194444441</v>
      </c>
      <c r="E116" s="428"/>
      <c r="F116" s="736" t="s">
        <v>69</v>
      </c>
      <c r="G116" s="1484" t="s">
        <v>1248</v>
      </c>
      <c r="H116" s="441">
        <v>0</v>
      </c>
      <c r="I116" s="429">
        <v>0</v>
      </c>
      <c r="J116" s="737" t="s">
        <v>489</v>
      </c>
    </row>
    <row r="117" spans="1:10" ht="18.75" customHeight="1">
      <c r="A117" s="1291" t="s">
        <v>612</v>
      </c>
      <c r="B117" s="1291" t="s">
        <v>1251</v>
      </c>
      <c r="C117" s="1288"/>
      <c r="D117" s="1288">
        <v>44797.484027777777</v>
      </c>
      <c r="E117" s="1326"/>
      <c r="F117" s="736" t="s">
        <v>69</v>
      </c>
      <c r="G117" s="1497"/>
      <c r="H117" s="1295">
        <v>0</v>
      </c>
      <c r="I117" s="1289">
        <v>0</v>
      </c>
      <c r="J117" s="1290" t="s">
        <v>489</v>
      </c>
    </row>
    <row r="118" spans="1:10" s="1298" customFormat="1" ht="18.75" customHeight="1">
      <c r="A118" s="1304" t="s">
        <v>608</v>
      </c>
      <c r="B118" s="1304" t="s">
        <v>1252</v>
      </c>
      <c r="C118" s="1288">
        <v>44798.37222222222</v>
      </c>
      <c r="D118" s="1288">
        <v>44798.513888888891</v>
      </c>
      <c r="E118" s="428">
        <f t="shared" ref="E118:E122" si="8">D118-C118</f>
        <v>0.14166666667006211</v>
      </c>
      <c r="F118" s="736" t="s">
        <v>69</v>
      </c>
      <c r="G118" s="738" t="s">
        <v>540</v>
      </c>
      <c r="H118" s="441">
        <v>0</v>
      </c>
      <c r="I118" s="429">
        <v>0</v>
      </c>
      <c r="J118" s="737" t="s">
        <v>489</v>
      </c>
    </row>
    <row r="119" spans="1:10" s="1298" customFormat="1" ht="18.75" customHeight="1">
      <c r="A119" s="1310" t="s">
        <v>174</v>
      </c>
      <c r="B119" s="1313" t="s">
        <v>1246</v>
      </c>
      <c r="C119" s="1288">
        <v>44799.290972222225</v>
      </c>
      <c r="D119" s="1288">
        <v>44799.425694444442</v>
      </c>
      <c r="E119" s="428">
        <f t="shared" si="8"/>
        <v>0.13472222221753327</v>
      </c>
      <c r="F119" s="736" t="s">
        <v>69</v>
      </c>
      <c r="G119" s="738" t="s">
        <v>540</v>
      </c>
      <c r="H119" s="441">
        <v>0</v>
      </c>
      <c r="I119" s="429">
        <v>0</v>
      </c>
      <c r="J119" s="737" t="s">
        <v>489</v>
      </c>
    </row>
    <row r="120" spans="1:10" s="1298" customFormat="1" ht="18.75" customHeight="1">
      <c r="A120" s="1329"/>
      <c r="B120" s="1313" t="s">
        <v>1245</v>
      </c>
      <c r="C120" s="1288">
        <v>44799.427083333336</v>
      </c>
      <c r="D120" s="1288">
        <v>44799.690972222219</v>
      </c>
      <c r="E120" s="428">
        <f t="shared" si="8"/>
        <v>0.26388888888322981</v>
      </c>
      <c r="F120" s="736" t="s">
        <v>69</v>
      </c>
      <c r="G120" s="738" t="s">
        <v>540</v>
      </c>
      <c r="H120" s="441">
        <v>0</v>
      </c>
      <c r="I120" s="429">
        <v>0</v>
      </c>
      <c r="J120" s="737" t="s">
        <v>489</v>
      </c>
    </row>
    <row r="121" spans="1:10" s="1298" customFormat="1" ht="18.75" customHeight="1">
      <c r="A121" s="1299"/>
      <c r="B121" s="1313" t="s">
        <v>1246</v>
      </c>
      <c r="C121" s="1288">
        <v>44799.438888888886</v>
      </c>
      <c r="D121" s="1288">
        <v>44799.672222222223</v>
      </c>
      <c r="E121" s="428">
        <f t="shared" si="8"/>
        <v>0.23333333333721384</v>
      </c>
      <c r="F121" s="736" t="s">
        <v>69</v>
      </c>
      <c r="G121" s="738" t="s">
        <v>540</v>
      </c>
      <c r="H121" s="441">
        <v>0</v>
      </c>
      <c r="I121" s="429">
        <v>0</v>
      </c>
      <c r="J121" s="737" t="s">
        <v>489</v>
      </c>
    </row>
    <row r="122" spans="1:10" s="1300" customFormat="1" ht="18.75" customHeight="1">
      <c r="A122" s="1480" t="s">
        <v>454</v>
      </c>
      <c r="B122" s="1481" t="s">
        <v>1253</v>
      </c>
      <c r="C122" s="1288">
        <v>44800.321527777778</v>
      </c>
      <c r="D122" s="1288">
        <v>44800.321527777778</v>
      </c>
      <c r="E122" s="428">
        <f t="shared" si="8"/>
        <v>0</v>
      </c>
      <c r="F122" s="1498" t="s">
        <v>69</v>
      </c>
      <c r="G122" s="1491" t="s">
        <v>547</v>
      </c>
      <c r="H122" s="845">
        <v>0</v>
      </c>
      <c r="I122" s="845">
        <v>0</v>
      </c>
      <c r="J122" s="846" t="s">
        <v>489</v>
      </c>
    </row>
    <row r="123" spans="1:10" s="1298" customFormat="1" ht="18.75" customHeight="1">
      <c r="A123" s="1304" t="s">
        <v>609</v>
      </c>
      <c r="B123" s="1304" t="s">
        <v>614</v>
      </c>
      <c r="C123" s="844"/>
      <c r="D123" s="1288">
        <v>44800.350694444445</v>
      </c>
      <c r="E123" s="428"/>
      <c r="F123" s="1498" t="s">
        <v>69</v>
      </c>
      <c r="G123" s="738" t="s">
        <v>1248</v>
      </c>
      <c r="H123" s="845">
        <v>0</v>
      </c>
      <c r="I123" s="845">
        <v>0</v>
      </c>
      <c r="J123" s="846" t="s">
        <v>489</v>
      </c>
    </row>
    <row r="124" spans="1:10" s="1293" customFormat="1" ht="18.75" customHeight="1">
      <c r="A124" s="1291" t="s">
        <v>463</v>
      </c>
      <c r="B124" s="1291" t="s">
        <v>1254</v>
      </c>
      <c r="C124" s="1288">
        <v>44800.445138888892</v>
      </c>
      <c r="D124" s="1288">
        <v>44800.664583333331</v>
      </c>
      <c r="E124" s="1326">
        <f t="shared" ref="E124:E126" si="9">D124-C124</f>
        <v>0.21944444443943212</v>
      </c>
      <c r="F124" s="1499" t="s">
        <v>69</v>
      </c>
      <c r="G124" s="1497" t="s">
        <v>547</v>
      </c>
      <c r="H124" s="1500">
        <v>0</v>
      </c>
      <c r="I124" s="1500">
        <v>0</v>
      </c>
      <c r="J124" s="1501" t="s">
        <v>489</v>
      </c>
    </row>
    <row r="125" spans="1:10" s="1298" customFormat="1" ht="18.75" customHeight="1">
      <c r="A125" s="1480" t="s">
        <v>454</v>
      </c>
      <c r="B125" s="1481" t="s">
        <v>1255</v>
      </c>
      <c r="C125" s="1288">
        <v>44800.508333333331</v>
      </c>
      <c r="D125" s="1288">
        <v>44800.613888888889</v>
      </c>
      <c r="E125" s="428">
        <f t="shared" si="9"/>
        <v>0.1055555555576575</v>
      </c>
      <c r="F125" s="736" t="s">
        <v>69</v>
      </c>
      <c r="G125" s="738" t="s">
        <v>540</v>
      </c>
      <c r="H125" s="441">
        <v>0</v>
      </c>
      <c r="I125" s="429">
        <v>0</v>
      </c>
      <c r="J125" s="737" t="s">
        <v>489</v>
      </c>
    </row>
    <row r="126" spans="1:10" s="1298" customFormat="1" ht="18.75" customHeight="1">
      <c r="A126" s="1304" t="s">
        <v>1159</v>
      </c>
      <c r="B126" s="1304" t="s">
        <v>1256</v>
      </c>
      <c r="C126" s="844">
        <v>44803.42083333333</v>
      </c>
      <c r="D126" s="844">
        <v>44803.445833333331</v>
      </c>
      <c r="E126" s="428">
        <f t="shared" si="9"/>
        <v>2.5000000001455192E-2</v>
      </c>
      <c r="F126" s="748" t="s">
        <v>69</v>
      </c>
      <c r="G126" s="738" t="s">
        <v>540</v>
      </c>
      <c r="H126" s="442">
        <v>0</v>
      </c>
      <c r="I126" s="442">
        <v>0</v>
      </c>
      <c r="J126" s="853" t="s">
        <v>489</v>
      </c>
    </row>
    <row r="127" spans="1:10" ht="18" customHeight="1">
      <c r="A127" s="1485"/>
      <c r="B127" s="733"/>
      <c r="C127" s="733"/>
      <c r="D127" s="750" t="s">
        <v>492</v>
      </c>
      <c r="E127" s="751">
        <f>SUM(E109:E126)</f>
        <v>1.4437499999912689</v>
      </c>
      <c r="F127" s="1502"/>
      <c r="G127" s="753" t="s">
        <v>493</v>
      </c>
      <c r="H127" s="733"/>
      <c r="I127" s="1503">
        <f>SUM(I109:I126)</f>
        <v>0</v>
      </c>
      <c r="J127" s="1504"/>
    </row>
    <row r="128" spans="1:10" ht="15.75" customHeight="1">
      <c r="A128" s="759" t="s">
        <v>533</v>
      </c>
      <c r="B128" s="760"/>
      <c r="C128" s="746"/>
      <c r="D128" s="746"/>
      <c r="E128" s="761"/>
      <c r="F128" s="749"/>
      <c r="G128" s="747"/>
      <c r="H128" s="431"/>
      <c r="I128" s="431"/>
      <c r="J128" s="1290"/>
    </row>
    <row r="129" spans="1:10" ht="15.75" customHeight="1">
      <c r="A129" s="1337" t="s">
        <v>58</v>
      </c>
      <c r="B129" s="1337" t="s">
        <v>1257</v>
      </c>
      <c r="C129" s="844">
        <v>44775.713888888888</v>
      </c>
      <c r="D129" s="844">
        <v>44775.746527777781</v>
      </c>
      <c r="E129" s="428">
        <f t="shared" ref="E129:E133" si="10">D129-C129</f>
        <v>3.2638888893416151E-2</v>
      </c>
      <c r="F129" s="736" t="s">
        <v>69</v>
      </c>
      <c r="G129" s="738" t="s">
        <v>593</v>
      </c>
      <c r="H129" s="442">
        <v>0</v>
      </c>
      <c r="I129" s="442">
        <v>0</v>
      </c>
      <c r="J129" s="853" t="s">
        <v>489</v>
      </c>
    </row>
    <row r="130" spans="1:10" ht="15.75" customHeight="1">
      <c r="A130" s="1308" t="s">
        <v>472</v>
      </c>
      <c r="B130" s="1308" t="s">
        <v>1258</v>
      </c>
      <c r="C130" s="848">
        <v>44786.443055555559</v>
      </c>
      <c r="D130" s="848">
        <v>44786.783333333333</v>
      </c>
      <c r="E130" s="466">
        <f t="shared" si="10"/>
        <v>0.34027777777373558</v>
      </c>
      <c r="F130" s="1498" t="s">
        <v>69</v>
      </c>
      <c r="G130" s="1491" t="s">
        <v>540</v>
      </c>
      <c r="H130" s="845">
        <v>0</v>
      </c>
      <c r="I130" s="845">
        <v>0</v>
      </c>
      <c r="J130" s="846" t="s">
        <v>489</v>
      </c>
    </row>
    <row r="131" spans="1:10" ht="15.75" customHeight="1">
      <c r="A131" s="1301" t="s">
        <v>456</v>
      </c>
      <c r="B131" s="1301" t="s">
        <v>1259</v>
      </c>
      <c r="C131" s="844">
        <v>44793.492361111108</v>
      </c>
      <c r="D131" s="844">
        <v>44793.598611111112</v>
      </c>
      <c r="E131" s="522">
        <f t="shared" si="10"/>
        <v>0.10625000000436557</v>
      </c>
      <c r="F131" s="748" t="s">
        <v>69</v>
      </c>
      <c r="G131" s="858" t="s">
        <v>540</v>
      </c>
      <c r="H131" s="441">
        <v>40</v>
      </c>
      <c r="I131" s="442">
        <f t="shared" ref="I131" si="11">E131*H131*24</f>
        <v>102.00000000419095</v>
      </c>
      <c r="J131" s="885" t="s">
        <v>496</v>
      </c>
    </row>
    <row r="132" spans="1:10" ht="15.75" customHeight="1">
      <c r="A132" s="1304" t="s">
        <v>567</v>
      </c>
      <c r="B132" s="1304" t="s">
        <v>1260</v>
      </c>
      <c r="C132" s="844">
        <v>44795.418749999997</v>
      </c>
      <c r="D132" s="844">
        <v>44795.788194444445</v>
      </c>
      <c r="E132" s="522">
        <f t="shared" si="10"/>
        <v>0.36944444444816327</v>
      </c>
      <c r="F132" s="748" t="s">
        <v>69</v>
      </c>
      <c r="G132" s="858" t="s">
        <v>540</v>
      </c>
      <c r="H132" s="845">
        <v>0</v>
      </c>
      <c r="I132" s="845">
        <v>0</v>
      </c>
      <c r="J132" s="846" t="s">
        <v>489</v>
      </c>
    </row>
    <row r="133" spans="1:10" ht="15.75" customHeight="1">
      <c r="A133" s="1291" t="s">
        <v>152</v>
      </c>
      <c r="B133" s="1291" t="s">
        <v>1261</v>
      </c>
      <c r="C133" s="1288">
        <v>44795.392361111109</v>
      </c>
      <c r="D133" s="1288">
        <v>44795.538888888892</v>
      </c>
      <c r="E133" s="1505">
        <f t="shared" si="10"/>
        <v>0.14652777778246673</v>
      </c>
      <c r="F133" s="1492" t="s">
        <v>69</v>
      </c>
      <c r="G133" s="1484" t="s">
        <v>540</v>
      </c>
      <c r="H133" s="1500">
        <v>0</v>
      </c>
      <c r="I133" s="1500">
        <v>0</v>
      </c>
      <c r="J133" s="1501" t="s">
        <v>489</v>
      </c>
    </row>
    <row r="134" spans="1:10" ht="15.75">
      <c r="A134" s="1471"/>
      <c r="B134" s="1471"/>
      <c r="C134" s="1471"/>
      <c r="D134" s="1316" t="s">
        <v>492</v>
      </c>
      <c r="E134" s="1317">
        <f>SUM(E129:E133)</f>
        <v>0.9951388889021473</v>
      </c>
      <c r="F134" s="1471"/>
      <c r="G134" s="1319" t="s">
        <v>493</v>
      </c>
      <c r="H134" s="1471"/>
      <c r="I134" s="1506">
        <f>SUM(I129:I133)</f>
        <v>102.00000000419095</v>
      </c>
      <c r="J134" s="1507"/>
    </row>
    <row r="135" spans="1:10" ht="15.75">
      <c r="A135" s="744" t="s">
        <v>617</v>
      </c>
      <c r="B135" s="733"/>
      <c r="C135" s="733"/>
      <c r="D135" s="733"/>
      <c r="E135" s="733"/>
      <c r="F135" s="733"/>
      <c r="G135" s="733"/>
      <c r="H135" s="733"/>
      <c r="I135" s="733"/>
      <c r="J135" s="733"/>
    </row>
    <row r="136" spans="1:10" s="1336" customFormat="1" ht="18">
      <c r="A136" s="1508" t="s">
        <v>357</v>
      </c>
      <c r="B136" s="1477" t="s">
        <v>1262</v>
      </c>
      <c r="C136" s="735">
        <v>44780.347222222219</v>
      </c>
      <c r="D136" s="735">
        <v>44780.406944444447</v>
      </c>
      <c r="E136" s="522">
        <f t="shared" ref="E136:E137" si="12">D136-C136</f>
        <v>5.9722222227719612E-2</v>
      </c>
      <c r="F136" s="748" t="s">
        <v>69</v>
      </c>
      <c r="G136" s="858" t="s">
        <v>540</v>
      </c>
      <c r="H136" s="442">
        <v>0</v>
      </c>
      <c r="I136" s="442">
        <v>0</v>
      </c>
      <c r="J136" s="853" t="s">
        <v>489</v>
      </c>
    </row>
    <row r="137" spans="1:10" ht="15.75">
      <c r="A137" s="1304" t="s">
        <v>619</v>
      </c>
      <c r="B137" s="1304" t="s">
        <v>1126</v>
      </c>
      <c r="C137" s="735">
        <v>44784.396527777775</v>
      </c>
      <c r="D137" s="735">
        <v>44784.396527777775</v>
      </c>
      <c r="E137" s="522">
        <f t="shared" si="12"/>
        <v>0</v>
      </c>
      <c r="F137" s="1498" t="s">
        <v>69</v>
      </c>
      <c r="G137" s="1491" t="s">
        <v>547</v>
      </c>
      <c r="H137" s="845">
        <v>0</v>
      </c>
      <c r="I137" s="845">
        <v>0</v>
      </c>
      <c r="J137" s="846" t="s">
        <v>489</v>
      </c>
    </row>
    <row r="138" spans="1:10" ht="15.75" customHeight="1">
      <c r="A138" s="1286" t="s">
        <v>1127</v>
      </c>
      <c r="B138" s="1313" t="s">
        <v>1263</v>
      </c>
      <c r="D138" s="735">
        <v>44788.743055555555</v>
      </c>
      <c r="E138" s="522"/>
      <c r="F138" s="1498" t="s">
        <v>69</v>
      </c>
      <c r="G138" s="1484" t="s">
        <v>1161</v>
      </c>
      <c r="H138" s="845">
        <v>0</v>
      </c>
      <c r="I138" s="845">
        <v>0</v>
      </c>
      <c r="J138" s="846" t="s">
        <v>489</v>
      </c>
    </row>
    <row r="139" spans="1:10" ht="15.75" customHeight="1">
      <c r="A139" s="1310" t="s">
        <v>1264</v>
      </c>
      <c r="B139" s="1310" t="s">
        <v>1265</v>
      </c>
      <c r="C139" s="735"/>
      <c r="D139" s="735">
        <v>44788.772916666669</v>
      </c>
      <c r="E139" s="1326"/>
      <c r="F139" s="1498" t="s">
        <v>69</v>
      </c>
      <c r="G139" s="1497"/>
      <c r="H139" s="845">
        <v>0</v>
      </c>
      <c r="I139" s="845">
        <v>0</v>
      </c>
      <c r="J139" s="846" t="s">
        <v>489</v>
      </c>
    </row>
    <row r="140" spans="1:10" s="1298" customFormat="1" ht="15.75" customHeight="1">
      <c r="A140" s="1304" t="s">
        <v>568</v>
      </c>
      <c r="B140" s="1304" t="s">
        <v>1266</v>
      </c>
      <c r="C140" s="735"/>
      <c r="D140" s="735">
        <v>44788.681250000001</v>
      </c>
      <c r="E140" s="522"/>
      <c r="F140" s="1498" t="s">
        <v>69</v>
      </c>
      <c r="G140" s="1491"/>
      <c r="H140" s="845">
        <v>0</v>
      </c>
      <c r="I140" s="845">
        <v>0</v>
      </c>
      <c r="J140" s="846" t="s">
        <v>489</v>
      </c>
    </row>
    <row r="141" spans="1:10" s="1298" customFormat="1" ht="15.75" customHeight="1">
      <c r="A141" s="1304" t="s">
        <v>1267</v>
      </c>
      <c r="B141" s="1304" t="s">
        <v>1268</v>
      </c>
      <c r="C141" s="735">
        <v>44789.433333333334</v>
      </c>
      <c r="D141" s="735">
        <v>44789.576388888891</v>
      </c>
      <c r="E141" s="522">
        <f t="shared" ref="E141:E151" si="13">D141-C141</f>
        <v>0.14305555555620231</v>
      </c>
      <c r="F141" s="748" t="s">
        <v>69</v>
      </c>
      <c r="G141" s="858" t="s">
        <v>540</v>
      </c>
      <c r="H141" s="442">
        <v>0</v>
      </c>
      <c r="I141" s="442">
        <v>0</v>
      </c>
      <c r="J141" s="853" t="s">
        <v>489</v>
      </c>
    </row>
    <row r="142" spans="1:10" s="1298" customFormat="1" ht="15.75" customHeight="1">
      <c r="A142" s="1508" t="s">
        <v>357</v>
      </c>
      <c r="B142" s="1304" t="s">
        <v>1269</v>
      </c>
      <c r="C142" s="735">
        <v>44790.393055555556</v>
      </c>
      <c r="D142" s="735">
        <v>44790.494444444441</v>
      </c>
      <c r="E142" s="522">
        <f t="shared" si="13"/>
        <v>0.101388888884685</v>
      </c>
      <c r="F142" s="748" t="s">
        <v>69</v>
      </c>
      <c r="G142" s="858" t="s">
        <v>540</v>
      </c>
      <c r="H142" s="442">
        <v>0</v>
      </c>
      <c r="I142" s="442">
        <v>0</v>
      </c>
      <c r="J142" s="853" t="s">
        <v>489</v>
      </c>
    </row>
    <row r="143" spans="1:10" s="1298" customFormat="1" ht="15.75" customHeight="1">
      <c r="A143" s="1307" t="s">
        <v>49</v>
      </c>
      <c r="B143" s="1301" t="s">
        <v>1270</v>
      </c>
      <c r="C143" s="735">
        <v>44792.365972222222</v>
      </c>
      <c r="D143" s="735">
        <v>44792.765972222223</v>
      </c>
      <c r="E143" s="522">
        <f t="shared" si="13"/>
        <v>0.40000000000145519</v>
      </c>
      <c r="F143" s="748" t="s">
        <v>69</v>
      </c>
      <c r="G143" s="858" t="s">
        <v>540</v>
      </c>
      <c r="H143" s="442">
        <v>0</v>
      </c>
      <c r="I143" s="442">
        <v>0</v>
      </c>
      <c r="J143" s="853" t="s">
        <v>489</v>
      </c>
    </row>
    <row r="144" spans="1:10" s="1298" customFormat="1" ht="15.75" customHeight="1">
      <c r="A144" s="1509"/>
      <c r="B144" s="1301" t="s">
        <v>1270</v>
      </c>
      <c r="C144" s="735">
        <v>44792.366666666669</v>
      </c>
      <c r="D144" s="735">
        <v>44792.76666666667</v>
      </c>
      <c r="E144" s="522">
        <f t="shared" si="13"/>
        <v>0.40000000000145519</v>
      </c>
      <c r="F144" s="748" t="s">
        <v>69</v>
      </c>
      <c r="G144" s="858" t="s">
        <v>540</v>
      </c>
      <c r="H144" s="442">
        <v>0</v>
      </c>
      <c r="I144" s="442">
        <v>0</v>
      </c>
      <c r="J144" s="853" t="s">
        <v>489</v>
      </c>
    </row>
    <row r="145" spans="1:10" s="1298" customFormat="1" ht="15.75" customHeight="1">
      <c r="A145" s="1509"/>
      <c r="B145" s="1301" t="s">
        <v>1271</v>
      </c>
      <c r="C145" s="735">
        <v>44793.342361111114</v>
      </c>
      <c r="D145" s="735">
        <v>44793.796527777777</v>
      </c>
      <c r="E145" s="522">
        <f t="shared" si="13"/>
        <v>0.45416666666278616</v>
      </c>
      <c r="F145" s="1498" t="s">
        <v>69</v>
      </c>
      <c r="G145" s="1491" t="s">
        <v>547</v>
      </c>
      <c r="H145" s="845">
        <v>0</v>
      </c>
      <c r="I145" s="845">
        <v>0</v>
      </c>
      <c r="J145" s="846" t="s">
        <v>489</v>
      </c>
    </row>
    <row r="146" spans="1:10" s="1298" customFormat="1" ht="15.75" customHeight="1">
      <c r="A146" s="1308"/>
      <c r="B146" s="1301" t="s">
        <v>1272</v>
      </c>
      <c r="C146" s="735">
        <v>44793.344444444447</v>
      </c>
      <c r="D146" s="735">
        <v>44793.797222222223</v>
      </c>
      <c r="E146" s="522">
        <f t="shared" si="13"/>
        <v>0.45277777777664596</v>
      </c>
      <c r="F146" s="1498" t="s">
        <v>69</v>
      </c>
      <c r="G146" s="1491" t="s">
        <v>547</v>
      </c>
      <c r="H146" s="845">
        <v>0</v>
      </c>
      <c r="I146" s="845">
        <v>0</v>
      </c>
      <c r="J146" s="846" t="s">
        <v>489</v>
      </c>
    </row>
    <row r="147" spans="1:10" s="1323" customFormat="1" ht="15.75" customHeight="1">
      <c r="A147" s="1307" t="s">
        <v>1273</v>
      </c>
      <c r="B147" s="1307" t="s">
        <v>1274</v>
      </c>
      <c r="C147" s="1466">
        <v>44793.474999999999</v>
      </c>
      <c r="D147" s="1466">
        <v>44793.484722222223</v>
      </c>
      <c r="E147" s="1505">
        <f t="shared" si="13"/>
        <v>9.7222222248092294E-3</v>
      </c>
      <c r="F147" s="1492" t="s">
        <v>69</v>
      </c>
      <c r="G147" s="1484" t="s">
        <v>540</v>
      </c>
      <c r="H147" s="1296">
        <v>0</v>
      </c>
      <c r="I147" s="1296">
        <v>0</v>
      </c>
      <c r="J147" s="1297" t="s">
        <v>489</v>
      </c>
    </row>
    <row r="148" spans="1:10" s="1298" customFormat="1" ht="18.75" customHeight="1">
      <c r="A148" s="1510"/>
      <c r="B148" s="1301" t="s">
        <v>1275</v>
      </c>
      <c r="C148" s="735">
        <v>44793.486805555556</v>
      </c>
      <c r="D148" s="735">
        <v>44793.495833333334</v>
      </c>
      <c r="E148" s="1505">
        <f t="shared" si="13"/>
        <v>9.0277777781011537E-3</v>
      </c>
      <c r="F148" s="1492" t="s">
        <v>69</v>
      </c>
      <c r="G148" s="1484" t="s">
        <v>540</v>
      </c>
      <c r="H148" s="1296">
        <v>0</v>
      </c>
      <c r="I148" s="1296">
        <v>0</v>
      </c>
      <c r="J148" s="1297" t="s">
        <v>489</v>
      </c>
    </row>
    <row r="149" spans="1:10" ht="18.75" customHeight="1">
      <c r="A149" s="1510"/>
      <c r="B149" s="1301" t="s">
        <v>1276</v>
      </c>
      <c r="C149" s="735">
        <v>44793.433333333334</v>
      </c>
      <c r="D149" s="735">
        <v>44793.456944444442</v>
      </c>
      <c r="E149" s="1505">
        <f t="shared" si="13"/>
        <v>2.361111110803904E-2</v>
      </c>
      <c r="F149" s="1492" t="s">
        <v>69</v>
      </c>
      <c r="G149" s="1484" t="s">
        <v>540</v>
      </c>
      <c r="H149" s="1296">
        <v>0</v>
      </c>
      <c r="I149" s="1296">
        <v>0</v>
      </c>
      <c r="J149" s="1297" t="s">
        <v>489</v>
      </c>
    </row>
    <row r="150" spans="1:10" ht="18.75" customHeight="1">
      <c r="A150" s="1470"/>
      <c r="B150" s="1301" t="s">
        <v>1277</v>
      </c>
      <c r="C150" s="735">
        <v>44793.458333333336</v>
      </c>
      <c r="D150" s="735">
        <v>44793.472222222219</v>
      </c>
      <c r="E150" s="1505">
        <f t="shared" si="13"/>
        <v>1.3888888883229811E-2</v>
      </c>
      <c r="F150" s="1492" t="s">
        <v>69</v>
      </c>
      <c r="G150" s="1484" t="s">
        <v>540</v>
      </c>
      <c r="H150" s="1296">
        <v>0</v>
      </c>
      <c r="I150" s="1296">
        <v>0</v>
      </c>
      <c r="J150" s="1297" t="s">
        <v>489</v>
      </c>
    </row>
    <row r="151" spans="1:10" ht="18.75" customHeight="1">
      <c r="A151" s="1301" t="s">
        <v>619</v>
      </c>
      <c r="B151" s="1301" t="s">
        <v>1278</v>
      </c>
      <c r="C151" s="735">
        <v>44793.540972222225</v>
      </c>
      <c r="D151" s="735">
        <v>44793.625</v>
      </c>
      <c r="E151" s="1505">
        <f t="shared" si="13"/>
        <v>8.4027777775190771E-2</v>
      </c>
      <c r="F151" s="1492" t="s">
        <v>69</v>
      </c>
      <c r="G151" s="1484" t="s">
        <v>540</v>
      </c>
      <c r="H151" s="1296">
        <v>0</v>
      </c>
      <c r="I151" s="1296">
        <v>0</v>
      </c>
      <c r="J151" s="1297" t="s">
        <v>489</v>
      </c>
    </row>
    <row r="152" spans="1:10" ht="18.75" customHeight="1">
      <c r="A152" s="1301" t="s">
        <v>571</v>
      </c>
      <c r="B152" s="1301" t="s">
        <v>1279</v>
      </c>
      <c r="C152" s="735">
        <v>44799.253472222219</v>
      </c>
      <c r="D152" s="735"/>
      <c r="E152" s="1505"/>
      <c r="F152" s="1492" t="s">
        <v>69</v>
      </c>
      <c r="G152" s="1484" t="s">
        <v>540</v>
      </c>
      <c r="H152" s="1296">
        <v>0</v>
      </c>
      <c r="I152" s="1296">
        <v>0</v>
      </c>
      <c r="J152" s="1297" t="s">
        <v>489</v>
      </c>
    </row>
    <row r="153" spans="1:10" ht="18.75" customHeight="1">
      <c r="A153" s="1301" t="s">
        <v>578</v>
      </c>
      <c r="B153" s="1301" t="s">
        <v>1280</v>
      </c>
      <c r="C153" s="735">
        <v>44804.477777777778</v>
      </c>
      <c r="D153" s="735">
        <v>44804.500694444447</v>
      </c>
      <c r="E153" s="1505">
        <f t="shared" ref="E153" si="14">D153-C153</f>
        <v>2.2916666668606922E-2</v>
      </c>
      <c r="F153" s="1492" t="s">
        <v>69</v>
      </c>
      <c r="G153" s="1484" t="s">
        <v>540</v>
      </c>
      <c r="H153" s="1296">
        <v>0</v>
      </c>
      <c r="I153" s="1296">
        <v>0</v>
      </c>
      <c r="J153" s="1297" t="s">
        <v>489</v>
      </c>
    </row>
    <row r="154" spans="1:10" ht="15" customHeight="1">
      <c r="A154" s="1471"/>
      <c r="B154" s="1471"/>
      <c r="C154" s="1471"/>
      <c r="D154" s="1316" t="s">
        <v>492</v>
      </c>
      <c r="E154" s="1317">
        <f>SUM(E136:E153)</f>
        <v>2.1743055555489263</v>
      </c>
      <c r="F154" s="1471"/>
      <c r="G154" s="1319" t="s">
        <v>493</v>
      </c>
      <c r="H154" s="1471"/>
      <c r="I154" s="1511">
        <f>SUM(I136:I148)</f>
        <v>0</v>
      </c>
      <c r="J154" s="1512"/>
    </row>
    <row r="155" spans="1:10" ht="18.75" customHeight="1">
      <c r="A155" s="744" t="s">
        <v>623</v>
      </c>
      <c r="B155" s="733"/>
      <c r="C155" s="746"/>
      <c r="D155" s="746"/>
      <c r="E155" s="508"/>
      <c r="F155" s="733"/>
      <c r="G155" s="733"/>
      <c r="H155" s="733"/>
      <c r="I155" s="733"/>
      <c r="J155" s="733"/>
    </row>
    <row r="156" spans="1:10" s="1336" customFormat="1" ht="15.75">
      <c r="A156" s="1304" t="s">
        <v>440</v>
      </c>
      <c r="B156" s="1304" t="s">
        <v>1281</v>
      </c>
      <c r="C156" s="735"/>
      <c r="D156" s="735">
        <v>44786.404861111114</v>
      </c>
      <c r="E156" s="522"/>
      <c r="F156" s="748" t="s">
        <v>69</v>
      </c>
      <c r="G156" s="858" t="s">
        <v>558</v>
      </c>
      <c r="H156" s="442">
        <v>0</v>
      </c>
      <c r="I156" s="442">
        <v>0</v>
      </c>
      <c r="J156" s="853" t="s">
        <v>489</v>
      </c>
    </row>
    <row r="157" spans="1:10" ht="15.75">
      <c r="A157" s="1304" t="s">
        <v>53</v>
      </c>
      <c r="B157" s="1304" t="s">
        <v>624</v>
      </c>
      <c r="C157" s="735">
        <v>44793.29583333333</v>
      </c>
      <c r="D157" s="735">
        <v>44793.29583333333</v>
      </c>
      <c r="E157" s="522"/>
      <c r="F157" s="748" t="s">
        <v>69</v>
      </c>
      <c r="G157" s="858" t="s">
        <v>540</v>
      </c>
      <c r="H157" s="442">
        <v>0</v>
      </c>
      <c r="I157" s="442">
        <v>0</v>
      </c>
      <c r="J157" s="853" t="s">
        <v>489</v>
      </c>
    </row>
    <row r="158" spans="1:10" ht="15.75">
      <c r="A158" s="1481"/>
      <c r="B158" s="1481"/>
      <c r="C158" s="749"/>
      <c r="D158" s="749"/>
      <c r="E158" s="910"/>
      <c r="F158" s="762"/>
      <c r="G158" s="920"/>
      <c r="H158" s="432"/>
      <c r="I158" s="432"/>
      <c r="J158" s="764"/>
    </row>
    <row r="159" spans="1:10" ht="18" customHeight="1">
      <c r="A159" s="733"/>
      <c r="B159" s="733"/>
      <c r="C159" s="733"/>
      <c r="D159" s="750" t="s">
        <v>492</v>
      </c>
      <c r="E159" s="751">
        <f>SUM(E156:E156)</f>
        <v>0</v>
      </c>
      <c r="F159" s="752"/>
      <c r="G159" s="753" t="s">
        <v>493</v>
      </c>
      <c r="H159" s="432"/>
      <c r="I159" s="763">
        <f>SUM(I156)</f>
        <v>0</v>
      </c>
      <c r="J159" s="733"/>
    </row>
    <row r="160" spans="1:10" ht="15.75">
      <c r="A160" s="744"/>
      <c r="B160" s="764"/>
      <c r="C160" s="752"/>
      <c r="D160" s="750"/>
      <c r="E160" s="765"/>
      <c r="F160" s="766"/>
      <c r="G160" s="767"/>
      <c r="H160" s="768"/>
      <c r="I160" s="769"/>
      <c r="J160" s="770"/>
    </row>
    <row r="161" spans="1:10" ht="16.5" customHeight="1">
      <c r="A161" s="771" t="s">
        <v>783</v>
      </c>
      <c r="B161" s="764"/>
      <c r="C161" s="752"/>
      <c r="D161" s="772"/>
      <c r="E161" s="751">
        <f>SUM(E159,E154,E134,E127,E107,E88,E80,E50)</f>
        <v>19.209722222229175</v>
      </c>
      <c r="F161" s="773" t="s">
        <v>510</v>
      </c>
      <c r="G161" s="767"/>
      <c r="J161" s="770"/>
    </row>
    <row r="162" spans="1:10" ht="11.25" customHeight="1">
      <c r="A162" s="774" t="s">
        <v>580</v>
      </c>
      <c r="B162" s="767"/>
      <c r="C162" s="769"/>
      <c r="D162" s="775"/>
      <c r="E162" s="776"/>
      <c r="F162" s="769"/>
      <c r="G162" s="777" t="s">
        <v>581</v>
      </c>
      <c r="J162" s="770"/>
    </row>
    <row r="163" spans="1:10" ht="14.25" customHeight="1">
      <c r="B163" s="767"/>
      <c r="C163" s="769"/>
      <c r="D163" s="775"/>
      <c r="E163" s="776"/>
      <c r="F163" s="770"/>
      <c r="G163" s="770"/>
      <c r="H163" s="768"/>
      <c r="I163" s="778" t="s">
        <v>284</v>
      </c>
      <c r="J163" s="770"/>
    </row>
    <row r="164" spans="1:10" ht="14.25" customHeight="1">
      <c r="A164" s="1644"/>
      <c r="B164" s="1645"/>
      <c r="C164" s="1645"/>
      <c r="D164" s="1645"/>
      <c r="E164" s="1645"/>
      <c r="H164" s="770"/>
      <c r="I164" s="778" t="s">
        <v>198</v>
      </c>
    </row>
    <row r="165" spans="1:10" ht="33">
      <c r="A165" s="1514"/>
      <c r="B165" s="1343"/>
      <c r="H165" s="770"/>
      <c r="I165" s="779" t="s">
        <v>192</v>
      </c>
    </row>
    <row r="166" spans="1:10" ht="34.5">
      <c r="A166" s="1345" t="s">
        <v>1282</v>
      </c>
      <c r="B166" s="1481"/>
      <c r="C166" s="749"/>
    </row>
    <row r="167" spans="1:10" ht="34.5">
      <c r="A167" s="1309"/>
      <c r="B167" s="1515"/>
    </row>
    <row r="168" spans="1:10" ht="34.5">
      <c r="A168" s="1309"/>
      <c r="B168" s="1516"/>
    </row>
    <row r="169" spans="1:10" ht="34.5">
      <c r="A169" s="1309"/>
    </row>
    <row r="171" spans="1:10" ht="33">
      <c r="B171" s="1514"/>
    </row>
  </sheetData>
  <autoFilter ref="A1:J169" xr:uid="{00000000-0009-0000-0000-000004000000}"/>
  <mergeCells count="4">
    <mergeCell ref="A2:J2"/>
    <mergeCell ref="A3:J3"/>
    <mergeCell ref="A4:J4"/>
    <mergeCell ref="A164:E164"/>
  </mergeCells>
  <pageMargins left="0.7" right="0.7" top="0.75" bottom="0.3" header="0.3" footer="0.3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31"/>
  <sheetViews>
    <sheetView workbookViewId="0">
      <selection activeCell="L17" sqref="L17"/>
    </sheetView>
  </sheetViews>
  <sheetFormatPr defaultRowHeight="12.75"/>
  <cols>
    <col min="1" max="1" width="12.42578125" style="137" customWidth="1"/>
    <col min="2" max="2" width="27.5703125" style="137" customWidth="1"/>
    <col min="3" max="3" width="11.7109375" style="137" customWidth="1"/>
    <col min="4" max="4" width="10.85546875" style="137" customWidth="1"/>
    <col min="5" max="5" width="10.5703125" style="137" customWidth="1"/>
    <col min="6" max="6" width="9.7109375" style="137" customWidth="1"/>
    <col min="7" max="7" width="11" style="137" customWidth="1"/>
    <col min="8" max="8" width="11.140625" style="137" customWidth="1"/>
    <col min="9" max="9" width="11.5703125" style="137" customWidth="1"/>
    <col min="10" max="10" width="15.5703125" style="137" customWidth="1"/>
    <col min="11" max="16384" width="9.140625" style="137"/>
  </cols>
  <sheetData>
    <row r="2" spans="1:12">
      <c r="A2" s="585" t="s">
        <v>261</v>
      </c>
      <c r="J2" s="383" t="s">
        <v>11</v>
      </c>
    </row>
    <row r="3" spans="1:12" ht="20.25">
      <c r="B3" s="531" t="s">
        <v>142</v>
      </c>
      <c r="C3" s="531"/>
      <c r="D3" s="531"/>
      <c r="E3" s="531"/>
      <c r="F3" s="532"/>
      <c r="I3" s="533"/>
    </row>
    <row r="4" spans="1:12" ht="15.75">
      <c r="A4" s="660"/>
      <c r="B4" s="44" t="s">
        <v>208</v>
      </c>
      <c r="C4" s="344"/>
      <c r="D4" s="45"/>
      <c r="E4" s="344"/>
      <c r="F4" s="344"/>
      <c r="G4" s="343"/>
      <c r="H4" s="535"/>
      <c r="J4" s="590"/>
    </row>
    <row r="5" spans="1:12">
      <c r="A5" s="660"/>
      <c r="G5" s="538"/>
      <c r="H5" s="538"/>
      <c r="I5" s="533"/>
      <c r="J5" s="140"/>
    </row>
    <row r="6" spans="1:12" ht="16.5">
      <c r="A6" s="140"/>
      <c r="B6" s="539" t="s">
        <v>782</v>
      </c>
      <c r="E6" s="141"/>
      <c r="F6" s="540"/>
      <c r="I6" s="541"/>
      <c r="J6" s="540"/>
    </row>
    <row r="7" spans="1:12" ht="15.75">
      <c r="A7" s="52" t="s">
        <v>677</v>
      </c>
      <c r="B7" s="140"/>
      <c r="C7" s="141"/>
      <c r="D7" s="141"/>
      <c r="E7" s="384"/>
      <c r="F7" s="540"/>
      <c r="I7" s="541"/>
      <c r="J7" s="540"/>
    </row>
    <row r="8" spans="1:12" ht="13.5" thickBot="1">
      <c r="A8" s="140"/>
      <c r="B8" s="140"/>
      <c r="C8" s="141"/>
      <c r="D8" s="141"/>
      <c r="E8" s="384"/>
      <c r="F8" s="540"/>
      <c r="I8" s="541"/>
      <c r="J8" s="540"/>
    </row>
    <row r="9" spans="1:12" ht="15">
      <c r="A9" s="662"/>
      <c r="B9" s="1646" t="s">
        <v>61</v>
      </c>
      <c r="C9" s="664" t="s">
        <v>678</v>
      </c>
      <c r="D9" s="665"/>
      <c r="E9" s="666"/>
      <c r="F9" s="667"/>
      <c r="G9" s="664" t="s">
        <v>679</v>
      </c>
      <c r="H9" s="665"/>
      <c r="I9" s="666"/>
      <c r="J9" s="668"/>
    </row>
    <row r="10" spans="1:12" ht="15">
      <c r="A10" s="669" t="s">
        <v>66</v>
      </c>
      <c r="B10" s="1647"/>
      <c r="C10" s="1649" t="s">
        <v>648</v>
      </c>
      <c r="D10" s="1650"/>
      <c r="E10" s="1650"/>
      <c r="F10" s="1651"/>
      <c r="G10" s="1652" t="s">
        <v>648</v>
      </c>
      <c r="H10" s="1653"/>
      <c r="I10" s="1653"/>
      <c r="J10" s="1654"/>
    </row>
    <row r="11" spans="1:12" ht="15.75" thickBot="1">
      <c r="A11" s="20"/>
      <c r="B11" s="1648"/>
      <c r="C11" s="681" t="s">
        <v>67</v>
      </c>
      <c r="D11" s="680" t="s">
        <v>68</v>
      </c>
      <c r="E11" s="682" t="s">
        <v>69</v>
      </c>
      <c r="F11" s="286" t="s">
        <v>35</v>
      </c>
      <c r="G11" s="681" t="s">
        <v>67</v>
      </c>
      <c r="H11" s="680" t="s">
        <v>68</v>
      </c>
      <c r="I11" s="682" t="s">
        <v>69</v>
      </c>
      <c r="J11" s="683" t="s">
        <v>35</v>
      </c>
    </row>
    <row r="12" spans="1:12" ht="15">
      <c r="A12" s="684">
        <v>1</v>
      </c>
      <c r="B12" s="685" t="s">
        <v>299</v>
      </c>
      <c r="C12" s="708">
        <v>18</v>
      </c>
      <c r="D12" s="709">
        <v>7</v>
      </c>
      <c r="E12" s="708">
        <v>30</v>
      </c>
      <c r="F12" s="710">
        <v>55</v>
      </c>
      <c r="G12" s="708">
        <v>22</v>
      </c>
      <c r="H12" s="709">
        <v>3</v>
      </c>
      <c r="I12" s="708">
        <v>72</v>
      </c>
      <c r="J12" s="710">
        <v>97</v>
      </c>
    </row>
    <row r="13" spans="1:12" ht="15">
      <c r="A13" s="616">
        <v>2</v>
      </c>
      <c r="B13" s="654" t="s">
        <v>300</v>
      </c>
      <c r="C13" s="697">
        <v>19</v>
      </c>
      <c r="D13" s="709">
        <v>8</v>
      </c>
      <c r="E13" s="697">
        <v>25</v>
      </c>
      <c r="F13" s="710">
        <v>52</v>
      </c>
      <c r="G13" s="697">
        <v>12</v>
      </c>
      <c r="H13" s="709">
        <v>8</v>
      </c>
      <c r="I13" s="697">
        <v>44</v>
      </c>
      <c r="J13" s="710">
        <v>64</v>
      </c>
    </row>
    <row r="14" spans="1:12" ht="15">
      <c r="A14" s="616">
        <v>3</v>
      </c>
      <c r="B14" s="654" t="s">
        <v>352</v>
      </c>
      <c r="C14" s="697">
        <v>12</v>
      </c>
      <c r="D14" s="697">
        <v>6</v>
      </c>
      <c r="E14" s="697">
        <v>22</v>
      </c>
      <c r="F14" s="710">
        <v>40</v>
      </c>
      <c r="G14" s="697">
        <v>15</v>
      </c>
      <c r="H14" s="697">
        <v>4</v>
      </c>
      <c r="I14" s="697">
        <v>24</v>
      </c>
      <c r="J14" s="710">
        <v>43</v>
      </c>
    </row>
    <row r="15" spans="1:12" ht="15">
      <c r="A15" s="616">
        <v>4</v>
      </c>
      <c r="B15" s="654" t="s">
        <v>353</v>
      </c>
      <c r="C15" s="697">
        <v>12</v>
      </c>
      <c r="D15" s="697">
        <v>6</v>
      </c>
      <c r="E15" s="697">
        <v>24</v>
      </c>
      <c r="F15" s="710">
        <v>42</v>
      </c>
      <c r="G15" s="697">
        <v>23</v>
      </c>
      <c r="H15" s="697">
        <v>4</v>
      </c>
      <c r="I15" s="697">
        <v>35</v>
      </c>
      <c r="J15" s="710">
        <v>62</v>
      </c>
      <c r="L15" s="330"/>
    </row>
    <row r="16" spans="1:12" ht="15">
      <c r="A16" s="616">
        <v>5</v>
      </c>
      <c r="B16" s="654" t="s">
        <v>301</v>
      </c>
      <c r="C16" s="697">
        <v>11</v>
      </c>
      <c r="D16" s="697">
        <v>13</v>
      </c>
      <c r="E16" s="697">
        <v>30</v>
      </c>
      <c r="F16" s="710">
        <v>54</v>
      </c>
      <c r="G16" s="697">
        <v>20</v>
      </c>
      <c r="H16" s="697">
        <v>11</v>
      </c>
      <c r="I16" s="697">
        <v>46</v>
      </c>
      <c r="J16" s="710">
        <v>77</v>
      </c>
    </row>
    <row r="17" spans="1:13" ht="15">
      <c r="A17" s="616">
        <v>6</v>
      </c>
      <c r="B17" s="654" t="s">
        <v>382</v>
      </c>
      <c r="C17" s="697">
        <v>6</v>
      </c>
      <c r="D17" s="708">
        <v>2</v>
      </c>
      <c r="E17" s="697">
        <v>13</v>
      </c>
      <c r="F17" s="710">
        <v>21</v>
      </c>
      <c r="G17" s="697">
        <v>9</v>
      </c>
      <c r="H17" s="708">
        <v>4</v>
      </c>
      <c r="I17" s="697">
        <v>15</v>
      </c>
      <c r="J17" s="710">
        <v>28</v>
      </c>
    </row>
    <row r="18" spans="1:13" ht="15">
      <c r="A18" s="616">
        <v>7</v>
      </c>
      <c r="B18" s="654" t="s">
        <v>354</v>
      </c>
      <c r="C18" s="697">
        <v>8</v>
      </c>
      <c r="D18" s="697">
        <v>12</v>
      </c>
      <c r="E18" s="697">
        <v>33</v>
      </c>
      <c r="F18" s="710">
        <v>53</v>
      </c>
      <c r="G18" s="697">
        <v>14</v>
      </c>
      <c r="H18" s="697">
        <v>12</v>
      </c>
      <c r="I18" s="697">
        <v>45</v>
      </c>
      <c r="J18" s="710">
        <v>71</v>
      </c>
    </row>
    <row r="19" spans="1:13" ht="15">
      <c r="A19" s="616">
        <v>8</v>
      </c>
      <c r="B19" s="625" t="s">
        <v>263</v>
      </c>
      <c r="C19" s="616">
        <v>0</v>
      </c>
      <c r="D19" s="697">
        <v>0</v>
      </c>
      <c r="E19" s="697">
        <v>0</v>
      </c>
      <c r="F19" s="710">
        <v>0</v>
      </c>
      <c r="G19" s="616">
        <v>9</v>
      </c>
      <c r="H19" s="697">
        <v>0</v>
      </c>
      <c r="I19" s="697">
        <v>2</v>
      </c>
      <c r="J19" s="710">
        <v>11</v>
      </c>
      <c r="L19" s="330"/>
      <c r="M19" s="330"/>
    </row>
    <row r="20" spans="1:13" ht="15.75" thickBot="1">
      <c r="A20" s="629">
        <v>9</v>
      </c>
      <c r="B20" s="711" t="s">
        <v>35</v>
      </c>
      <c r="C20" s="390">
        <v>86</v>
      </c>
      <c r="D20" s="286">
        <v>54</v>
      </c>
      <c r="E20" s="286">
        <v>177</v>
      </c>
      <c r="F20" s="712">
        <v>317</v>
      </c>
      <c r="G20" s="390">
        <v>124</v>
      </c>
      <c r="H20" s="286">
        <v>46</v>
      </c>
      <c r="I20" s="286">
        <v>283</v>
      </c>
      <c r="J20" s="712">
        <v>453</v>
      </c>
    </row>
    <row r="21" spans="1:13" ht="15">
      <c r="A21" s="703"/>
      <c r="B21" s="332" t="s">
        <v>370</v>
      </c>
      <c r="C21" s="332"/>
      <c r="D21" s="332"/>
      <c r="E21" s="704"/>
      <c r="F21" s="332"/>
      <c r="G21" s="332"/>
      <c r="H21" s="332"/>
      <c r="I21" s="705"/>
      <c r="J21" s="293"/>
    </row>
    <row r="22" spans="1:13" ht="15">
      <c r="A22" s="332"/>
      <c r="B22" s="332"/>
      <c r="C22" s="332"/>
      <c r="D22" s="332"/>
      <c r="E22" s="704"/>
      <c r="F22" s="332"/>
      <c r="G22" s="332"/>
      <c r="H22" s="332"/>
      <c r="I22" s="705"/>
      <c r="J22" s="293"/>
    </row>
    <row r="23" spans="1:13">
      <c r="E23" s="378"/>
      <c r="G23" s="379"/>
      <c r="H23" s="379"/>
      <c r="I23" s="706"/>
      <c r="J23" s="140"/>
    </row>
    <row r="24" spans="1:13">
      <c r="E24" s="378"/>
      <c r="G24" s="379"/>
      <c r="H24" s="379"/>
      <c r="I24" s="706"/>
      <c r="J24" s="140"/>
    </row>
    <row r="25" spans="1:13">
      <c r="B25" s="140"/>
      <c r="C25" s="382"/>
      <c r="E25" s="378"/>
      <c r="G25" s="382"/>
      <c r="H25" s="379"/>
      <c r="J25" s="140"/>
    </row>
    <row r="26" spans="1:13">
      <c r="B26" s="382"/>
      <c r="C26" s="382"/>
      <c r="E26" s="378"/>
      <c r="G26" s="382"/>
      <c r="H26" s="379"/>
      <c r="J26" s="140"/>
    </row>
    <row r="27" spans="1:13">
      <c r="B27" s="382"/>
      <c r="C27" s="382"/>
      <c r="E27" s="378"/>
      <c r="F27" s="382"/>
      <c r="G27" s="382"/>
      <c r="H27" s="379"/>
      <c r="J27" s="140"/>
    </row>
    <row r="28" spans="1:13">
      <c r="C28" s="240"/>
      <c r="E28" s="378"/>
      <c r="F28" s="141"/>
      <c r="G28" s="588"/>
      <c r="H28" s="140"/>
      <c r="I28" s="140"/>
      <c r="J28" s="140"/>
    </row>
    <row r="29" spans="1:13" ht="14.25">
      <c r="C29" s="291"/>
      <c r="E29" s="378"/>
      <c r="F29" s="141"/>
      <c r="H29" s="389"/>
      <c r="I29" s="291" t="s">
        <v>284</v>
      </c>
      <c r="J29" s="141"/>
    </row>
    <row r="30" spans="1:13" ht="14.25">
      <c r="C30" s="291"/>
      <c r="E30" s="378"/>
      <c r="F30" s="141"/>
      <c r="G30" s="140"/>
      <c r="H30" s="389"/>
      <c r="I30" s="291" t="s">
        <v>198</v>
      </c>
      <c r="J30" s="141"/>
    </row>
    <row r="31" spans="1:13" ht="14.25">
      <c r="A31" s="140"/>
      <c r="B31" s="140"/>
      <c r="C31" s="707"/>
      <c r="D31" s="707"/>
      <c r="E31" s="384"/>
      <c r="F31" s="141"/>
      <c r="G31" s="140"/>
      <c r="H31" s="389"/>
      <c r="I31" s="141" t="s">
        <v>192</v>
      </c>
      <c r="J31" s="141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R28"/>
  <sheetViews>
    <sheetView topLeftCell="A4" workbookViewId="0">
      <selection activeCell="M25" sqref="M25"/>
    </sheetView>
  </sheetViews>
  <sheetFormatPr defaultRowHeight="12.75"/>
  <cols>
    <col min="1" max="1" width="12.28515625" style="137" customWidth="1"/>
    <col min="2" max="2" width="27.42578125" style="137" customWidth="1"/>
    <col min="3" max="3" width="10.140625" style="137" customWidth="1"/>
    <col min="4" max="4" width="9.85546875" style="137" customWidth="1"/>
    <col min="5" max="5" width="10.5703125" style="137" customWidth="1"/>
    <col min="6" max="6" width="11.42578125" style="137" customWidth="1"/>
    <col min="7" max="7" width="12.28515625" style="137" customWidth="1"/>
    <col min="8" max="8" width="10.42578125" style="137" customWidth="1"/>
    <col min="9" max="9" width="10.7109375" style="137" customWidth="1"/>
    <col min="10" max="10" width="13.5703125" style="137" customWidth="1"/>
    <col min="11" max="11" width="9.140625" style="137"/>
    <col min="12" max="12" width="9.5703125" style="137" bestFit="1" customWidth="1"/>
    <col min="13" max="14" width="9.140625" style="137"/>
    <col min="15" max="15" width="9.5703125" style="137" bestFit="1" customWidth="1"/>
    <col min="16" max="16384" width="9.140625" style="137"/>
  </cols>
  <sheetData>
    <row r="2" spans="1:18">
      <c r="A2" s="585" t="s">
        <v>261</v>
      </c>
      <c r="J2" s="383" t="s">
        <v>12</v>
      </c>
    </row>
    <row r="3" spans="1:18" ht="20.25">
      <c r="B3" s="531" t="s">
        <v>142</v>
      </c>
      <c r="C3" s="531"/>
      <c r="D3" s="531"/>
      <c r="E3" s="531"/>
      <c r="F3" s="532"/>
      <c r="I3" s="533"/>
    </row>
    <row r="4" spans="1:18" ht="15.75">
      <c r="A4" s="660"/>
      <c r="B4" s="44" t="s">
        <v>208</v>
      </c>
      <c r="C4" s="344"/>
      <c r="D4" s="45"/>
      <c r="E4" s="344"/>
      <c r="F4" s="344"/>
      <c r="G4" s="343"/>
      <c r="H4" s="535"/>
      <c r="J4" s="590"/>
      <c r="M4" s="661"/>
    </row>
    <row r="5" spans="1:18">
      <c r="A5" s="660"/>
      <c r="G5" s="538"/>
      <c r="H5" s="538"/>
      <c r="I5" s="533"/>
      <c r="J5" s="140"/>
      <c r="K5" s="661"/>
    </row>
    <row r="6" spans="1:18" ht="16.5">
      <c r="A6" s="140"/>
      <c r="B6" s="140"/>
      <c r="C6" s="539" t="s">
        <v>781</v>
      </c>
      <c r="E6" s="141"/>
      <c r="F6" s="540"/>
      <c r="I6" s="541"/>
      <c r="J6" s="540"/>
      <c r="K6" s="620"/>
    </row>
    <row r="7" spans="1:18" ht="15.75">
      <c r="A7" s="52" t="s">
        <v>677</v>
      </c>
      <c r="B7" s="141"/>
      <c r="C7" s="141"/>
      <c r="D7" s="384"/>
      <c r="E7" s="540"/>
      <c r="H7" s="541"/>
      <c r="I7" s="540"/>
    </row>
    <row r="8" spans="1:18" ht="16.5" thickBot="1">
      <c r="A8" s="293"/>
      <c r="B8" s="330"/>
      <c r="C8" s="330"/>
      <c r="D8" s="331"/>
      <c r="E8" s="542"/>
      <c r="F8" s="332"/>
      <c r="G8" s="332"/>
      <c r="H8" s="543"/>
      <c r="I8" s="542"/>
    </row>
    <row r="9" spans="1:18" ht="15">
      <c r="A9" s="662"/>
      <c r="B9" s="663" t="s">
        <v>61</v>
      </c>
      <c r="C9" s="664" t="s">
        <v>680</v>
      </c>
      <c r="D9" s="665"/>
      <c r="E9" s="666"/>
      <c r="F9" s="667"/>
      <c r="G9" s="664" t="s">
        <v>679</v>
      </c>
      <c r="H9" s="665"/>
      <c r="I9" s="666"/>
      <c r="J9" s="668"/>
      <c r="L9" s="620"/>
    </row>
    <row r="10" spans="1:18" ht="18" customHeight="1">
      <c r="A10" s="669" t="s">
        <v>66</v>
      </c>
      <c r="B10" s="670"/>
      <c r="C10" s="671" t="s">
        <v>70</v>
      </c>
      <c r="D10" s="672"/>
      <c r="E10" s="673"/>
      <c r="F10" s="674"/>
      <c r="G10" s="675" t="s">
        <v>70</v>
      </c>
      <c r="H10" s="672"/>
      <c r="I10" s="673"/>
      <c r="J10" s="676"/>
    </row>
    <row r="11" spans="1:18" ht="15.75" thickBot="1">
      <c r="A11" s="20"/>
      <c r="B11" s="677"/>
      <c r="C11" s="678" t="s">
        <v>67</v>
      </c>
      <c r="D11" s="678" t="s">
        <v>68</v>
      </c>
      <c r="E11" s="679" t="s">
        <v>69</v>
      </c>
      <c r="F11" s="188" t="s">
        <v>35</v>
      </c>
      <c r="G11" s="680" t="s">
        <v>67</v>
      </c>
      <c r="H11" s="681" t="s">
        <v>68</v>
      </c>
      <c r="I11" s="682" t="s">
        <v>69</v>
      </c>
      <c r="J11" s="683" t="s">
        <v>35</v>
      </c>
      <c r="M11" s="387"/>
      <c r="N11" s="620"/>
    </row>
    <row r="12" spans="1:18" ht="15.75">
      <c r="A12" s="684">
        <v>1</v>
      </c>
      <c r="B12" s="685" t="s">
        <v>299</v>
      </c>
      <c r="C12" s="686">
        <v>422.02</v>
      </c>
      <c r="D12" s="686"/>
      <c r="E12" s="686">
        <v>290.00000000582077</v>
      </c>
      <c r="F12" s="687">
        <v>712.02000000582075</v>
      </c>
      <c r="G12" s="688">
        <v>287.68</v>
      </c>
      <c r="H12" s="689">
        <v>186.67</v>
      </c>
      <c r="I12" s="689">
        <v>33</v>
      </c>
      <c r="J12" s="690">
        <v>507.35</v>
      </c>
      <c r="K12" s="620"/>
      <c r="M12" s="620"/>
      <c r="N12" s="620"/>
      <c r="O12" s="620"/>
      <c r="P12" s="620"/>
    </row>
    <row r="13" spans="1:18" ht="15.75">
      <c r="A13" s="616">
        <v>2</v>
      </c>
      <c r="B13" s="654" t="s">
        <v>300</v>
      </c>
      <c r="C13" s="689">
        <v>161</v>
      </c>
      <c r="D13" s="689"/>
      <c r="E13" s="689">
        <v>15.25</v>
      </c>
      <c r="F13" s="691">
        <v>176.25</v>
      </c>
      <c r="G13" s="688">
        <v>118.4</v>
      </c>
      <c r="H13" s="689">
        <v>175.33</v>
      </c>
      <c r="I13" s="689"/>
      <c r="J13" s="690">
        <v>293.73</v>
      </c>
      <c r="K13" s="620"/>
      <c r="L13" s="432"/>
      <c r="M13" s="387"/>
      <c r="N13" s="620"/>
      <c r="O13" s="620"/>
      <c r="P13" s="620"/>
    </row>
    <row r="14" spans="1:18" ht="15.75">
      <c r="A14" s="616">
        <v>3</v>
      </c>
      <c r="B14" s="654" t="s">
        <v>352</v>
      </c>
      <c r="C14" s="618">
        <v>32</v>
      </c>
      <c r="D14" s="689"/>
      <c r="E14" s="689">
        <v>70.249999997613486</v>
      </c>
      <c r="F14" s="691">
        <v>102.24999999761349</v>
      </c>
      <c r="G14" s="692">
        <v>160.16999999999999</v>
      </c>
      <c r="H14" s="689">
        <v>94.5</v>
      </c>
      <c r="I14" s="689">
        <v>202.00000000360887</v>
      </c>
      <c r="J14" s="690">
        <v>456.67000000360883</v>
      </c>
      <c r="K14" s="620"/>
      <c r="L14" s="620"/>
      <c r="M14" s="624"/>
      <c r="N14" s="634"/>
      <c r="O14" s="620"/>
      <c r="P14" s="620"/>
      <c r="Q14" s="693"/>
    </row>
    <row r="15" spans="1:18" ht="15.75">
      <c r="A15" s="616">
        <v>4</v>
      </c>
      <c r="B15" s="654" t="s">
        <v>353</v>
      </c>
      <c r="C15" s="618">
        <v>119.27</v>
      </c>
      <c r="D15" s="618">
        <v>944.93</v>
      </c>
      <c r="E15" s="689">
        <v>231.08</v>
      </c>
      <c r="F15" s="691">
        <v>1295.28</v>
      </c>
      <c r="G15" s="692">
        <v>252.55</v>
      </c>
      <c r="H15" s="618">
        <v>60.62</v>
      </c>
      <c r="I15" s="689">
        <v>323.82</v>
      </c>
      <c r="J15" s="690">
        <v>636.99</v>
      </c>
      <c r="K15" s="620"/>
      <c r="L15" s="694"/>
      <c r="M15" s="620"/>
      <c r="N15" s="620"/>
      <c r="O15" s="620"/>
      <c r="P15" s="425"/>
      <c r="R15" s="620"/>
    </row>
    <row r="16" spans="1:18" ht="15.75">
      <c r="A16" s="616">
        <v>5</v>
      </c>
      <c r="B16" s="654" t="s">
        <v>301</v>
      </c>
      <c r="C16" s="689">
        <v>216.75</v>
      </c>
      <c r="D16" s="618">
        <v>236.95</v>
      </c>
      <c r="E16" s="689">
        <v>189.05</v>
      </c>
      <c r="F16" s="691">
        <v>642.75</v>
      </c>
      <c r="G16" s="688">
        <v>93.99</v>
      </c>
      <c r="H16" s="618">
        <v>279.62</v>
      </c>
      <c r="I16" s="689">
        <v>533.63</v>
      </c>
      <c r="J16" s="690">
        <v>907.24</v>
      </c>
      <c r="K16" s="620"/>
      <c r="L16" s="694"/>
      <c r="M16" s="387"/>
      <c r="N16" s="620"/>
      <c r="O16" s="620"/>
      <c r="P16" s="620"/>
      <c r="R16" s="620"/>
    </row>
    <row r="17" spans="1:18" ht="15.75">
      <c r="A17" s="616">
        <v>6</v>
      </c>
      <c r="B17" s="654" t="s">
        <v>382</v>
      </c>
      <c r="C17" s="689">
        <v>24.28</v>
      </c>
      <c r="D17" s="689">
        <v>78.5</v>
      </c>
      <c r="E17" s="695">
        <v>55.249999999359716</v>
      </c>
      <c r="F17" s="691">
        <v>158.02999999935972</v>
      </c>
      <c r="G17" s="688">
        <v>77.150000000000006</v>
      </c>
      <c r="H17" s="689">
        <v>60.9</v>
      </c>
      <c r="I17" s="696">
        <v>142</v>
      </c>
      <c r="J17" s="690">
        <v>280.05</v>
      </c>
      <c r="K17" s="620"/>
      <c r="L17" s="694"/>
      <c r="M17" s="387"/>
      <c r="N17" s="387"/>
      <c r="O17" s="330"/>
      <c r="Q17" s="618"/>
      <c r="R17" s="626"/>
    </row>
    <row r="18" spans="1:18" ht="15.75">
      <c r="A18" s="616">
        <v>7</v>
      </c>
      <c r="B18" s="654" t="s">
        <v>354</v>
      </c>
      <c r="C18" s="626">
        <v>27.96</v>
      </c>
      <c r="D18" s="618">
        <v>185.67</v>
      </c>
      <c r="E18" s="618">
        <v>1572.86</v>
      </c>
      <c r="F18" s="691">
        <v>1786.4899999999998</v>
      </c>
      <c r="G18" s="697">
        <v>85.61</v>
      </c>
      <c r="H18" s="618">
        <v>268.75</v>
      </c>
      <c r="I18" s="618">
        <v>489.73</v>
      </c>
      <c r="J18" s="690">
        <v>844.09</v>
      </c>
      <c r="K18" s="620"/>
      <c r="M18" s="387"/>
      <c r="N18" s="620"/>
      <c r="Q18" s="620"/>
    </row>
    <row r="19" spans="1:18" ht="15.75">
      <c r="A19" s="616">
        <v>8</v>
      </c>
      <c r="B19" s="625" t="s">
        <v>263</v>
      </c>
      <c r="C19" s="695"/>
      <c r="D19" s="695"/>
      <c r="E19" s="695"/>
      <c r="F19" s="691">
        <v>0</v>
      </c>
      <c r="G19" s="698"/>
      <c r="H19" s="696"/>
      <c r="I19" s="696"/>
      <c r="J19" s="690">
        <v>0</v>
      </c>
      <c r="K19" s="620"/>
      <c r="M19" s="387"/>
      <c r="N19" s="620"/>
    </row>
    <row r="20" spans="1:18" ht="16.5" thickBot="1">
      <c r="A20" s="629">
        <v>9</v>
      </c>
      <c r="B20" s="699" t="s">
        <v>35</v>
      </c>
      <c r="C20" s="700">
        <v>1003.28</v>
      </c>
      <c r="D20" s="700">
        <v>1446.05</v>
      </c>
      <c r="E20" s="700">
        <v>2423.7400000027937</v>
      </c>
      <c r="F20" s="700">
        <v>4873.0700000027937</v>
      </c>
      <c r="G20" s="701">
        <v>1075.55</v>
      </c>
      <c r="H20" s="700">
        <v>1126.3899999999999</v>
      </c>
      <c r="I20" s="700">
        <v>1724.1800000036087</v>
      </c>
      <c r="J20" s="702">
        <v>3926.1200000036092</v>
      </c>
      <c r="L20" s="387"/>
      <c r="M20" s="387"/>
      <c r="N20" s="620"/>
    </row>
    <row r="21" spans="1:18" ht="15">
      <c r="A21" s="703"/>
      <c r="B21" s="332" t="s">
        <v>370</v>
      </c>
      <c r="C21" s="332"/>
      <c r="D21" s="332"/>
      <c r="E21" s="704"/>
      <c r="F21" s="332"/>
      <c r="G21" s="332"/>
      <c r="H21" s="332"/>
      <c r="I21" s="705"/>
      <c r="J21" s="293"/>
      <c r="M21" s="620"/>
      <c r="N21" s="620"/>
    </row>
    <row r="22" spans="1:18" ht="21" customHeight="1">
      <c r="E22" s="378"/>
      <c r="G22" s="379"/>
      <c r="H22" s="379"/>
      <c r="I22" s="706"/>
      <c r="J22" s="140"/>
      <c r="M22" s="620"/>
    </row>
    <row r="23" spans="1:18" ht="21" customHeight="1">
      <c r="E23" s="378"/>
      <c r="G23" s="379"/>
      <c r="H23" s="379"/>
      <c r="I23" s="706"/>
      <c r="J23" s="140"/>
      <c r="M23" s="620"/>
    </row>
    <row r="24" spans="1:18" ht="21" customHeight="1">
      <c r="B24" s="382"/>
      <c r="C24" s="382"/>
      <c r="E24" s="378"/>
      <c r="F24" s="382"/>
      <c r="G24" s="382"/>
      <c r="H24" s="379"/>
      <c r="J24" s="140"/>
      <c r="M24" s="620"/>
    </row>
    <row r="25" spans="1:18">
      <c r="C25" s="240"/>
      <c r="E25" s="378"/>
      <c r="F25" s="141"/>
      <c r="G25" s="588"/>
      <c r="H25" s="140"/>
      <c r="I25" s="140"/>
      <c r="J25" s="140"/>
      <c r="N25" s="387"/>
    </row>
    <row r="26" spans="1:18" ht="15">
      <c r="C26" s="291"/>
      <c r="E26" s="378"/>
      <c r="F26" s="141"/>
      <c r="G26" s="586"/>
      <c r="H26" s="339" t="s">
        <v>284</v>
      </c>
      <c r="I26" s="587"/>
    </row>
    <row r="27" spans="1:18" ht="15">
      <c r="C27" s="291"/>
      <c r="E27" s="378"/>
      <c r="F27" s="141"/>
      <c r="G27" s="586"/>
      <c r="H27" s="339" t="s">
        <v>198</v>
      </c>
      <c r="I27" s="587"/>
    </row>
    <row r="28" spans="1:18" ht="15">
      <c r="A28" s="140"/>
      <c r="B28" s="140"/>
      <c r="C28" s="707"/>
      <c r="D28" s="707"/>
      <c r="E28" s="384"/>
      <c r="F28" s="141"/>
      <c r="G28" s="586"/>
      <c r="H28" s="587" t="s">
        <v>192</v>
      </c>
      <c r="I28" s="587"/>
    </row>
  </sheetData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2"/>
  <sheetViews>
    <sheetView zoomScaleNormal="100" zoomScaleSheetLayoutView="100" workbookViewId="0">
      <selection activeCell="J22" sqref="J22"/>
    </sheetView>
  </sheetViews>
  <sheetFormatPr defaultRowHeight="12.75"/>
  <cols>
    <col min="1" max="1" width="16.5703125" style="137" customWidth="1"/>
    <col min="2" max="2" width="16.85546875" style="137" customWidth="1"/>
    <col min="3" max="3" width="15.7109375" style="137" customWidth="1"/>
    <col min="4" max="4" width="8.42578125" style="137" customWidth="1"/>
    <col min="5" max="5" width="9.7109375" style="137" bestFit="1" customWidth="1"/>
    <col min="6" max="6" width="7.28515625" style="137" customWidth="1"/>
    <col min="7" max="7" width="11.7109375" style="137" customWidth="1"/>
    <col min="8" max="8" width="12.28515625" style="137" customWidth="1"/>
    <col min="9" max="9" width="10.7109375" style="137" customWidth="1"/>
    <col min="10" max="10" width="12.140625" style="137" customWidth="1"/>
    <col min="11" max="11" width="11.140625" style="137" customWidth="1"/>
    <col min="12" max="12" width="9.140625" style="137"/>
    <col min="13" max="13" width="10.140625" style="137" customWidth="1"/>
    <col min="14" max="15" width="9.140625" style="137"/>
    <col min="16" max="16" width="16.7109375" style="137" bestFit="1" customWidth="1"/>
    <col min="17" max="16384" width="9.140625" style="137"/>
  </cols>
  <sheetData>
    <row r="1" spans="1:16">
      <c r="A1" s="137" t="s">
        <v>261</v>
      </c>
      <c r="K1" s="383" t="s">
        <v>13</v>
      </c>
    </row>
    <row r="2" spans="1:16" ht="20.25">
      <c r="B2" s="141"/>
      <c r="C2" s="589" t="s">
        <v>175</v>
      </c>
      <c r="D2" s="531"/>
      <c r="E2" s="141"/>
      <c r="F2" s="531"/>
      <c r="G2" s="532"/>
      <c r="J2" s="533"/>
    </row>
    <row r="3" spans="1:16" ht="15.75">
      <c r="B3" s="141"/>
      <c r="D3" s="44" t="s">
        <v>209</v>
      </c>
      <c r="E3" s="344"/>
      <c r="F3" s="45"/>
      <c r="G3" s="344"/>
      <c r="H3" s="344"/>
      <c r="I3" s="343"/>
      <c r="J3" s="535"/>
      <c r="K3" s="780"/>
    </row>
    <row r="4" spans="1:16" ht="20.25">
      <c r="B4" s="781" t="s">
        <v>784</v>
      </c>
      <c r="C4" s="382"/>
      <c r="E4" s="141"/>
      <c r="H4" s="538"/>
      <c r="I4" s="538"/>
      <c r="J4" s="533"/>
      <c r="K4" s="140"/>
    </row>
    <row r="5" spans="1:16" ht="15.75">
      <c r="A5" s="52" t="s">
        <v>677</v>
      </c>
      <c r="B5" s="140"/>
      <c r="C5" s="140"/>
      <c r="D5" s="141"/>
      <c r="E5" s="141"/>
      <c r="F5" s="540"/>
      <c r="I5" s="541"/>
      <c r="J5" s="540"/>
    </row>
    <row r="6" spans="1:16" ht="15.75">
      <c r="A6" s="293"/>
      <c r="B6" s="293"/>
      <c r="C6" s="330"/>
      <c r="D6" s="330"/>
      <c r="E6" s="331"/>
      <c r="F6" s="542"/>
      <c r="G6" s="332"/>
      <c r="H6" s="332"/>
      <c r="I6" s="543"/>
      <c r="J6" s="542"/>
    </row>
    <row r="7" spans="1:16" ht="18.75" thickBot="1">
      <c r="A7" s="638" t="s">
        <v>115</v>
      </c>
      <c r="B7" s="638"/>
      <c r="C7" s="638"/>
      <c r="D7" s="638"/>
      <c r="E7" s="638"/>
      <c r="F7" s="638"/>
      <c r="G7" s="638"/>
      <c r="H7" s="638"/>
      <c r="I7" s="638"/>
      <c r="J7" s="638"/>
      <c r="K7" s="638"/>
    </row>
    <row r="8" spans="1:16">
      <c r="A8" s="593" t="s">
        <v>116</v>
      </c>
      <c r="B8" s="782" t="s">
        <v>117</v>
      </c>
      <c r="C8" s="783" t="s">
        <v>118</v>
      </c>
      <c r="D8" s="784" t="s">
        <v>154</v>
      </c>
      <c r="E8" s="598"/>
      <c r="F8" s="599"/>
      <c r="G8" s="600" t="s">
        <v>124</v>
      </c>
      <c r="H8" s="600" t="s">
        <v>124</v>
      </c>
      <c r="I8" s="600" t="s">
        <v>124</v>
      </c>
      <c r="J8" s="600" t="s">
        <v>128</v>
      </c>
      <c r="K8" s="601" t="s">
        <v>50</v>
      </c>
    </row>
    <row r="9" spans="1:16" ht="15.75">
      <c r="A9" s="602" t="s">
        <v>85</v>
      </c>
      <c r="B9" s="785" t="s">
        <v>121</v>
      </c>
      <c r="C9" s="291" t="s">
        <v>119</v>
      </c>
      <c r="D9" s="605"/>
      <c r="E9" s="606"/>
      <c r="F9" s="607"/>
      <c r="G9" s="608" t="s">
        <v>92</v>
      </c>
      <c r="H9" s="608" t="s">
        <v>92</v>
      </c>
      <c r="I9" s="608" t="s">
        <v>92</v>
      </c>
      <c r="J9" s="608" t="s">
        <v>129</v>
      </c>
      <c r="K9" s="272"/>
      <c r="P9" s="786"/>
    </row>
    <row r="10" spans="1:16" ht="13.5" thickBot="1">
      <c r="A10" s="602"/>
      <c r="B10" s="785"/>
      <c r="C10" s="291" t="s">
        <v>120</v>
      </c>
      <c r="D10" s="787" t="s">
        <v>122</v>
      </c>
      <c r="E10" s="224" t="s">
        <v>123</v>
      </c>
      <c r="F10" s="787" t="s">
        <v>35</v>
      </c>
      <c r="G10" s="608" t="s">
        <v>125</v>
      </c>
      <c r="H10" s="608" t="s">
        <v>127</v>
      </c>
      <c r="I10" s="788" t="s">
        <v>126</v>
      </c>
      <c r="J10" s="608" t="s">
        <v>130</v>
      </c>
      <c r="K10" s="272"/>
    </row>
    <row r="11" spans="1:16" ht="17.25" customHeight="1">
      <c r="A11" s="386">
        <v>1</v>
      </c>
      <c r="B11" s="161">
        <v>2</v>
      </c>
      <c r="C11" s="161">
        <v>3</v>
      </c>
      <c r="D11" s="789">
        <v>4</v>
      </c>
      <c r="E11" s="789">
        <v>5</v>
      </c>
      <c r="F11" s="789">
        <v>6</v>
      </c>
      <c r="G11" s="789">
        <v>7</v>
      </c>
      <c r="H11" s="790">
        <v>8</v>
      </c>
      <c r="I11" s="789">
        <v>9</v>
      </c>
      <c r="J11" s="161">
        <v>10</v>
      </c>
      <c r="K11" s="791">
        <v>11</v>
      </c>
      <c r="M11" s="291"/>
      <c r="N11" s="291"/>
    </row>
    <row r="12" spans="1:16" ht="17.25" customHeight="1">
      <c r="A12" s="616">
        <v>1</v>
      </c>
      <c r="B12" s="617" t="s">
        <v>296</v>
      </c>
      <c r="C12" s="618">
        <v>8801.6</v>
      </c>
      <c r="D12" s="792">
        <v>10</v>
      </c>
      <c r="E12" s="792">
        <v>1</v>
      </c>
      <c r="F12" s="792">
        <v>11</v>
      </c>
      <c r="G12" s="792">
        <v>7</v>
      </c>
      <c r="H12" s="792">
        <v>1</v>
      </c>
      <c r="I12" s="792">
        <v>3</v>
      </c>
      <c r="J12" s="792">
        <v>343.37</v>
      </c>
      <c r="K12" s="793"/>
      <c r="L12" s="620"/>
      <c r="M12" s="794"/>
      <c r="N12" s="620"/>
    </row>
    <row r="13" spans="1:16" ht="17.25" customHeight="1">
      <c r="A13" s="616">
        <v>2</v>
      </c>
      <c r="B13" s="617" t="s">
        <v>297</v>
      </c>
      <c r="C13" s="618">
        <v>5031.6000000000004</v>
      </c>
      <c r="D13" s="618">
        <v>4</v>
      </c>
      <c r="E13" s="618"/>
      <c r="F13" s="618">
        <v>4</v>
      </c>
      <c r="G13" s="795">
        <v>2</v>
      </c>
      <c r="H13" s="618">
        <v>1</v>
      </c>
      <c r="I13" s="618">
        <v>1</v>
      </c>
      <c r="J13" s="618">
        <v>186.03333333972842</v>
      </c>
      <c r="K13" s="796"/>
      <c r="L13" s="620"/>
      <c r="M13" s="794"/>
      <c r="N13" s="387"/>
      <c r="O13" s="387"/>
    </row>
    <row r="14" spans="1:16" ht="17.25" customHeight="1">
      <c r="A14" s="616">
        <v>3</v>
      </c>
      <c r="B14" s="625" t="s">
        <v>355</v>
      </c>
      <c r="C14" s="618">
        <v>2042</v>
      </c>
      <c r="D14" s="623">
        <v>6</v>
      </c>
      <c r="E14" s="623">
        <v>2</v>
      </c>
      <c r="F14" s="797">
        <v>8</v>
      </c>
      <c r="G14" s="798">
        <v>2</v>
      </c>
      <c r="H14" s="798">
        <v>1</v>
      </c>
      <c r="I14" s="798">
        <v>5</v>
      </c>
      <c r="J14" s="799">
        <v>429.72</v>
      </c>
      <c r="K14" s="796"/>
      <c r="L14" s="620"/>
      <c r="M14" s="794"/>
      <c r="N14" s="620"/>
      <c r="O14" s="693"/>
    </row>
    <row r="15" spans="1:16" ht="17.25" customHeight="1">
      <c r="A15" s="616">
        <v>4</v>
      </c>
      <c r="B15" s="654" t="s">
        <v>43</v>
      </c>
      <c r="C15" s="618">
        <v>2434</v>
      </c>
      <c r="D15" s="792">
        <v>8</v>
      </c>
      <c r="E15" s="792">
        <v>9</v>
      </c>
      <c r="F15" s="792">
        <v>17</v>
      </c>
      <c r="G15" s="792">
        <v>3</v>
      </c>
      <c r="H15" s="792">
        <v>5</v>
      </c>
      <c r="I15" s="792">
        <v>9</v>
      </c>
      <c r="J15" s="792">
        <v>869.11</v>
      </c>
      <c r="K15" s="796"/>
      <c r="L15" s="620"/>
      <c r="M15" s="800"/>
      <c r="N15" s="627"/>
      <c r="O15" s="387"/>
      <c r="P15" s="621"/>
    </row>
    <row r="16" spans="1:16" ht="17.25" customHeight="1">
      <c r="A16" s="616">
        <v>5</v>
      </c>
      <c r="B16" s="801" t="s">
        <v>282</v>
      </c>
      <c r="C16" s="618">
        <v>5954.3</v>
      </c>
      <c r="D16" s="689">
        <v>3</v>
      </c>
      <c r="E16" s="689">
        <v>1</v>
      </c>
      <c r="F16" s="689">
        <v>4</v>
      </c>
      <c r="G16" s="689">
        <v>1</v>
      </c>
      <c r="H16" s="689">
        <v>2</v>
      </c>
      <c r="I16" s="689">
        <v>1</v>
      </c>
      <c r="J16" s="689">
        <v>110.4</v>
      </c>
      <c r="K16" s="796"/>
      <c r="L16" s="620"/>
      <c r="M16" s="794"/>
      <c r="N16" s="620"/>
      <c r="O16" s="387"/>
      <c r="P16" s="802"/>
    </row>
    <row r="17" spans="1:16" ht="17.25" customHeight="1">
      <c r="A17" s="616">
        <v>6</v>
      </c>
      <c r="B17" s="654" t="s">
        <v>357</v>
      </c>
      <c r="C17" s="803">
        <v>3145.6</v>
      </c>
      <c r="D17" s="804">
        <v>12</v>
      </c>
      <c r="E17" s="792">
        <v>11</v>
      </c>
      <c r="F17" s="792">
        <v>23</v>
      </c>
      <c r="G17" s="805">
        <v>4</v>
      </c>
      <c r="H17" s="792">
        <v>2</v>
      </c>
      <c r="I17" s="792">
        <v>17</v>
      </c>
      <c r="J17" s="806">
        <v>844.1</v>
      </c>
      <c r="K17" s="807"/>
      <c r="L17" s="620"/>
      <c r="M17" s="808"/>
      <c r="N17" s="627"/>
      <c r="O17" s="387"/>
      <c r="P17" s="627"/>
    </row>
    <row r="18" spans="1:16" ht="17.25" customHeight="1">
      <c r="A18" s="616">
        <v>7</v>
      </c>
      <c r="B18" s="625" t="s">
        <v>358</v>
      </c>
      <c r="C18" s="618">
        <v>2981</v>
      </c>
      <c r="D18" s="618">
        <v>7</v>
      </c>
      <c r="E18" s="792">
        <v>9</v>
      </c>
      <c r="F18" s="792">
        <v>16</v>
      </c>
      <c r="G18" s="798">
        <v>4</v>
      </c>
      <c r="H18" s="626">
        <v>3</v>
      </c>
      <c r="I18" s="792">
        <v>9</v>
      </c>
      <c r="J18" s="792">
        <v>517.45000000000005</v>
      </c>
      <c r="K18" s="796"/>
      <c r="L18" s="620"/>
      <c r="M18" s="620"/>
      <c r="N18" s="620"/>
    </row>
    <row r="19" spans="1:16" ht="17.25" customHeight="1" thickBot="1">
      <c r="A19" s="629">
        <v>8</v>
      </c>
      <c r="B19" s="630" t="s">
        <v>369</v>
      </c>
      <c r="C19" s="809" t="s">
        <v>155</v>
      </c>
      <c r="D19" s="809" t="s">
        <v>155</v>
      </c>
      <c r="E19" s="809" t="s">
        <v>155</v>
      </c>
      <c r="F19" s="809" t="s">
        <v>155</v>
      </c>
      <c r="G19" s="809" t="s">
        <v>155</v>
      </c>
      <c r="H19" s="809" t="s">
        <v>155</v>
      </c>
      <c r="I19" s="809" t="s">
        <v>155</v>
      </c>
      <c r="J19" s="810">
        <v>0</v>
      </c>
      <c r="K19" s="811"/>
      <c r="L19" s="620"/>
      <c r="N19" s="620"/>
      <c r="O19" s="387"/>
      <c r="P19" s="812"/>
    </row>
    <row r="20" spans="1:16" ht="15.75">
      <c r="A20" s="339"/>
      <c r="B20" s="339" t="s">
        <v>35</v>
      </c>
      <c r="C20" s="813">
        <v>30390.1</v>
      </c>
      <c r="D20" s="814"/>
      <c r="E20" s="814"/>
      <c r="F20" s="814"/>
      <c r="G20" s="814"/>
      <c r="H20" s="814"/>
      <c r="I20" s="814"/>
      <c r="J20" s="621">
        <v>3300.183333339729</v>
      </c>
      <c r="K20" s="538"/>
      <c r="M20" s="620"/>
      <c r="N20" s="627"/>
      <c r="O20" s="387"/>
      <c r="P20" s="639"/>
    </row>
    <row r="21" spans="1:16" ht="18">
      <c r="A21" s="638"/>
      <c r="B21" s="636" t="s">
        <v>370</v>
      </c>
      <c r="C21" s="636"/>
      <c r="D21" s="636"/>
      <c r="E21" s="636"/>
      <c r="F21" s="636"/>
      <c r="G21" s="815"/>
      <c r="H21" s="636"/>
      <c r="I21" s="636"/>
      <c r="J21" s="816"/>
      <c r="K21" s="638"/>
      <c r="M21" s="627"/>
      <c r="O21" s="387"/>
    </row>
    <row r="22" spans="1:16" ht="24" customHeight="1" thickBot="1">
      <c r="A22" s="640" t="s">
        <v>216</v>
      </c>
      <c r="B22" s="310"/>
      <c r="C22" s="310"/>
      <c r="D22" s="310"/>
      <c r="E22" s="310"/>
      <c r="F22" s="310"/>
      <c r="G22" s="310"/>
      <c r="H22" s="310"/>
      <c r="I22" s="310"/>
      <c r="J22" s="816"/>
      <c r="K22" s="641"/>
      <c r="M22" s="627"/>
    </row>
    <row r="23" spans="1:16" ht="15">
      <c r="A23" s="643" t="s">
        <v>116</v>
      </c>
      <c r="B23" s="644" t="s">
        <v>117</v>
      </c>
      <c r="C23" s="645" t="s">
        <v>131</v>
      </c>
      <c r="D23" s="310"/>
      <c r="E23" s="817"/>
      <c r="F23" s="310"/>
      <c r="G23" s="310"/>
      <c r="H23" s="310"/>
      <c r="I23" s="310"/>
      <c r="J23" s="816"/>
      <c r="K23" s="641"/>
    </row>
    <row r="24" spans="1:16" ht="15">
      <c r="A24" s="646" t="s">
        <v>85</v>
      </c>
      <c r="B24" s="647" t="s">
        <v>121</v>
      </c>
      <c r="C24" s="648" t="s">
        <v>196</v>
      </c>
      <c r="D24" s="310"/>
      <c r="F24" s="310"/>
      <c r="H24" s="310"/>
      <c r="I24" s="310"/>
      <c r="J24" s="816"/>
      <c r="K24" s="641"/>
      <c r="M24" s="620"/>
    </row>
    <row r="25" spans="1:16" ht="16.5" customHeight="1" thickBot="1">
      <c r="A25" s="340">
        <v>1</v>
      </c>
      <c r="B25" s="818">
        <v>2</v>
      </c>
      <c r="C25" s="819">
        <v>3</v>
      </c>
      <c r="D25" s="310"/>
      <c r="F25" s="310"/>
      <c r="H25" s="310"/>
      <c r="I25" s="310"/>
      <c r="J25" s="816"/>
      <c r="K25" s="310"/>
    </row>
    <row r="26" spans="1:16" ht="14.25" customHeight="1">
      <c r="A26" s="304">
        <v>1</v>
      </c>
      <c r="B26" s="820" t="s">
        <v>296</v>
      </c>
      <c r="C26" s="652">
        <v>0.99990000000000001</v>
      </c>
      <c r="D26" s="310"/>
      <c r="E26" s="32"/>
      <c r="F26" s="32"/>
      <c r="H26" s="641"/>
      <c r="J26" s="816"/>
    </row>
    <row r="27" spans="1:16" ht="14.25" customHeight="1">
      <c r="A27" s="311">
        <v>2</v>
      </c>
      <c r="B27" s="821" t="s">
        <v>297</v>
      </c>
      <c r="C27" s="653">
        <v>0.99950000000000006</v>
      </c>
      <c r="D27" s="310"/>
      <c r="E27" s="310"/>
      <c r="F27" s="310"/>
      <c r="H27" s="641"/>
      <c r="J27" s="816"/>
      <c r="O27" s="33"/>
    </row>
    <row r="28" spans="1:16" ht="15" customHeight="1">
      <c r="A28" s="311">
        <v>3</v>
      </c>
      <c r="B28" s="822" t="s">
        <v>355</v>
      </c>
      <c r="C28" s="653">
        <v>0.999</v>
      </c>
      <c r="D28" s="310"/>
      <c r="E28" s="32"/>
      <c r="F28" s="310"/>
      <c r="H28" s="310"/>
      <c r="J28" s="823"/>
    </row>
    <row r="29" spans="1:16" ht="15" customHeight="1">
      <c r="A29" s="311">
        <v>4</v>
      </c>
      <c r="B29" s="822" t="s">
        <v>43</v>
      </c>
      <c r="C29" s="653">
        <v>0.99870000000000003</v>
      </c>
      <c r="D29" s="310"/>
      <c r="E29" s="310"/>
      <c r="F29" s="310"/>
      <c r="H29" s="310"/>
    </row>
    <row r="30" spans="1:16" ht="15" customHeight="1">
      <c r="A30" s="311">
        <v>5</v>
      </c>
      <c r="B30" s="801" t="s">
        <v>282</v>
      </c>
      <c r="C30" s="653">
        <v>0.99980000000000002</v>
      </c>
      <c r="D30" s="310"/>
      <c r="E30" s="310"/>
      <c r="F30" s="310"/>
      <c r="H30" s="310"/>
      <c r="I30" s="586"/>
      <c r="J30" s="339" t="s">
        <v>284</v>
      </c>
      <c r="K30" s="587"/>
    </row>
    <row r="31" spans="1:16" ht="12.75" customHeight="1">
      <c r="A31" s="311">
        <v>6</v>
      </c>
      <c r="B31" s="822" t="s">
        <v>357</v>
      </c>
      <c r="C31" s="653">
        <v>0.99890000000000001</v>
      </c>
      <c r="D31" s="310"/>
      <c r="E31" s="32"/>
      <c r="F31" s="310"/>
      <c r="H31" s="310"/>
      <c r="I31" s="586"/>
      <c r="J31" s="339" t="s">
        <v>197</v>
      </c>
      <c r="K31" s="587"/>
    </row>
    <row r="32" spans="1:16" ht="15.75" customHeight="1" thickBot="1">
      <c r="A32" s="315">
        <v>7</v>
      </c>
      <c r="B32" s="824" t="s">
        <v>358</v>
      </c>
      <c r="C32" s="659">
        <v>0.99939999999999996</v>
      </c>
      <c r="D32" s="310"/>
      <c r="E32" s="310"/>
      <c r="F32" s="310"/>
      <c r="H32" s="310"/>
      <c r="I32" s="586"/>
      <c r="J32" s="587" t="s">
        <v>192</v>
      </c>
      <c r="K32" s="587"/>
    </row>
  </sheetData>
  <pageMargins left="0.6" right="0.5" top="1" bottom="1" header="0.5" footer="0.5"/>
  <pageSetup paperSize="9"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O34"/>
  <sheetViews>
    <sheetView workbookViewId="0">
      <selection activeCell="H28" sqref="H28"/>
    </sheetView>
  </sheetViews>
  <sheetFormatPr defaultRowHeight="12.75"/>
  <cols>
    <col min="1" max="1" width="6.140625" style="137" customWidth="1"/>
    <col min="2" max="2" width="20.7109375" style="137" customWidth="1"/>
    <col min="3" max="3" width="18.42578125" style="137" customWidth="1"/>
    <col min="4" max="4" width="15.7109375" style="137" customWidth="1"/>
    <col min="5" max="5" width="8.7109375" style="137" customWidth="1"/>
    <col min="6" max="6" width="9.7109375" style="137" customWidth="1"/>
    <col min="7" max="7" width="6.28515625" style="137" customWidth="1"/>
    <col min="8" max="8" width="11.85546875" style="137" customWidth="1"/>
    <col min="9" max="9" width="11.5703125" style="137" customWidth="1"/>
    <col min="10" max="10" width="12.28515625" style="137" customWidth="1"/>
    <col min="11" max="11" width="12" style="137" customWidth="1"/>
    <col min="12" max="12" width="10.28515625" style="137" customWidth="1"/>
    <col min="13" max="14" width="9.140625" style="137"/>
    <col min="15" max="15" width="18.42578125" style="137" customWidth="1"/>
    <col min="16" max="16384" width="9.140625" style="137"/>
  </cols>
  <sheetData>
    <row r="2" spans="1:15">
      <c r="A2" s="137" t="s">
        <v>261</v>
      </c>
      <c r="L2" s="139" t="s">
        <v>14</v>
      </c>
    </row>
    <row r="3" spans="1:15" ht="20.25">
      <c r="B3" s="141"/>
      <c r="C3" s="589" t="s">
        <v>176</v>
      </c>
      <c r="D3" s="531"/>
      <c r="E3" s="141"/>
      <c r="F3" s="531"/>
      <c r="G3" s="532"/>
      <c r="J3" s="533"/>
      <c r="K3" s="140"/>
    </row>
    <row r="4" spans="1:15" ht="15.75">
      <c r="B4" s="141"/>
      <c r="D4" s="44" t="s">
        <v>210</v>
      </c>
      <c r="E4" s="344"/>
      <c r="F4" s="45"/>
      <c r="G4" s="344"/>
      <c r="H4" s="344"/>
      <c r="I4" s="343"/>
      <c r="J4" s="535"/>
      <c r="K4" s="590"/>
      <c r="L4" s="591"/>
    </row>
    <row r="5" spans="1:15" ht="20.25">
      <c r="B5" s="592" t="s">
        <v>780</v>
      </c>
      <c r="C5" s="382"/>
      <c r="E5" s="141"/>
      <c r="H5" s="538"/>
      <c r="I5" s="538"/>
      <c r="J5" s="533"/>
      <c r="K5" s="140"/>
    </row>
    <row r="6" spans="1:15" ht="16.5">
      <c r="B6" s="140"/>
      <c r="C6" s="140"/>
      <c r="D6" s="140"/>
      <c r="E6" s="539"/>
      <c r="F6" s="141"/>
      <c r="G6" s="540"/>
      <c r="J6" s="541"/>
      <c r="K6" s="540"/>
    </row>
    <row r="7" spans="1:15" ht="15.75">
      <c r="A7" s="52" t="s">
        <v>677</v>
      </c>
      <c r="B7" s="140"/>
      <c r="C7" s="140"/>
      <c r="D7" s="141"/>
      <c r="E7" s="141"/>
      <c r="F7" s="540"/>
      <c r="I7" s="541"/>
      <c r="J7" s="540"/>
    </row>
    <row r="8" spans="1:15" ht="15.75">
      <c r="A8" s="293"/>
      <c r="B8" s="293"/>
      <c r="C8" s="330"/>
      <c r="D8" s="330"/>
      <c r="E8" s="331"/>
      <c r="F8" s="542"/>
      <c r="G8" s="332"/>
      <c r="H8" s="332"/>
      <c r="I8" s="543"/>
      <c r="J8" s="542"/>
    </row>
    <row r="9" spans="1:15" ht="24" customHeight="1" thickBot="1">
      <c r="A9" s="584" t="s">
        <v>115</v>
      </c>
      <c r="B9" s="584"/>
      <c r="C9" s="584"/>
      <c r="D9" s="584"/>
      <c r="E9" s="584"/>
      <c r="F9" s="584"/>
      <c r="G9" s="584"/>
      <c r="H9" s="584"/>
      <c r="I9" s="584"/>
      <c r="J9" s="584"/>
      <c r="K9" s="584"/>
      <c r="L9" s="584"/>
    </row>
    <row r="10" spans="1:15" ht="14.25">
      <c r="A10" s="593" t="s">
        <v>116</v>
      </c>
      <c r="B10" s="594" t="s">
        <v>117</v>
      </c>
      <c r="C10" s="595" t="s">
        <v>169</v>
      </c>
      <c r="D10" s="596" t="s">
        <v>170</v>
      </c>
      <c r="E10" s="597" t="s">
        <v>288</v>
      </c>
      <c r="F10" s="598"/>
      <c r="G10" s="599"/>
      <c r="H10" s="600" t="s">
        <v>124</v>
      </c>
      <c r="I10" s="600" t="s">
        <v>124</v>
      </c>
      <c r="J10" s="600" t="s">
        <v>124</v>
      </c>
      <c r="K10" s="600" t="s">
        <v>128</v>
      </c>
      <c r="L10" s="601" t="s">
        <v>50</v>
      </c>
    </row>
    <row r="11" spans="1:15">
      <c r="A11" s="602" t="s">
        <v>85</v>
      </c>
      <c r="B11" s="603" t="s">
        <v>121</v>
      </c>
      <c r="C11" s="291" t="s">
        <v>132</v>
      </c>
      <c r="D11" s="604" t="s">
        <v>135</v>
      </c>
      <c r="E11" s="605"/>
      <c r="F11" s="606"/>
      <c r="G11" s="607"/>
      <c r="H11" s="608" t="s">
        <v>92</v>
      </c>
      <c r="I11" s="608" t="s">
        <v>92</v>
      </c>
      <c r="J11" s="608" t="s">
        <v>92</v>
      </c>
      <c r="K11" s="608" t="s">
        <v>129</v>
      </c>
      <c r="L11" s="272"/>
    </row>
    <row r="12" spans="1:15" ht="18.75" thickBot="1">
      <c r="A12" s="609"/>
      <c r="B12" s="610"/>
      <c r="C12" s="611" t="s">
        <v>133</v>
      </c>
      <c r="D12" s="612" t="s">
        <v>134</v>
      </c>
      <c r="E12" s="373" t="s">
        <v>122</v>
      </c>
      <c r="F12" s="613" t="s">
        <v>123</v>
      </c>
      <c r="G12" s="613" t="s">
        <v>35</v>
      </c>
      <c r="H12" s="614" t="s">
        <v>125</v>
      </c>
      <c r="I12" s="614" t="s">
        <v>127</v>
      </c>
      <c r="J12" s="614" t="s">
        <v>126</v>
      </c>
      <c r="K12" s="614" t="s">
        <v>130</v>
      </c>
      <c r="L12" s="272"/>
    </row>
    <row r="13" spans="1:15" ht="14.25">
      <c r="A13" s="304">
        <v>1</v>
      </c>
      <c r="B13" s="307">
        <v>2</v>
      </c>
      <c r="C13" s="307">
        <v>3</v>
      </c>
      <c r="D13" s="615">
        <v>4</v>
      </c>
      <c r="E13" s="575">
        <v>5</v>
      </c>
      <c r="F13" s="575">
        <v>6</v>
      </c>
      <c r="G13" s="575">
        <v>7</v>
      </c>
      <c r="H13" s="575">
        <v>8</v>
      </c>
      <c r="I13" s="575">
        <v>9</v>
      </c>
      <c r="J13" s="575">
        <v>10</v>
      </c>
      <c r="K13" s="307">
        <v>11</v>
      </c>
      <c r="L13" s="1707">
        <v>12</v>
      </c>
    </row>
    <row r="14" spans="1:15" ht="15.75">
      <c r="A14" s="616">
        <v>1</v>
      </c>
      <c r="B14" s="617" t="s">
        <v>296</v>
      </c>
      <c r="C14" s="618">
        <v>2254.4715000000001</v>
      </c>
      <c r="D14" s="619" t="s">
        <v>155</v>
      </c>
      <c r="E14" s="619">
        <v>4</v>
      </c>
      <c r="F14" s="619"/>
      <c r="G14" s="619">
        <v>4</v>
      </c>
      <c r="H14" s="619">
        <v>4</v>
      </c>
      <c r="I14" s="619"/>
      <c r="J14" s="619"/>
      <c r="K14" s="619"/>
      <c r="L14" s="1708">
        <v>163.98333334926284</v>
      </c>
      <c r="M14" s="620"/>
      <c r="N14" s="620"/>
      <c r="O14" s="621"/>
    </row>
    <row r="15" spans="1:15" ht="15.75">
      <c r="A15" s="616">
        <v>2</v>
      </c>
      <c r="B15" s="617" t="s">
        <v>297</v>
      </c>
      <c r="C15" s="618">
        <v>990.29</v>
      </c>
      <c r="D15" s="619"/>
      <c r="E15" s="619">
        <v>3</v>
      </c>
      <c r="F15" s="618"/>
      <c r="G15" s="622">
        <v>3</v>
      </c>
      <c r="H15" s="618">
        <v>1</v>
      </c>
      <c r="I15" s="623">
        <v>2</v>
      </c>
      <c r="J15" s="623"/>
      <c r="K15" s="618"/>
      <c r="L15" s="1709">
        <v>107.70000000356231</v>
      </c>
      <c r="M15" s="620"/>
      <c r="N15" s="620"/>
      <c r="O15" s="624"/>
    </row>
    <row r="16" spans="1:15" ht="15">
      <c r="A16" s="616">
        <v>3</v>
      </c>
      <c r="B16" s="625" t="s">
        <v>355</v>
      </c>
      <c r="C16" s="618">
        <v>917</v>
      </c>
      <c r="D16" s="619" t="s">
        <v>155</v>
      </c>
      <c r="E16" s="619">
        <v>2</v>
      </c>
      <c r="F16" s="626" t="s">
        <v>155</v>
      </c>
      <c r="G16" s="626">
        <v>2</v>
      </c>
      <c r="H16" s="626">
        <v>2</v>
      </c>
      <c r="I16" s="626" t="s">
        <v>155</v>
      </c>
      <c r="J16" s="626" t="s">
        <v>155</v>
      </c>
      <c r="K16" s="626" t="s">
        <v>155</v>
      </c>
      <c r="L16" s="1708">
        <v>26.950000007345807</v>
      </c>
      <c r="M16" s="620"/>
      <c r="N16" s="620"/>
      <c r="O16" s="627"/>
    </row>
    <row r="17" spans="1:15" ht="15">
      <c r="A17" s="616">
        <v>4</v>
      </c>
      <c r="B17" s="625" t="s">
        <v>43</v>
      </c>
      <c r="C17" s="618">
        <v>1238.4000000000001</v>
      </c>
      <c r="D17" s="619" t="s">
        <v>155</v>
      </c>
      <c r="E17" s="619">
        <v>4</v>
      </c>
      <c r="F17" s="626"/>
      <c r="G17" s="626">
        <v>4</v>
      </c>
      <c r="H17" s="626">
        <v>3</v>
      </c>
      <c r="I17" s="626">
        <v>1</v>
      </c>
      <c r="J17" s="626" t="s">
        <v>155</v>
      </c>
      <c r="K17" s="626" t="s">
        <v>155</v>
      </c>
      <c r="L17" s="1708">
        <v>38.130000000000003</v>
      </c>
      <c r="M17" s="620"/>
      <c r="N17" s="620"/>
      <c r="O17" s="387"/>
    </row>
    <row r="18" spans="1:15" ht="15">
      <c r="A18" s="616">
        <v>5</v>
      </c>
      <c r="B18" s="625" t="s">
        <v>282</v>
      </c>
      <c r="C18" s="618">
        <v>1325</v>
      </c>
      <c r="D18" s="619" t="s">
        <v>155</v>
      </c>
      <c r="E18" s="619">
        <v>1</v>
      </c>
      <c r="F18" s="626">
        <v>1</v>
      </c>
      <c r="G18" s="626">
        <v>2</v>
      </c>
      <c r="H18" s="626" t="s">
        <v>155</v>
      </c>
      <c r="I18" s="626">
        <v>1</v>
      </c>
      <c r="J18" s="626" t="s">
        <v>155</v>
      </c>
      <c r="K18" s="626">
        <v>1</v>
      </c>
      <c r="L18" s="1708">
        <v>169.65</v>
      </c>
      <c r="M18" s="620"/>
      <c r="N18" s="620"/>
    </row>
    <row r="19" spans="1:15" ht="15">
      <c r="A19" s="616">
        <v>6</v>
      </c>
      <c r="B19" s="625" t="s">
        <v>357</v>
      </c>
      <c r="C19" s="618">
        <v>1803.3</v>
      </c>
      <c r="D19" s="619" t="s">
        <v>155</v>
      </c>
      <c r="E19" s="619" t="s">
        <v>155</v>
      </c>
      <c r="F19" s="619" t="s">
        <v>155</v>
      </c>
      <c r="G19" s="619" t="s">
        <v>155</v>
      </c>
      <c r="H19" s="619" t="s">
        <v>155</v>
      </c>
      <c r="I19" s="619" t="s">
        <v>155</v>
      </c>
      <c r="J19" s="619" t="s">
        <v>155</v>
      </c>
      <c r="K19" s="619" t="s">
        <v>155</v>
      </c>
      <c r="L19" s="1708" t="s">
        <v>155</v>
      </c>
      <c r="M19" s="620"/>
      <c r="N19" s="620"/>
      <c r="O19" s="387"/>
    </row>
    <row r="20" spans="1:15" ht="15.75">
      <c r="A20" s="616">
        <v>7</v>
      </c>
      <c r="B20" s="625" t="s">
        <v>358</v>
      </c>
      <c r="C20" s="618">
        <v>1648.16</v>
      </c>
      <c r="D20" s="626" t="s">
        <v>155</v>
      </c>
      <c r="E20" s="626">
        <v>3</v>
      </c>
      <c r="F20" s="623"/>
      <c r="G20" s="626">
        <v>3</v>
      </c>
      <c r="H20" s="623">
        <v>3</v>
      </c>
      <c r="I20" s="364"/>
      <c r="J20" s="622"/>
      <c r="K20" s="623"/>
      <c r="L20" s="1710">
        <v>119.53333330492023</v>
      </c>
      <c r="M20" s="620"/>
      <c r="N20" s="620"/>
      <c r="O20" s="387"/>
    </row>
    <row r="21" spans="1:15" ht="16.5" thickBot="1">
      <c r="A21" s="629">
        <v>8</v>
      </c>
      <c r="B21" s="630" t="s">
        <v>370</v>
      </c>
      <c r="C21" s="631" t="s">
        <v>155</v>
      </c>
      <c r="D21" s="632"/>
      <c r="E21" s="632"/>
      <c r="F21" s="633" t="s">
        <v>155</v>
      </c>
      <c r="G21" s="633" t="s">
        <v>155</v>
      </c>
      <c r="H21" s="633" t="s">
        <v>155</v>
      </c>
      <c r="I21" s="633" t="s">
        <v>155</v>
      </c>
      <c r="J21" s="633" t="s">
        <v>155</v>
      </c>
      <c r="K21" s="633" t="s">
        <v>155</v>
      </c>
      <c r="L21" s="1709" t="s">
        <v>155</v>
      </c>
      <c r="M21" s="620"/>
      <c r="N21" s="620"/>
      <c r="O21" s="387"/>
    </row>
    <row r="22" spans="1:15" ht="15.75">
      <c r="A22" s="330"/>
      <c r="B22" s="330" t="s">
        <v>35</v>
      </c>
      <c r="C22" s="634">
        <v>10176.621499999999</v>
      </c>
      <c r="D22" s="635"/>
      <c r="E22" s="635"/>
      <c r="F22" s="635"/>
      <c r="G22" s="635"/>
      <c r="H22" s="635"/>
      <c r="I22" s="635"/>
      <c r="J22" s="635"/>
      <c r="K22" s="635"/>
      <c r="L22" s="621">
        <v>625.94666666509113</v>
      </c>
      <c r="N22" s="627"/>
      <c r="O22" s="621"/>
    </row>
    <row r="23" spans="1:15" ht="18">
      <c r="A23" s="636"/>
      <c r="B23" s="636"/>
      <c r="C23" s="636"/>
      <c r="D23" s="636"/>
      <c r="E23" s="636"/>
      <c r="F23" s="637"/>
      <c r="G23" s="636"/>
      <c r="H23" s="636"/>
      <c r="I23" s="638"/>
      <c r="J23" s="636"/>
      <c r="K23" s="638"/>
      <c r="L23" s="636"/>
      <c r="N23" s="627"/>
      <c r="O23" s="639"/>
    </row>
    <row r="24" spans="1:15" ht="22.5" customHeight="1" thickBot="1">
      <c r="A24" s="640" t="s">
        <v>217</v>
      </c>
      <c r="B24" s="310"/>
      <c r="C24" s="310"/>
      <c r="D24" s="310"/>
      <c r="E24" s="310"/>
      <c r="F24" s="310"/>
      <c r="G24" s="310"/>
      <c r="H24" s="310"/>
      <c r="I24" s="310"/>
      <c r="J24" s="310"/>
      <c r="K24" s="641"/>
      <c r="L24" s="642"/>
      <c r="N24" s="627"/>
      <c r="O24" s="639"/>
    </row>
    <row r="25" spans="1:15" ht="14.25">
      <c r="A25" s="643" t="s">
        <v>116</v>
      </c>
      <c r="B25" s="644" t="s">
        <v>117</v>
      </c>
      <c r="C25" s="645" t="s">
        <v>137</v>
      </c>
      <c r="D25" s="310"/>
      <c r="F25" s="310"/>
      <c r="G25" s="310"/>
      <c r="H25" s="310"/>
      <c r="I25" s="310"/>
      <c r="J25" s="310"/>
      <c r="K25" s="641"/>
      <c r="L25" s="641"/>
      <c r="N25" s="627"/>
      <c r="O25" s="639"/>
    </row>
    <row r="26" spans="1:15" ht="14.25">
      <c r="A26" s="646" t="s">
        <v>85</v>
      </c>
      <c r="B26" s="647" t="s">
        <v>121</v>
      </c>
      <c r="C26" s="648" t="s">
        <v>136</v>
      </c>
      <c r="D26" s="310"/>
      <c r="F26" s="310"/>
      <c r="G26" s="310"/>
      <c r="H26" s="310"/>
      <c r="I26" s="310"/>
      <c r="J26" s="310"/>
      <c r="K26" s="641"/>
      <c r="L26" s="641"/>
      <c r="O26" s="639"/>
    </row>
    <row r="27" spans="1:15" ht="16.5" customHeight="1" thickBot="1">
      <c r="A27" s="649">
        <v>1</v>
      </c>
      <c r="B27" s="318">
        <v>2</v>
      </c>
      <c r="C27" s="650">
        <v>3</v>
      </c>
      <c r="D27" s="310"/>
      <c r="F27" s="310"/>
      <c r="G27" s="310"/>
      <c r="H27" s="31"/>
      <c r="I27" s="538"/>
      <c r="O27" s="639"/>
    </row>
    <row r="28" spans="1:15" ht="16.5" customHeight="1">
      <c r="A28" s="304">
        <v>1</v>
      </c>
      <c r="B28" s="651" t="s">
        <v>296</v>
      </c>
      <c r="C28" s="652">
        <v>0.99939999999999996</v>
      </c>
      <c r="D28" s="310"/>
      <c r="F28" s="310"/>
      <c r="G28" s="310"/>
      <c r="H28" s="641"/>
      <c r="I28" s="585"/>
      <c r="J28" s="310"/>
      <c r="O28" s="639"/>
    </row>
    <row r="29" spans="1:15" ht="16.5" customHeight="1">
      <c r="A29" s="311">
        <v>2</v>
      </c>
      <c r="B29" s="617" t="s">
        <v>297</v>
      </c>
      <c r="C29" s="653">
        <v>0.99950000000000006</v>
      </c>
      <c r="D29" s="310"/>
      <c r="F29" s="310"/>
      <c r="G29" s="310"/>
      <c r="H29" s="641"/>
      <c r="I29" s="585"/>
      <c r="J29" s="310"/>
      <c r="O29" s="639"/>
    </row>
    <row r="30" spans="1:15" ht="16.5" customHeight="1">
      <c r="A30" s="311">
        <v>3</v>
      </c>
      <c r="B30" s="654" t="s">
        <v>355</v>
      </c>
      <c r="C30" s="653">
        <v>0.99970000000000003</v>
      </c>
      <c r="D30" s="310"/>
      <c r="F30" s="310"/>
      <c r="G30" s="310"/>
      <c r="H30" s="310"/>
      <c r="I30" s="585"/>
      <c r="J30" s="310"/>
      <c r="O30" s="639"/>
    </row>
    <row r="31" spans="1:15" ht="16.5" customHeight="1">
      <c r="A31" s="311">
        <v>4</v>
      </c>
      <c r="B31" s="654" t="s">
        <v>43</v>
      </c>
      <c r="C31" s="655">
        <v>0.99909999999999999</v>
      </c>
      <c r="D31" s="310"/>
      <c r="F31" s="310"/>
      <c r="G31" s="310"/>
      <c r="H31" s="310"/>
      <c r="I31" s="641"/>
      <c r="J31" s="586"/>
      <c r="L31" s="587"/>
      <c r="O31" s="639"/>
    </row>
    <row r="32" spans="1:15" ht="16.5" customHeight="1">
      <c r="A32" s="311">
        <v>5</v>
      </c>
      <c r="B32" s="625" t="s">
        <v>283</v>
      </c>
      <c r="C32" s="656">
        <v>0.99960000000000004</v>
      </c>
      <c r="D32" s="310"/>
      <c r="F32" s="310"/>
      <c r="G32" s="310"/>
      <c r="H32" s="310"/>
      <c r="I32" s="641"/>
      <c r="J32" s="586"/>
      <c r="K32" s="339" t="s">
        <v>284</v>
      </c>
      <c r="L32" s="587"/>
    </row>
    <row r="33" spans="1:12" ht="16.5" customHeight="1">
      <c r="A33" s="311">
        <v>6</v>
      </c>
      <c r="B33" s="654" t="s">
        <v>357</v>
      </c>
      <c r="C33" s="657">
        <v>0.99880000000000002</v>
      </c>
      <c r="D33" s="310"/>
      <c r="F33" s="310"/>
      <c r="G33" s="310"/>
      <c r="H33" s="310"/>
      <c r="I33" s="310"/>
      <c r="J33" s="586"/>
      <c r="K33" s="339" t="s">
        <v>198</v>
      </c>
      <c r="L33" s="587"/>
    </row>
    <row r="34" spans="1:12" ht="16.5" customHeight="1" thickBot="1">
      <c r="A34" s="315">
        <v>7</v>
      </c>
      <c r="B34" s="658" t="s">
        <v>358</v>
      </c>
      <c r="C34" s="659">
        <v>0.99919999999999998</v>
      </c>
      <c r="D34" s="310"/>
      <c r="F34" s="310"/>
      <c r="G34" s="310"/>
      <c r="H34" s="310"/>
      <c r="I34" s="310"/>
      <c r="J34" s="586"/>
      <c r="K34" s="587" t="s">
        <v>192</v>
      </c>
      <c r="L34" s="587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3:R26"/>
  <sheetViews>
    <sheetView workbookViewId="0">
      <selection activeCell="I16" sqref="I16"/>
    </sheetView>
  </sheetViews>
  <sheetFormatPr defaultRowHeight="12.75"/>
  <cols>
    <col min="1" max="1" width="12.28515625" style="137" customWidth="1"/>
    <col min="2" max="2" width="8.140625" style="137" customWidth="1"/>
    <col min="3" max="3" width="9.5703125" style="137" customWidth="1"/>
    <col min="4" max="4" width="6.140625" style="137" customWidth="1"/>
    <col min="5" max="5" width="12.7109375" style="137" customWidth="1"/>
    <col min="6" max="6" width="7.140625" style="137" customWidth="1"/>
    <col min="7" max="7" width="13" style="137" customWidth="1"/>
    <col min="8" max="8" width="8.42578125" style="137" customWidth="1"/>
    <col min="9" max="9" width="20" style="137" customWidth="1"/>
    <col min="10" max="10" width="6.28515625" style="137" customWidth="1"/>
    <col min="11" max="11" width="11.7109375" style="137" customWidth="1"/>
    <col min="12" max="12" width="7.28515625" style="137" customWidth="1"/>
    <col min="13" max="13" width="10.42578125" style="137" customWidth="1"/>
    <col min="14" max="14" width="15.140625" style="137" customWidth="1"/>
    <col min="15" max="16384" width="9.140625" style="137"/>
  </cols>
  <sheetData>
    <row r="3" spans="1:14">
      <c r="A3" s="137" t="s">
        <v>261</v>
      </c>
      <c r="N3" s="139" t="s">
        <v>15</v>
      </c>
    </row>
    <row r="4" spans="1:14" ht="20.25">
      <c r="B4" s="141"/>
      <c r="C4" s="530" t="s">
        <v>143</v>
      </c>
      <c r="D4" s="531"/>
      <c r="E4" s="141"/>
      <c r="F4" s="531"/>
      <c r="G4" s="532"/>
      <c r="J4" s="533"/>
      <c r="K4" s="140"/>
    </row>
    <row r="5" spans="1:14" ht="18">
      <c r="B5" s="141"/>
      <c r="D5" s="534"/>
      <c r="E5" s="44" t="s">
        <v>211</v>
      </c>
      <c r="F5" s="344"/>
      <c r="G5" s="45"/>
      <c r="H5" s="344"/>
      <c r="I5" s="344"/>
      <c r="J5" s="343"/>
      <c r="K5" s="535"/>
      <c r="L5" s="343"/>
      <c r="M5" s="343"/>
    </row>
    <row r="6" spans="1:14" ht="20.25">
      <c r="B6" s="536" t="s">
        <v>146</v>
      </c>
      <c r="C6" s="537" t="s">
        <v>779</v>
      </c>
      <c r="E6" s="141"/>
      <c r="H6" s="538"/>
      <c r="I6" s="538"/>
      <c r="J6" s="533"/>
      <c r="K6" s="140"/>
    </row>
    <row r="7" spans="1:14" ht="16.5">
      <c r="B7" s="140"/>
      <c r="C7" s="140"/>
      <c r="D7" s="140"/>
      <c r="E7" s="539"/>
      <c r="F7" s="141"/>
      <c r="G7" s="540"/>
      <c r="J7" s="541"/>
      <c r="K7" s="540"/>
    </row>
    <row r="8" spans="1:14" ht="15.75">
      <c r="A8" s="52" t="s">
        <v>677</v>
      </c>
      <c r="B8" s="140"/>
      <c r="C8" s="140"/>
      <c r="D8" s="141"/>
      <c r="E8" s="141"/>
      <c r="F8" s="540"/>
      <c r="I8" s="541"/>
      <c r="J8" s="540"/>
    </row>
    <row r="9" spans="1:14" ht="16.5" thickBot="1">
      <c r="A9" s="293"/>
      <c r="B9" s="293"/>
      <c r="C9" s="330"/>
      <c r="D9" s="330"/>
      <c r="E9" s="331"/>
      <c r="F9" s="542"/>
      <c r="G9" s="332"/>
      <c r="H9" s="332"/>
      <c r="I9" s="543"/>
      <c r="J9" s="542"/>
    </row>
    <row r="10" spans="1:14" ht="18.75" thickBot="1">
      <c r="A10" s="544" t="s">
        <v>72</v>
      </c>
      <c r="B10" s="545" t="s">
        <v>88</v>
      </c>
      <c r="C10" s="546"/>
      <c r="D10" s="547"/>
      <c r="E10" s="546"/>
      <c r="F10" s="546"/>
      <c r="G10" s="548"/>
      <c r="H10" s="546"/>
      <c r="I10" s="546"/>
      <c r="J10" s="549" t="s">
        <v>73</v>
      </c>
      <c r="K10" s="550"/>
      <c r="L10" s="551" t="s">
        <v>74</v>
      </c>
      <c r="M10" s="552"/>
      <c r="N10" s="553"/>
    </row>
    <row r="11" spans="1:14" ht="13.5" thickBot="1">
      <c r="A11" s="554" t="s">
        <v>280</v>
      </c>
      <c r="B11" s="555" t="s">
        <v>75</v>
      </c>
      <c r="C11" s="550"/>
      <c r="D11" s="551" t="s">
        <v>76</v>
      </c>
      <c r="E11" s="550"/>
      <c r="F11" s="556" t="s">
        <v>77</v>
      </c>
      <c r="G11" s="550"/>
      <c r="H11" s="557" t="s">
        <v>78</v>
      </c>
      <c r="I11" s="550"/>
      <c r="J11" s="558" t="s">
        <v>79</v>
      </c>
      <c r="K11" s="559"/>
      <c r="L11" s="560"/>
      <c r="M11" s="561"/>
      <c r="N11" s="562" t="s">
        <v>50</v>
      </c>
    </row>
    <row r="12" spans="1:14" ht="13.5" thickBot="1">
      <c r="A12" s="563"/>
      <c r="B12" s="564" t="s">
        <v>80</v>
      </c>
      <c r="C12" s="559"/>
      <c r="D12" s="558" t="s">
        <v>81</v>
      </c>
      <c r="E12" s="559"/>
      <c r="F12" s="565" t="s">
        <v>82</v>
      </c>
      <c r="G12" s="559"/>
      <c r="H12" s="566" t="s">
        <v>98</v>
      </c>
      <c r="I12" s="559"/>
      <c r="J12" s="567"/>
      <c r="K12" s="553"/>
      <c r="L12" s="567"/>
      <c r="M12" s="553"/>
      <c r="N12" s="568"/>
    </row>
    <row r="13" spans="1:14">
      <c r="A13" s="568" t="s">
        <v>281</v>
      </c>
      <c r="B13" s="569" t="s">
        <v>83</v>
      </c>
      <c r="C13" s="569" t="s">
        <v>84</v>
      </c>
      <c r="D13" s="570" t="s">
        <v>83</v>
      </c>
      <c r="E13" s="569" t="s">
        <v>84</v>
      </c>
      <c r="F13" s="570" t="s">
        <v>83</v>
      </c>
      <c r="G13" s="569" t="s">
        <v>84</v>
      </c>
      <c r="H13" s="570" t="s">
        <v>83</v>
      </c>
      <c r="I13" s="569" t="s">
        <v>84</v>
      </c>
      <c r="J13" s="569" t="s">
        <v>83</v>
      </c>
      <c r="K13" s="569" t="s">
        <v>84</v>
      </c>
      <c r="L13" s="569" t="s">
        <v>83</v>
      </c>
      <c r="M13" s="569" t="s">
        <v>84</v>
      </c>
      <c r="N13" s="568"/>
    </row>
    <row r="14" spans="1:14" ht="13.5" thickBot="1">
      <c r="A14" s="571"/>
      <c r="B14" s="572" t="s">
        <v>85</v>
      </c>
      <c r="C14" s="572" t="s">
        <v>86</v>
      </c>
      <c r="D14" s="573" t="s">
        <v>85</v>
      </c>
      <c r="E14" s="572" t="s">
        <v>86</v>
      </c>
      <c r="F14" s="573" t="s">
        <v>85</v>
      </c>
      <c r="G14" s="572" t="s">
        <v>86</v>
      </c>
      <c r="H14" s="573" t="s">
        <v>85</v>
      </c>
      <c r="I14" s="572" t="s">
        <v>86</v>
      </c>
      <c r="J14" s="572" t="s">
        <v>85</v>
      </c>
      <c r="K14" s="572" t="s">
        <v>86</v>
      </c>
      <c r="L14" s="572" t="s">
        <v>85</v>
      </c>
      <c r="M14" s="572" t="s">
        <v>86</v>
      </c>
      <c r="N14" s="571"/>
    </row>
    <row r="15" spans="1:14" ht="47.25" customHeight="1">
      <c r="A15" s="574">
        <v>44774</v>
      </c>
      <c r="B15" s="575">
        <v>13</v>
      </c>
      <c r="C15" s="576" t="s">
        <v>155</v>
      </c>
      <c r="D15" s="575">
        <v>6</v>
      </c>
      <c r="E15" s="576" t="s">
        <v>681</v>
      </c>
      <c r="F15" s="575" t="s">
        <v>155</v>
      </c>
      <c r="G15" s="575" t="s">
        <v>155</v>
      </c>
      <c r="H15" s="575" t="s">
        <v>155</v>
      </c>
      <c r="I15" s="575" t="s">
        <v>155</v>
      </c>
      <c r="J15" s="575" t="s">
        <v>155</v>
      </c>
      <c r="K15" s="575" t="s">
        <v>155</v>
      </c>
      <c r="L15" s="575" t="s">
        <v>155</v>
      </c>
      <c r="M15" s="575" t="s">
        <v>155</v>
      </c>
      <c r="N15" s="577" t="s">
        <v>155</v>
      </c>
    </row>
    <row r="16" spans="1:14" ht="13.5" thickBot="1">
      <c r="A16" s="578"/>
      <c r="B16" s="579"/>
      <c r="C16" s="579"/>
      <c r="D16" s="579"/>
      <c r="E16" s="579"/>
      <c r="F16" s="579"/>
      <c r="G16" s="579"/>
      <c r="H16" s="579"/>
      <c r="I16" s="579"/>
      <c r="J16" s="579"/>
      <c r="K16" s="579"/>
      <c r="L16" s="579"/>
      <c r="M16" s="579"/>
      <c r="N16" s="580"/>
    </row>
    <row r="17" spans="1:18">
      <c r="B17" s="291"/>
      <c r="G17" s="388"/>
    </row>
    <row r="18" spans="1:18">
      <c r="A18" s="538"/>
    </row>
    <row r="19" spans="1:18">
      <c r="A19" s="538" t="s">
        <v>332</v>
      </c>
    </row>
    <row r="20" spans="1:18" ht="15.75">
      <c r="B20" s="581"/>
      <c r="C20" s="582"/>
      <c r="D20" s="582"/>
      <c r="E20" s="583"/>
      <c r="F20" s="542"/>
      <c r="G20" s="584"/>
      <c r="H20" s="584"/>
      <c r="I20" s="543"/>
      <c r="J20" s="542"/>
      <c r="K20" s="538"/>
    </row>
    <row r="21" spans="1:18" ht="15.75">
      <c r="A21" s="585"/>
      <c r="B21" s="581" t="s">
        <v>370</v>
      </c>
      <c r="C21" s="582"/>
      <c r="D21" s="582"/>
      <c r="E21" s="583"/>
      <c r="F21" s="542"/>
      <c r="G21" s="584"/>
      <c r="H21" s="584"/>
      <c r="I21" s="543"/>
      <c r="J21" s="542"/>
    </row>
    <row r="22" spans="1:18" ht="15.75">
      <c r="B22" s="293"/>
      <c r="C22" s="330"/>
      <c r="D22" s="330"/>
      <c r="E22" s="331"/>
      <c r="F22" s="542"/>
      <c r="G22" s="332"/>
      <c r="H22" s="332"/>
      <c r="I22" s="543"/>
      <c r="J22" s="542"/>
      <c r="P22" s="240"/>
      <c r="Q22" s="240"/>
      <c r="R22" s="240"/>
    </row>
    <row r="23" spans="1:18" ht="15">
      <c r="I23" s="538"/>
      <c r="J23" s="586"/>
      <c r="K23" s="339" t="s">
        <v>284</v>
      </c>
      <c r="L23" s="587"/>
      <c r="M23" s="339"/>
      <c r="R23" s="240"/>
    </row>
    <row r="24" spans="1:18" ht="15">
      <c r="A24" s="140"/>
      <c r="B24" s="140"/>
      <c r="C24" s="140"/>
      <c r="D24" s="141"/>
      <c r="E24" s="141"/>
      <c r="F24" s="141"/>
      <c r="G24" s="141"/>
      <c r="H24" s="588"/>
      <c r="I24" s="585"/>
      <c r="J24" s="586"/>
      <c r="K24" s="339" t="s">
        <v>197</v>
      </c>
      <c r="L24" s="587"/>
      <c r="M24" s="587"/>
      <c r="R24" s="240"/>
    </row>
    <row r="25" spans="1:18" ht="15">
      <c r="A25" s="140"/>
      <c r="B25" s="140"/>
      <c r="C25" s="140"/>
      <c r="D25" s="141"/>
      <c r="E25" s="141"/>
      <c r="F25" s="141"/>
      <c r="G25" s="141"/>
      <c r="H25" s="588"/>
      <c r="I25" s="585"/>
      <c r="J25" s="586"/>
      <c r="K25" s="587" t="s">
        <v>192</v>
      </c>
      <c r="L25" s="587"/>
      <c r="M25" s="587"/>
      <c r="R25" s="240"/>
    </row>
    <row r="26" spans="1:18">
      <c r="R26" s="240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30"/>
  <sheetViews>
    <sheetView zoomScaleSheetLayoutView="115" workbookViewId="0">
      <selection activeCell="F16" sqref="F16"/>
    </sheetView>
  </sheetViews>
  <sheetFormatPr defaultRowHeight="15"/>
  <cols>
    <col min="1" max="1" width="17.85546875" style="393" customWidth="1"/>
    <col min="2" max="2" width="12.140625" style="393" customWidth="1"/>
    <col min="3" max="3" width="14.7109375" style="393" customWidth="1"/>
    <col min="4" max="4" width="12" style="393" customWidth="1"/>
    <col min="5" max="5" width="17.7109375" style="393" customWidth="1"/>
    <col min="6" max="6" width="68.140625" style="393" customWidth="1"/>
    <col min="7" max="7" width="11" style="393" customWidth="1"/>
    <col min="8" max="8" width="0.28515625" style="393" hidden="1" customWidth="1"/>
    <col min="9" max="9" width="9.140625" style="393" hidden="1" customWidth="1"/>
    <col min="10" max="10" width="9.5703125" style="393" bestFit="1" customWidth="1"/>
    <col min="11" max="11" width="43.42578125" style="393" customWidth="1"/>
    <col min="12" max="12" width="11.28515625" style="393" bestFit="1" customWidth="1"/>
    <col min="13" max="16384" width="9.140625" style="393"/>
  </cols>
  <sheetData>
    <row r="1" spans="1:16">
      <c r="A1" s="391" t="s">
        <v>266</v>
      </c>
      <c r="B1" s="391"/>
      <c r="C1" s="391"/>
      <c r="D1" s="391"/>
      <c r="E1" s="391"/>
      <c r="F1" s="392" t="s">
        <v>16</v>
      </c>
    </row>
    <row r="2" spans="1:16" ht="20.25">
      <c r="A2" s="391"/>
      <c r="B2" s="394" t="s">
        <v>287</v>
      </c>
      <c r="C2" s="395"/>
      <c r="D2" s="394"/>
      <c r="E2" s="396"/>
      <c r="F2" s="391"/>
    </row>
    <row r="3" spans="1:16" ht="15.75">
      <c r="A3" s="391"/>
      <c r="B3" s="44" t="s">
        <v>279</v>
      </c>
      <c r="C3" s="397"/>
      <c r="D3" s="398"/>
      <c r="E3" s="397"/>
      <c r="F3" s="399"/>
    </row>
    <row r="4" spans="1:16" ht="15.75">
      <c r="A4" s="391"/>
      <c r="B4" s="400" t="s">
        <v>778</v>
      </c>
      <c r="C4" s="401"/>
      <c r="D4" s="402"/>
      <c r="E4" s="402"/>
      <c r="F4" s="403"/>
    </row>
    <row r="5" spans="1:16" ht="16.5" thickBot="1">
      <c r="A5" s="52" t="s">
        <v>677</v>
      </c>
      <c r="B5" s="404"/>
      <c r="C5" s="404"/>
      <c r="D5" s="405"/>
      <c r="E5" s="391"/>
      <c r="F5" s="406"/>
    </row>
    <row r="6" spans="1:16">
      <c r="A6" s="407" t="s">
        <v>207</v>
      </c>
      <c r="B6" s="408" t="s">
        <v>89</v>
      </c>
      <c r="C6" s="408" t="s">
        <v>35</v>
      </c>
      <c r="D6" s="408" t="s">
        <v>90</v>
      </c>
      <c r="E6" s="408" t="s">
        <v>35</v>
      </c>
      <c r="F6" s="1655" t="s">
        <v>50</v>
      </c>
    </row>
    <row r="7" spans="1:16">
      <c r="A7" s="409" t="s">
        <v>91</v>
      </c>
      <c r="B7" s="410" t="s">
        <v>92</v>
      </c>
      <c r="C7" s="410" t="s">
        <v>93</v>
      </c>
      <c r="D7" s="410" t="s">
        <v>94</v>
      </c>
      <c r="E7" s="410" t="s">
        <v>90</v>
      </c>
      <c r="F7" s="1656"/>
    </row>
    <row r="8" spans="1:16" ht="15.75" thickBot="1">
      <c r="A8" s="411"/>
      <c r="B8" s="412"/>
      <c r="C8" s="413" t="s">
        <v>92</v>
      </c>
      <c r="D8" s="413" t="s">
        <v>39</v>
      </c>
      <c r="E8" s="413" t="s">
        <v>95</v>
      </c>
      <c r="F8" s="1657"/>
    </row>
    <row r="9" spans="1:16" ht="15.75" thickBot="1">
      <c r="A9" s="414"/>
      <c r="B9" s="415"/>
      <c r="C9" s="408" t="s">
        <v>96</v>
      </c>
      <c r="D9" s="408"/>
      <c r="E9" s="408" t="s">
        <v>206</v>
      </c>
      <c r="F9" s="416"/>
    </row>
    <row r="10" spans="1:16" ht="16.5" customHeight="1">
      <c r="A10" s="417" t="s">
        <v>417</v>
      </c>
      <c r="B10" s="418">
        <v>1</v>
      </c>
      <c r="C10" s="419">
        <v>4.722222221607808E-2</v>
      </c>
      <c r="D10" s="420">
        <v>20</v>
      </c>
      <c r="E10" s="421">
        <v>22.666666663717479</v>
      </c>
      <c r="F10" s="422" t="s">
        <v>637</v>
      </c>
      <c r="J10" s="423"/>
      <c r="K10" s="424"/>
      <c r="L10" s="425"/>
    </row>
    <row r="11" spans="1:16" ht="24" customHeight="1" thickBot="1">
      <c r="A11" s="426" t="s">
        <v>60</v>
      </c>
      <c r="B11" s="427">
        <v>1</v>
      </c>
      <c r="C11" s="428">
        <v>4.166666665696539E-3</v>
      </c>
      <c r="D11" s="429">
        <v>120</v>
      </c>
      <c r="E11" s="429">
        <v>11.999999997206032</v>
      </c>
      <c r="F11" s="430"/>
      <c r="G11" s="431"/>
      <c r="J11" s="432"/>
      <c r="K11" s="424"/>
      <c r="L11" s="425"/>
    </row>
    <row r="12" spans="1:16" ht="22.5" customHeight="1">
      <c r="A12" s="7" t="s">
        <v>447</v>
      </c>
      <c r="B12" s="433">
        <v>1</v>
      </c>
      <c r="C12" s="428">
        <v>9.7222222248092294E-3</v>
      </c>
      <c r="D12" s="434">
        <v>70</v>
      </c>
      <c r="E12" s="434">
        <v>16.333333337679505</v>
      </c>
      <c r="F12" s="435" t="s">
        <v>638</v>
      </c>
      <c r="J12" s="431"/>
      <c r="K12" s="424"/>
      <c r="L12" s="432"/>
      <c r="N12" s="423"/>
    </row>
    <row r="13" spans="1:16" ht="22.5" customHeight="1" thickBot="1">
      <c r="A13" s="5" t="s">
        <v>60</v>
      </c>
      <c r="B13" s="427"/>
      <c r="C13" s="428">
        <v>5.5555555591126904E-3</v>
      </c>
      <c r="D13" s="434">
        <v>134</v>
      </c>
      <c r="E13" s="434">
        <v>17.866666678106412</v>
      </c>
      <c r="F13" s="436"/>
      <c r="J13" s="423"/>
      <c r="K13" s="424"/>
      <c r="L13" s="432"/>
      <c r="N13" s="423"/>
    </row>
    <row r="14" spans="1:16" ht="17.25" customHeight="1">
      <c r="A14" s="6" t="s">
        <v>418</v>
      </c>
      <c r="B14" s="433"/>
      <c r="C14" s="437">
        <v>7.7777777776645962E-2</v>
      </c>
      <c r="D14" s="438">
        <v>100</v>
      </c>
      <c r="E14" s="439">
        <v>186.66666666395031</v>
      </c>
      <c r="F14" s="440" t="s">
        <v>641</v>
      </c>
      <c r="J14" s="423"/>
      <c r="K14" s="424"/>
      <c r="L14" s="432"/>
      <c r="N14" s="423"/>
    </row>
    <row r="15" spans="1:16" ht="17.25" customHeight="1" thickBot="1">
      <c r="A15" s="5" t="s">
        <v>445</v>
      </c>
      <c r="B15" s="427">
        <v>1</v>
      </c>
      <c r="C15" s="428">
        <v>2.0833333328482695E-3</v>
      </c>
      <c r="D15" s="441">
        <v>30</v>
      </c>
      <c r="E15" s="442">
        <v>1.499999999650754</v>
      </c>
      <c r="F15" s="443" t="s">
        <v>637</v>
      </c>
      <c r="J15" s="432"/>
      <c r="K15" s="424"/>
      <c r="L15" s="432"/>
      <c r="N15" s="423"/>
    </row>
    <row r="16" spans="1:16" ht="17.25" customHeight="1">
      <c r="A16" s="6" t="s">
        <v>447</v>
      </c>
      <c r="B16" s="433">
        <v>1</v>
      </c>
      <c r="C16" s="428">
        <v>9.0277777781011537E-3</v>
      </c>
      <c r="D16" s="441">
        <v>76</v>
      </c>
      <c r="E16" s="442">
        <v>16.466666667256504</v>
      </c>
      <c r="F16" s="435" t="s">
        <v>638</v>
      </c>
      <c r="J16" s="432"/>
      <c r="K16" s="432"/>
      <c r="L16" s="431"/>
      <c r="N16" s="423"/>
      <c r="P16" s="432"/>
    </row>
    <row r="17" spans="1:16" ht="18.75" customHeight="1" thickBot="1">
      <c r="A17" s="5" t="s">
        <v>447</v>
      </c>
      <c r="B17" s="427">
        <v>1</v>
      </c>
      <c r="C17" s="437">
        <v>4.166666665696539E-3</v>
      </c>
      <c r="D17" s="444">
        <v>82</v>
      </c>
      <c r="E17" s="439">
        <v>8.1999999980907887</v>
      </c>
      <c r="F17" s="443" t="s">
        <v>637</v>
      </c>
      <c r="J17" s="432"/>
      <c r="K17" s="432"/>
      <c r="L17" s="423"/>
      <c r="N17" s="423"/>
      <c r="P17" s="432"/>
    </row>
    <row r="18" spans="1:16" ht="18.75" customHeight="1">
      <c r="A18" s="5" t="s">
        <v>444</v>
      </c>
      <c r="B18" s="427">
        <v>2</v>
      </c>
      <c r="C18" s="437">
        <v>2.5000000001455192E-2</v>
      </c>
      <c r="D18" s="444">
        <v>40</v>
      </c>
      <c r="E18" s="439">
        <v>24.000000001396984</v>
      </c>
      <c r="F18" s="435" t="s">
        <v>682</v>
      </c>
      <c r="J18" s="432"/>
      <c r="K18" s="432"/>
      <c r="L18" s="423"/>
      <c r="N18" s="423"/>
      <c r="P18" s="432"/>
    </row>
    <row r="19" spans="1:16" ht="18.75" customHeight="1">
      <c r="A19" s="7" t="s">
        <v>683</v>
      </c>
      <c r="B19" s="433"/>
      <c r="C19" s="445">
        <v>5.5555555591126904E-3</v>
      </c>
      <c r="D19" s="434">
        <v>35</v>
      </c>
      <c r="E19" s="434">
        <v>4.6666666696546599</v>
      </c>
      <c r="F19" s="443" t="s">
        <v>637</v>
      </c>
      <c r="J19" s="432"/>
      <c r="K19" s="432"/>
      <c r="L19" s="423"/>
      <c r="N19" s="423"/>
      <c r="P19" s="423"/>
    </row>
    <row r="20" spans="1:16" ht="18.75" customHeight="1">
      <c r="A20" s="8" t="s">
        <v>418</v>
      </c>
      <c r="B20" s="427">
        <v>1</v>
      </c>
      <c r="C20" s="446">
        <v>4.1666666729724966E-3</v>
      </c>
      <c r="D20" s="447">
        <v>120</v>
      </c>
      <c r="E20" s="447">
        <v>12.00000001816079</v>
      </c>
      <c r="F20" s="448" t="s">
        <v>684</v>
      </c>
      <c r="J20" s="432"/>
      <c r="K20" s="424"/>
      <c r="L20" s="423"/>
      <c r="N20" s="423"/>
      <c r="P20" s="423"/>
    </row>
    <row r="21" spans="1:16" ht="18.75" customHeight="1">
      <c r="A21" s="449" t="s">
        <v>636</v>
      </c>
      <c r="B21" s="450" t="s">
        <v>370</v>
      </c>
      <c r="C21" s="446">
        <v>1.3194444443797693E-2</v>
      </c>
      <c r="D21" s="438">
        <v>85</v>
      </c>
      <c r="E21" s="439">
        <v>26.916666665347293</v>
      </c>
      <c r="F21" s="9" t="s">
        <v>685</v>
      </c>
      <c r="J21" s="432"/>
      <c r="K21" s="424"/>
      <c r="L21" s="423"/>
      <c r="N21" s="423"/>
      <c r="P21" s="423"/>
    </row>
    <row r="22" spans="1:16" ht="22.5" customHeight="1">
      <c r="A22" s="449" t="s">
        <v>418</v>
      </c>
      <c r="B22" s="427">
        <v>3</v>
      </c>
      <c r="C22" s="445">
        <v>1.1111111110949423E-2</v>
      </c>
      <c r="D22" s="451">
        <v>235</v>
      </c>
      <c r="E22" s="451">
        <v>62.666666665754747</v>
      </c>
      <c r="F22" s="452" t="s">
        <v>686</v>
      </c>
      <c r="J22" s="432"/>
      <c r="K22" s="424"/>
      <c r="L22" s="423"/>
      <c r="N22" s="423"/>
      <c r="P22" s="423"/>
    </row>
    <row r="23" spans="1:16" ht="20.25" customHeight="1">
      <c r="A23" s="453"/>
      <c r="B23" s="450"/>
      <c r="C23" s="454">
        <v>1.2499999997089617E-2</v>
      </c>
      <c r="D23" s="447">
        <v>208</v>
      </c>
      <c r="E23" s="447">
        <v>62.4</v>
      </c>
      <c r="F23" s="455"/>
      <c r="J23" s="423"/>
      <c r="K23" s="424"/>
      <c r="L23" s="423"/>
      <c r="N23" s="425"/>
      <c r="P23" s="425"/>
    </row>
    <row r="24" spans="1:16" ht="20.25" customHeight="1">
      <c r="A24" s="456"/>
      <c r="B24" s="433"/>
      <c r="C24" s="457">
        <v>6.8749999998544808E-2</v>
      </c>
      <c r="D24" s="451">
        <v>20</v>
      </c>
      <c r="E24" s="451">
        <v>32.999999999301508</v>
      </c>
      <c r="F24" s="458" t="s">
        <v>687</v>
      </c>
      <c r="J24" s="423"/>
      <c r="K24" s="424"/>
      <c r="L24" s="423"/>
      <c r="N24" s="425"/>
    </row>
    <row r="25" spans="1:16" ht="20.25" customHeight="1">
      <c r="A25" s="10" t="s">
        <v>440</v>
      </c>
      <c r="B25" s="427">
        <v>1</v>
      </c>
      <c r="C25" s="445">
        <v>3.6111111112404615E-2</v>
      </c>
      <c r="D25" s="434">
        <v>140</v>
      </c>
      <c r="E25" s="434">
        <v>121.33333333767951</v>
      </c>
      <c r="F25" s="459" t="s">
        <v>688</v>
      </c>
      <c r="J25" s="423"/>
      <c r="K25" s="423"/>
      <c r="L25" s="423"/>
      <c r="N25" s="425"/>
    </row>
    <row r="26" spans="1:16" ht="20.25" customHeight="1">
      <c r="A26" s="11" t="s">
        <v>437</v>
      </c>
      <c r="B26" s="450">
        <v>1</v>
      </c>
      <c r="C26" s="446">
        <v>9.0277777781011537E-3</v>
      </c>
      <c r="D26" s="447">
        <v>34</v>
      </c>
      <c r="E26" s="447">
        <v>7.3666666669305414</v>
      </c>
      <c r="F26" s="443" t="s">
        <v>637</v>
      </c>
      <c r="J26" s="423"/>
      <c r="K26" s="423"/>
      <c r="L26" s="423"/>
      <c r="N26" s="425"/>
    </row>
    <row r="27" spans="1:16" ht="20.25" customHeight="1" thickBot="1">
      <c r="A27" s="12" t="s">
        <v>425</v>
      </c>
      <c r="B27" s="460">
        <v>1</v>
      </c>
      <c r="C27" s="461">
        <v>5.6250000001455192E-2</v>
      </c>
      <c r="D27" s="462">
        <v>40</v>
      </c>
      <c r="E27" s="462">
        <v>54.000000001396984</v>
      </c>
      <c r="F27" s="440" t="s">
        <v>689</v>
      </c>
      <c r="J27" s="423"/>
      <c r="K27" s="423"/>
      <c r="L27" s="423"/>
      <c r="N27" s="425"/>
    </row>
    <row r="28" spans="1:16" ht="20.25" customHeight="1">
      <c r="A28" s="13" t="s">
        <v>55</v>
      </c>
      <c r="B28" s="418"/>
      <c r="C28" s="463">
        <v>6.9444444452528842E-3</v>
      </c>
      <c r="D28" s="464">
        <v>20</v>
      </c>
      <c r="E28" s="464">
        <v>3.3333333337213844</v>
      </c>
      <c r="F28" s="459" t="s">
        <v>690</v>
      </c>
      <c r="J28" s="423"/>
      <c r="K28" s="423"/>
      <c r="L28" s="423"/>
      <c r="N28" s="425"/>
    </row>
    <row r="29" spans="1:16" ht="20.25" customHeight="1">
      <c r="A29" s="11" t="s">
        <v>436</v>
      </c>
      <c r="B29" s="450"/>
      <c r="C29" s="457">
        <v>2.4305555554747116E-2</v>
      </c>
      <c r="D29" s="451">
        <v>60</v>
      </c>
      <c r="E29" s="451">
        <v>34.999999998835847</v>
      </c>
      <c r="F29" s="465" t="s">
        <v>691</v>
      </c>
      <c r="J29" s="423"/>
      <c r="K29" s="423"/>
      <c r="L29" s="423"/>
      <c r="N29" s="425"/>
    </row>
    <row r="30" spans="1:16" ht="20.25" customHeight="1">
      <c r="A30" s="426" t="s">
        <v>52</v>
      </c>
      <c r="B30" s="450">
        <v>2</v>
      </c>
      <c r="C30" s="466">
        <v>2.3611111115314998E-2</v>
      </c>
      <c r="D30" s="451">
        <v>93</v>
      </c>
      <c r="E30" s="451">
        <v>52.700000009383075</v>
      </c>
      <c r="F30" s="467" t="s">
        <v>692</v>
      </c>
      <c r="J30" s="423"/>
      <c r="K30" s="425"/>
      <c r="L30" s="423"/>
      <c r="N30" s="425"/>
    </row>
    <row r="31" spans="1:16" ht="20.25" customHeight="1" thickBot="1">
      <c r="A31" s="14"/>
      <c r="B31" s="468"/>
      <c r="C31" s="469">
        <v>8.333333331393078E-3</v>
      </c>
      <c r="D31" s="462">
        <v>100</v>
      </c>
      <c r="E31" s="462">
        <v>19.999999995343387</v>
      </c>
      <c r="F31" s="470" t="s">
        <v>693</v>
      </c>
      <c r="J31" s="423"/>
      <c r="L31" s="423"/>
      <c r="N31" s="425"/>
    </row>
    <row r="32" spans="1:16" ht="20.25" customHeight="1">
      <c r="A32" s="471" t="s">
        <v>469</v>
      </c>
      <c r="B32" s="472">
        <v>2</v>
      </c>
      <c r="C32" s="457">
        <v>7.6388888919609599E-3</v>
      </c>
      <c r="D32" s="451">
        <v>65</v>
      </c>
      <c r="E32" s="451">
        <v>11.916666671459097</v>
      </c>
      <c r="F32" s="435" t="s">
        <v>694</v>
      </c>
      <c r="J32" s="423"/>
      <c r="L32" s="423"/>
      <c r="N32" s="425"/>
    </row>
    <row r="33" spans="1:14" ht="20.25" customHeight="1" thickBot="1">
      <c r="A33" s="473"/>
      <c r="B33" s="468"/>
      <c r="C33" s="461">
        <v>5.8333333334303461E-2</v>
      </c>
      <c r="D33" s="474">
        <v>30</v>
      </c>
      <c r="E33" s="475">
        <v>42.000000000698492</v>
      </c>
      <c r="F33" s="440" t="s">
        <v>695</v>
      </c>
      <c r="J33" s="423"/>
      <c r="L33" s="423"/>
      <c r="N33" s="425"/>
    </row>
    <row r="34" spans="1:14" ht="16.5" customHeight="1">
      <c r="A34" s="476" t="s">
        <v>598</v>
      </c>
      <c r="B34" s="433">
        <v>1</v>
      </c>
      <c r="C34" s="457">
        <v>3.9583333338669036E-2</v>
      </c>
      <c r="D34" s="477">
        <v>70</v>
      </c>
      <c r="E34" s="477">
        <v>66.50000000896398</v>
      </c>
      <c r="F34" s="478" t="s">
        <v>644</v>
      </c>
      <c r="J34" s="423"/>
      <c r="K34" s="423"/>
      <c r="L34" s="423"/>
    </row>
    <row r="35" spans="1:14" ht="16.5" customHeight="1">
      <c r="A35" s="479" t="s">
        <v>469</v>
      </c>
      <c r="B35" s="433">
        <v>1</v>
      </c>
      <c r="C35" s="445">
        <v>5.4166666668606922E-2</v>
      </c>
      <c r="D35" s="434">
        <v>40</v>
      </c>
      <c r="E35" s="434">
        <v>52.000000001862645</v>
      </c>
      <c r="F35" s="15"/>
      <c r="J35" s="423"/>
      <c r="K35" s="423"/>
      <c r="L35" s="423"/>
    </row>
    <row r="36" spans="1:14" ht="16.5" customHeight="1">
      <c r="A36" s="16" t="s">
        <v>469</v>
      </c>
      <c r="B36" s="480">
        <v>1</v>
      </c>
      <c r="C36" s="457">
        <v>9.7222222175332718E-3</v>
      </c>
      <c r="D36" s="451">
        <v>12</v>
      </c>
      <c r="E36" s="451">
        <v>2.7999999986495823</v>
      </c>
      <c r="F36" s="481" t="s">
        <v>491</v>
      </c>
      <c r="J36" s="423"/>
      <c r="K36" s="431"/>
      <c r="L36" s="423"/>
    </row>
    <row r="37" spans="1:14" ht="16.5" customHeight="1">
      <c r="A37" s="482" t="s">
        <v>696</v>
      </c>
      <c r="B37" s="480"/>
      <c r="C37" s="445">
        <v>0.12152777777373558</v>
      </c>
      <c r="D37" s="434">
        <v>18</v>
      </c>
      <c r="E37" s="434">
        <v>52.49999999825377</v>
      </c>
      <c r="F37" s="440" t="s">
        <v>695</v>
      </c>
      <c r="J37" s="423"/>
      <c r="K37" s="431"/>
      <c r="L37" s="423"/>
      <c r="M37" s="423"/>
    </row>
    <row r="38" spans="1:14" ht="16.5" customHeight="1">
      <c r="A38" s="471" t="s">
        <v>557</v>
      </c>
      <c r="B38" s="450">
        <v>1</v>
      </c>
      <c r="C38" s="454">
        <v>1.8055555556202307E-2</v>
      </c>
      <c r="D38" s="483">
        <v>22</v>
      </c>
      <c r="E38" s="483">
        <v>9.5333333336748183</v>
      </c>
      <c r="F38" s="465" t="s">
        <v>697</v>
      </c>
      <c r="J38" s="423"/>
      <c r="K38" s="423"/>
      <c r="L38" s="423"/>
      <c r="M38" s="423"/>
    </row>
    <row r="39" spans="1:14" ht="16.5" customHeight="1">
      <c r="A39" s="17" t="s">
        <v>420</v>
      </c>
      <c r="B39" s="427">
        <v>1</v>
      </c>
      <c r="C39" s="446">
        <v>7.6388888919609599E-3</v>
      </c>
      <c r="D39" s="447">
        <v>95</v>
      </c>
      <c r="E39" s="447">
        <v>17.416666673670989</v>
      </c>
      <c r="F39" s="28" t="s">
        <v>698</v>
      </c>
      <c r="J39" s="423"/>
      <c r="K39" s="423"/>
      <c r="L39" s="423"/>
      <c r="M39" s="423"/>
    </row>
    <row r="40" spans="1:14" ht="16.5" customHeight="1" thickBot="1">
      <c r="A40" s="18" t="s">
        <v>453</v>
      </c>
      <c r="B40" s="480">
        <v>1</v>
      </c>
      <c r="C40" s="445">
        <v>7.777777778392192E-2</v>
      </c>
      <c r="D40" s="434">
        <v>15</v>
      </c>
      <c r="E40" s="434">
        <v>28.000000002211891</v>
      </c>
      <c r="F40" s="484" t="s">
        <v>631</v>
      </c>
      <c r="J40" s="423"/>
      <c r="K40" s="485"/>
      <c r="L40" s="423"/>
      <c r="M40" s="423"/>
    </row>
    <row r="41" spans="1:14" ht="16.5" customHeight="1" thickBot="1">
      <c r="A41" s="19" t="s">
        <v>419</v>
      </c>
      <c r="B41" s="460">
        <v>1</v>
      </c>
      <c r="C41" s="461">
        <v>0.12083333333430346</v>
      </c>
      <c r="D41" s="486">
        <v>60</v>
      </c>
      <c r="E41" s="475">
        <v>174.00000000139698</v>
      </c>
      <c r="F41" s="487" t="s">
        <v>627</v>
      </c>
      <c r="J41" s="423"/>
      <c r="K41" s="424"/>
      <c r="L41" s="423"/>
      <c r="M41" s="423"/>
    </row>
    <row r="42" spans="1:14" ht="16.5" customHeight="1" thickBot="1">
      <c r="A42" s="20" t="s">
        <v>450</v>
      </c>
      <c r="B42" s="468"/>
      <c r="C42" s="488">
        <v>5.486111110803904E-2</v>
      </c>
      <c r="D42" s="489">
        <v>25</v>
      </c>
      <c r="E42" s="489">
        <v>32.916666664823424</v>
      </c>
      <c r="F42" s="440" t="s">
        <v>626</v>
      </c>
      <c r="J42" s="423"/>
      <c r="K42" s="423"/>
      <c r="L42" s="423"/>
      <c r="M42" s="431"/>
    </row>
    <row r="43" spans="1:14" ht="16.5" customHeight="1">
      <c r="A43" s="21" t="s">
        <v>600</v>
      </c>
      <c r="B43" s="450"/>
      <c r="C43" s="490">
        <v>9.0277777781011537E-3</v>
      </c>
      <c r="D43" s="483">
        <v>110</v>
      </c>
      <c r="E43" s="483">
        <v>23.833333334187046</v>
      </c>
      <c r="F43" s="443" t="s">
        <v>699</v>
      </c>
      <c r="J43" s="423"/>
      <c r="K43" s="423"/>
      <c r="L43" s="423"/>
      <c r="M43" s="431"/>
    </row>
    <row r="44" spans="1:14" ht="16.5" customHeight="1">
      <c r="A44" s="22" t="s">
        <v>529</v>
      </c>
      <c r="B44" s="480">
        <v>1</v>
      </c>
      <c r="C44" s="428">
        <v>1.1111111110949423E-2</v>
      </c>
      <c r="D44" s="434">
        <v>55</v>
      </c>
      <c r="E44" s="434">
        <v>14.666666666453239</v>
      </c>
      <c r="F44" s="443" t="s">
        <v>700</v>
      </c>
      <c r="J44" s="423"/>
      <c r="K44" s="432"/>
      <c r="L44" s="423"/>
      <c r="M44" s="423"/>
    </row>
    <row r="45" spans="1:14" ht="16.5" customHeight="1">
      <c r="A45" s="23" t="s">
        <v>415</v>
      </c>
      <c r="B45" s="427"/>
      <c r="C45" s="437">
        <v>6.1111111106583849E-2</v>
      </c>
      <c r="D45" s="447">
        <v>22</v>
      </c>
      <c r="E45" s="447">
        <v>32.266666664276272</v>
      </c>
      <c r="F45" s="440" t="s">
        <v>695</v>
      </c>
      <c r="J45" s="423"/>
      <c r="K45" s="423"/>
      <c r="L45" s="423"/>
      <c r="M45" s="425"/>
    </row>
    <row r="46" spans="1:14" ht="16.5" customHeight="1">
      <c r="A46" s="22" t="s">
        <v>460</v>
      </c>
      <c r="B46" s="480"/>
      <c r="C46" s="428">
        <v>2.2916666668606922E-2</v>
      </c>
      <c r="D46" s="434">
        <v>52</v>
      </c>
      <c r="E46" s="434">
        <v>28.600000002421439</v>
      </c>
      <c r="F46" s="443" t="s">
        <v>701</v>
      </c>
      <c r="J46" s="423"/>
      <c r="K46" s="423"/>
      <c r="L46" s="423"/>
    </row>
    <row r="47" spans="1:14" ht="21.75" customHeight="1">
      <c r="A47" s="24" t="s">
        <v>529</v>
      </c>
      <c r="B47" s="427"/>
      <c r="C47" s="437">
        <v>4.3749999997089617E-2</v>
      </c>
      <c r="D47" s="447">
        <v>27</v>
      </c>
      <c r="E47" s="447">
        <v>28.349999998114072</v>
      </c>
      <c r="F47" s="459" t="s">
        <v>702</v>
      </c>
      <c r="J47" s="423"/>
      <c r="K47" s="423"/>
      <c r="L47" s="423"/>
    </row>
    <row r="48" spans="1:14" ht="21.75" customHeight="1">
      <c r="A48" s="25" t="s">
        <v>450</v>
      </c>
      <c r="B48" s="433"/>
      <c r="C48" s="437">
        <v>4.5833333329937886E-2</v>
      </c>
      <c r="D48" s="447">
        <v>30</v>
      </c>
      <c r="E48" s="447">
        <v>32.999999997555278</v>
      </c>
      <c r="F48" s="440" t="s">
        <v>626</v>
      </c>
      <c r="J48" s="423"/>
      <c r="K48" s="423"/>
      <c r="L48" s="423"/>
    </row>
    <row r="49" spans="1:12" s="26" customFormat="1" ht="15" customHeight="1">
      <c r="A49" s="426" t="s">
        <v>460</v>
      </c>
      <c r="B49" s="427">
        <v>2</v>
      </c>
      <c r="C49" s="437">
        <v>8.333333331393078E-3</v>
      </c>
      <c r="D49" s="447">
        <v>516</v>
      </c>
      <c r="E49" s="447">
        <v>103.19999997597188</v>
      </c>
      <c r="F49" s="465" t="s">
        <v>703</v>
      </c>
      <c r="J49" s="491"/>
      <c r="K49" s="485"/>
      <c r="L49" s="27"/>
    </row>
    <row r="50" spans="1:12" ht="15" customHeight="1">
      <c r="A50" s="24" t="s">
        <v>531</v>
      </c>
      <c r="B50" s="433"/>
      <c r="C50" s="428">
        <v>9.7222222175332718E-3</v>
      </c>
      <c r="D50" s="434">
        <v>50</v>
      </c>
      <c r="E50" s="434">
        <v>11.666666661039926</v>
      </c>
      <c r="F50" s="465" t="s">
        <v>704</v>
      </c>
      <c r="J50" s="423"/>
      <c r="K50" s="492"/>
      <c r="L50" s="425"/>
    </row>
    <row r="51" spans="1:12" ht="15" customHeight="1">
      <c r="A51" s="426" t="s">
        <v>47</v>
      </c>
      <c r="B51" s="480"/>
      <c r="C51" s="428">
        <v>9.7222222248092294E-3</v>
      </c>
      <c r="D51" s="434">
        <v>20</v>
      </c>
      <c r="E51" s="434">
        <v>4.6666666679084301</v>
      </c>
      <c r="F51" s="28" t="s">
        <v>705</v>
      </c>
      <c r="J51" s="423"/>
      <c r="K51" s="492"/>
      <c r="L51" s="425"/>
    </row>
    <row r="52" spans="1:12" ht="15" customHeight="1">
      <c r="A52" s="426" t="s">
        <v>706</v>
      </c>
      <c r="B52" s="427">
        <v>2</v>
      </c>
      <c r="C52" s="428">
        <v>5.0694444449618459E-2</v>
      </c>
      <c r="D52" s="434">
        <v>87</v>
      </c>
      <c r="E52" s="434">
        <v>105.85000001080334</v>
      </c>
      <c r="F52" s="478" t="s">
        <v>640</v>
      </c>
      <c r="J52" s="423"/>
      <c r="K52" s="492"/>
      <c r="L52" s="425"/>
    </row>
    <row r="53" spans="1:12" ht="15" customHeight="1">
      <c r="A53" s="24"/>
      <c r="B53" s="433"/>
      <c r="C53" s="493">
        <v>2.361111110803904E-2</v>
      </c>
      <c r="D53" s="451">
        <v>40</v>
      </c>
      <c r="E53" s="451">
        <v>22.666666663717479</v>
      </c>
      <c r="F53" s="478" t="s">
        <v>707</v>
      </c>
      <c r="J53" s="423"/>
      <c r="K53" s="492"/>
      <c r="L53" s="425"/>
    </row>
    <row r="54" spans="1:12" ht="15" customHeight="1">
      <c r="A54" s="426" t="s">
        <v>451</v>
      </c>
      <c r="B54" s="480">
        <v>1</v>
      </c>
      <c r="C54" s="428">
        <v>8.2638888889050577E-2</v>
      </c>
      <c r="D54" s="434">
        <v>22</v>
      </c>
      <c r="E54" s="434">
        <v>43.633333333418705</v>
      </c>
      <c r="F54" s="478" t="s">
        <v>639</v>
      </c>
      <c r="J54" s="423"/>
      <c r="K54" s="423"/>
      <c r="L54" s="425"/>
    </row>
    <row r="55" spans="1:12" ht="15" customHeight="1">
      <c r="A55" s="494" t="s">
        <v>415</v>
      </c>
      <c r="B55" s="433"/>
      <c r="C55" s="493">
        <v>0.10486111111094942</v>
      </c>
      <c r="D55" s="434">
        <v>10</v>
      </c>
      <c r="E55" s="434">
        <v>25.166666666627862</v>
      </c>
      <c r="F55" s="478" t="s">
        <v>639</v>
      </c>
      <c r="J55" s="423"/>
      <c r="K55" s="423"/>
      <c r="L55" s="425"/>
    </row>
    <row r="56" spans="1:12" ht="15" customHeight="1">
      <c r="A56" s="426" t="s">
        <v>460</v>
      </c>
      <c r="B56" s="427">
        <v>2</v>
      </c>
      <c r="C56" s="437">
        <v>0.11249999999563443</v>
      </c>
      <c r="D56" s="447">
        <v>22</v>
      </c>
      <c r="E56" s="447">
        <v>59.399999997694977</v>
      </c>
      <c r="F56" s="478" t="s">
        <v>640</v>
      </c>
      <c r="J56" s="423"/>
      <c r="K56" s="423"/>
      <c r="L56" s="425"/>
    </row>
    <row r="57" spans="1:12" ht="15" customHeight="1">
      <c r="A57" s="24"/>
      <c r="B57" s="433"/>
      <c r="C57" s="428">
        <v>1.1111111110949423E-2</v>
      </c>
      <c r="D57" s="434">
        <v>80</v>
      </c>
      <c r="E57" s="434">
        <v>21.333333333022892</v>
      </c>
      <c r="F57" s="478" t="s">
        <v>630</v>
      </c>
      <c r="J57" s="423"/>
      <c r="K57" s="492"/>
      <c r="L57" s="425"/>
    </row>
    <row r="58" spans="1:12" ht="15" customHeight="1">
      <c r="A58" s="426" t="s">
        <v>560</v>
      </c>
      <c r="B58" s="427"/>
      <c r="C58" s="437">
        <v>2.9166666667151731E-2</v>
      </c>
      <c r="D58" s="444">
        <v>36</v>
      </c>
      <c r="E58" s="447">
        <v>25.200000000419095</v>
      </c>
      <c r="F58" s="455"/>
      <c r="J58" s="423"/>
      <c r="K58" s="492"/>
      <c r="L58" s="425"/>
    </row>
    <row r="59" spans="1:12" ht="15" customHeight="1">
      <c r="A59" s="426" t="s">
        <v>410</v>
      </c>
      <c r="B59" s="427">
        <v>2</v>
      </c>
      <c r="C59" s="428">
        <v>7.2222222224809229E-2</v>
      </c>
      <c r="D59" s="442">
        <v>5</v>
      </c>
      <c r="E59" s="434">
        <v>8.6666666669771075</v>
      </c>
      <c r="F59" s="443" t="s">
        <v>630</v>
      </c>
      <c r="J59" s="423"/>
      <c r="K59" s="492"/>
      <c r="L59" s="425"/>
    </row>
    <row r="60" spans="1:12" ht="15" customHeight="1" thickBot="1">
      <c r="A60" s="495"/>
      <c r="B60" s="468"/>
      <c r="C60" s="488">
        <v>1.4583333337213844E-2</v>
      </c>
      <c r="D60" s="489">
        <v>34</v>
      </c>
      <c r="E60" s="489">
        <v>11.900000003166497</v>
      </c>
      <c r="F60" s="496"/>
      <c r="J60" s="423"/>
      <c r="K60" s="497"/>
      <c r="L60" s="425"/>
    </row>
    <row r="61" spans="1:12" ht="15" customHeight="1">
      <c r="A61" s="498" t="s">
        <v>470</v>
      </c>
      <c r="B61" s="450">
        <v>2</v>
      </c>
      <c r="C61" s="493">
        <v>3.2638888893416151E-2</v>
      </c>
      <c r="D61" s="451">
        <v>40</v>
      </c>
      <c r="E61" s="451">
        <v>31.333333337679505</v>
      </c>
      <c r="F61" s="499" t="s">
        <v>491</v>
      </c>
      <c r="J61" s="423"/>
      <c r="K61" s="137"/>
      <c r="L61" s="425"/>
    </row>
    <row r="62" spans="1:12" ht="15" customHeight="1">
      <c r="A62" s="24" t="s">
        <v>464</v>
      </c>
      <c r="B62" s="433"/>
      <c r="C62" s="428">
        <v>4.166666665696539E-3</v>
      </c>
      <c r="D62" s="434">
        <v>12</v>
      </c>
      <c r="E62" s="434">
        <v>1.1999999997206032</v>
      </c>
      <c r="F62" s="500"/>
      <c r="J62" s="423"/>
      <c r="K62" s="137"/>
      <c r="L62" s="425"/>
    </row>
    <row r="63" spans="1:12" ht="15" customHeight="1">
      <c r="A63" s="24"/>
      <c r="B63" s="433">
        <v>1</v>
      </c>
      <c r="C63" s="493">
        <v>3.680555555911269E-2</v>
      </c>
      <c r="D63" s="451">
        <v>15</v>
      </c>
      <c r="E63" s="451">
        <v>13.250000001280569</v>
      </c>
      <c r="F63" s="459" t="s">
        <v>645</v>
      </c>
      <c r="J63" s="423"/>
      <c r="K63" s="137"/>
      <c r="L63" s="425"/>
    </row>
    <row r="64" spans="1:12" ht="15" customHeight="1" thickBot="1">
      <c r="A64" s="29" t="s">
        <v>383</v>
      </c>
      <c r="B64" s="460">
        <v>1</v>
      </c>
      <c r="C64" s="501">
        <v>6.9444444452528842E-3</v>
      </c>
      <c r="D64" s="462">
        <v>47</v>
      </c>
      <c r="E64" s="462">
        <v>7.8333333342452534</v>
      </c>
      <c r="F64" s="499" t="s">
        <v>491</v>
      </c>
      <c r="J64" s="423"/>
      <c r="K64" s="502"/>
      <c r="L64" s="425"/>
    </row>
    <row r="65" spans="1:11">
      <c r="A65" s="503" t="s">
        <v>470</v>
      </c>
      <c r="B65" s="472">
        <v>1</v>
      </c>
      <c r="C65" s="490">
        <v>1.3888888890505768E-2</v>
      </c>
      <c r="D65" s="483">
        <v>50</v>
      </c>
      <c r="E65" s="483">
        <v>16.666666668606922</v>
      </c>
      <c r="F65" s="459" t="s">
        <v>708</v>
      </c>
      <c r="G65" s="425"/>
      <c r="K65" s="425"/>
    </row>
    <row r="66" spans="1:11">
      <c r="A66" s="24" t="s">
        <v>562</v>
      </c>
      <c r="B66" s="433"/>
      <c r="C66" s="428">
        <v>4.3055555557657499E-2</v>
      </c>
      <c r="D66" s="434">
        <v>21</v>
      </c>
      <c r="E66" s="434">
        <v>21.700000001059379</v>
      </c>
      <c r="F66" s="459" t="s">
        <v>645</v>
      </c>
      <c r="G66" s="425"/>
      <c r="K66" s="425"/>
    </row>
    <row r="67" spans="1:11" ht="15.75">
      <c r="A67" s="29" t="s">
        <v>564</v>
      </c>
      <c r="B67" s="480">
        <v>1</v>
      </c>
      <c r="C67" s="428">
        <v>2.1527777782466728E-2</v>
      </c>
      <c r="D67" s="434">
        <v>30</v>
      </c>
      <c r="E67" s="434">
        <v>15.500000003376044</v>
      </c>
      <c r="F67" s="443" t="s">
        <v>700</v>
      </c>
    </row>
    <row r="68" spans="1:11" ht="15.75" thickBot="1">
      <c r="A68" s="504" t="s">
        <v>565</v>
      </c>
      <c r="B68" s="460">
        <v>1</v>
      </c>
      <c r="C68" s="501">
        <v>9.9999999998544808E-2</v>
      </c>
      <c r="D68" s="462">
        <v>95</v>
      </c>
      <c r="E68" s="462">
        <v>227.99999999668216</v>
      </c>
      <c r="F68" s="505" t="s">
        <v>646</v>
      </c>
      <c r="J68" s="393">
        <v>4068.5833333149785</v>
      </c>
    </row>
    <row r="69" spans="1:11">
      <c r="A69" s="506"/>
      <c r="B69" s="507"/>
      <c r="C69" s="508"/>
      <c r="D69" s="423"/>
      <c r="E69" s="423"/>
      <c r="F69" s="391"/>
    </row>
    <row r="70" spans="1:11">
      <c r="A70" s="506"/>
      <c r="B70" s="507"/>
      <c r="C70" s="508"/>
      <c r="D70" s="423"/>
      <c r="E70" s="423"/>
      <c r="F70" s="391"/>
    </row>
    <row r="71" spans="1:11">
      <c r="A71" s="506"/>
      <c r="B71" s="507"/>
      <c r="C71" s="508"/>
      <c r="D71" s="423"/>
      <c r="E71" s="423"/>
      <c r="F71" s="391"/>
    </row>
    <row r="72" spans="1:11">
      <c r="A72" s="506"/>
      <c r="B72" s="507"/>
      <c r="C72" s="508"/>
      <c r="D72" s="423"/>
      <c r="E72" s="423"/>
      <c r="F72" s="391"/>
    </row>
    <row r="73" spans="1:11">
      <c r="A73" s="391" t="s">
        <v>267</v>
      </c>
      <c r="B73" s="391"/>
      <c r="C73" s="391"/>
      <c r="D73" s="391"/>
      <c r="E73" s="391"/>
      <c r="F73" s="392" t="s">
        <v>16</v>
      </c>
    </row>
    <row r="74" spans="1:11" ht="20.25">
      <c r="A74" s="391"/>
      <c r="B74" s="394" t="s">
        <v>287</v>
      </c>
      <c r="C74" s="395"/>
      <c r="D74" s="394"/>
      <c r="E74" s="396"/>
      <c r="F74" s="391"/>
    </row>
    <row r="75" spans="1:11" ht="15.75">
      <c r="A75" s="391"/>
      <c r="B75" s="44" t="s">
        <v>279</v>
      </c>
      <c r="C75" s="397"/>
      <c r="D75" s="398"/>
      <c r="E75" s="397"/>
      <c r="F75" s="399"/>
    </row>
    <row r="76" spans="1:11" ht="15.75">
      <c r="A76" s="391"/>
      <c r="B76" s="400" t="s">
        <v>778</v>
      </c>
      <c r="C76" s="401"/>
      <c r="D76" s="402"/>
      <c r="E76" s="402"/>
      <c r="F76" s="403"/>
    </row>
    <row r="77" spans="1:11" ht="16.5" thickBot="1">
      <c r="A77" s="52" t="s">
        <v>677</v>
      </c>
      <c r="B77" s="404"/>
      <c r="C77" s="404"/>
      <c r="D77" s="405"/>
      <c r="E77" s="391"/>
      <c r="F77" s="406"/>
    </row>
    <row r="78" spans="1:11">
      <c r="A78" s="407" t="s">
        <v>207</v>
      </c>
      <c r="B78" s="408" t="s">
        <v>89</v>
      </c>
      <c r="C78" s="408" t="s">
        <v>35</v>
      </c>
      <c r="D78" s="408" t="s">
        <v>90</v>
      </c>
      <c r="E78" s="408" t="s">
        <v>35</v>
      </c>
      <c r="F78" s="1658" t="s">
        <v>50</v>
      </c>
      <c r="G78" s="509"/>
    </row>
    <row r="79" spans="1:11">
      <c r="A79" s="409" t="s">
        <v>91</v>
      </c>
      <c r="B79" s="410" t="s">
        <v>92</v>
      </c>
      <c r="C79" s="410" t="s">
        <v>93</v>
      </c>
      <c r="D79" s="410" t="s">
        <v>94</v>
      </c>
      <c r="E79" s="410" t="s">
        <v>90</v>
      </c>
      <c r="F79" s="1659"/>
      <c r="G79" s="509"/>
    </row>
    <row r="80" spans="1:11" ht="15.75" thickBot="1">
      <c r="A80" s="411"/>
      <c r="B80" s="412"/>
      <c r="C80" s="413" t="s">
        <v>92</v>
      </c>
      <c r="D80" s="413" t="s">
        <v>39</v>
      </c>
      <c r="E80" s="413" t="s">
        <v>95</v>
      </c>
      <c r="F80" s="1660"/>
      <c r="G80" s="509"/>
    </row>
    <row r="81" spans="1:7" ht="16.5" thickBot="1">
      <c r="A81" s="414"/>
      <c r="B81" s="415"/>
      <c r="C81" s="408" t="s">
        <v>96</v>
      </c>
      <c r="D81" s="408"/>
      <c r="E81" s="408" t="s">
        <v>206</v>
      </c>
      <c r="F81" s="510"/>
      <c r="G81" s="511"/>
    </row>
    <row r="82" spans="1:7">
      <c r="A82" s="512" t="s">
        <v>48</v>
      </c>
      <c r="B82" s="418">
        <v>1</v>
      </c>
      <c r="C82" s="419">
        <v>3.4722222189884633E-3</v>
      </c>
      <c r="D82" s="464">
        <v>75</v>
      </c>
      <c r="E82" s="513">
        <v>6.2499999941792339</v>
      </c>
      <c r="F82" s="514" t="s">
        <v>709</v>
      </c>
    </row>
    <row r="83" spans="1:7">
      <c r="A83" s="515" t="s">
        <v>464</v>
      </c>
      <c r="B83" s="480">
        <v>1</v>
      </c>
      <c r="C83" s="428">
        <v>3.4722222189884633E-3</v>
      </c>
      <c r="D83" s="434">
        <v>21</v>
      </c>
      <c r="E83" s="516">
        <v>1.7499999983701855</v>
      </c>
      <c r="F83" s="517" t="s">
        <v>710</v>
      </c>
      <c r="G83" s="518"/>
    </row>
    <row r="84" spans="1:7" ht="15.75">
      <c r="A84" s="16" t="s">
        <v>48</v>
      </c>
      <c r="B84" s="480">
        <v>1</v>
      </c>
      <c r="C84" s="428">
        <v>9.5138888893416151E-2</v>
      </c>
      <c r="D84" s="434">
        <v>4</v>
      </c>
      <c r="E84" s="516">
        <v>9.1333333337679505</v>
      </c>
      <c r="F84" s="28" t="s">
        <v>711</v>
      </c>
    </row>
    <row r="85" spans="1:7" ht="15.75">
      <c r="A85" s="30" t="s">
        <v>610</v>
      </c>
      <c r="B85" s="480">
        <v>1</v>
      </c>
      <c r="C85" s="428">
        <v>9.7222222248092294E-3</v>
      </c>
      <c r="D85" s="434">
        <v>90</v>
      </c>
      <c r="E85" s="434">
        <v>21.000000005587935</v>
      </c>
      <c r="F85" s="519" t="s">
        <v>709</v>
      </c>
    </row>
    <row r="86" spans="1:7" ht="15.75">
      <c r="A86" s="16" t="s">
        <v>712</v>
      </c>
      <c r="B86" s="480">
        <v>1</v>
      </c>
      <c r="C86" s="428">
        <v>3.680555555911269E-2</v>
      </c>
      <c r="D86" s="434">
        <v>10</v>
      </c>
      <c r="E86" s="434">
        <v>8.8333333341870457</v>
      </c>
      <c r="F86" s="478" t="s">
        <v>629</v>
      </c>
    </row>
    <row r="87" spans="1:7" ht="15.75">
      <c r="A87" s="29" t="s">
        <v>563</v>
      </c>
      <c r="B87" s="480">
        <v>1</v>
      </c>
      <c r="C87" s="428">
        <v>5.4861111115314998E-2</v>
      </c>
      <c r="D87" s="434">
        <v>10</v>
      </c>
      <c r="E87" s="434">
        <v>13.166666667675599</v>
      </c>
      <c r="F87" s="478" t="s">
        <v>630</v>
      </c>
    </row>
    <row r="88" spans="1:7" ht="15.75">
      <c r="A88" s="426" t="s">
        <v>609</v>
      </c>
      <c r="B88" s="427">
        <v>2</v>
      </c>
      <c r="C88" s="428">
        <v>2.7083333327027503E-2</v>
      </c>
      <c r="D88" s="434">
        <v>10</v>
      </c>
      <c r="E88" s="434">
        <v>6.4999999984866008</v>
      </c>
      <c r="F88" s="478" t="s">
        <v>629</v>
      </c>
    </row>
    <row r="89" spans="1:7" ht="15.75">
      <c r="A89" s="24" t="s">
        <v>609</v>
      </c>
      <c r="B89" s="433"/>
      <c r="C89" s="428">
        <v>0.36041666667006211</v>
      </c>
      <c r="D89" s="434">
        <v>35</v>
      </c>
      <c r="E89" s="434">
        <v>302.75000000285218</v>
      </c>
      <c r="F89" s="478" t="s">
        <v>713</v>
      </c>
    </row>
    <row r="90" spans="1:7" ht="15.75">
      <c r="A90" s="29" t="s">
        <v>608</v>
      </c>
      <c r="B90" s="480">
        <v>1</v>
      </c>
      <c r="C90" s="428">
        <v>5.5555555554747116E-2</v>
      </c>
      <c r="D90" s="434">
        <v>27</v>
      </c>
      <c r="E90" s="434">
        <v>35.999999999476131</v>
      </c>
      <c r="F90" s="443" t="s">
        <v>642</v>
      </c>
    </row>
    <row r="91" spans="1:7" ht="15.75">
      <c r="A91" s="426" t="s">
        <v>609</v>
      </c>
      <c r="B91" s="427">
        <v>1</v>
      </c>
      <c r="C91" s="437">
        <v>7.4999999997089617E-2</v>
      </c>
      <c r="D91" s="447">
        <v>36</v>
      </c>
      <c r="E91" s="447">
        <v>64.799999997485429</v>
      </c>
      <c r="F91" s="443" t="s">
        <v>631</v>
      </c>
    </row>
    <row r="92" spans="1:7" ht="15.75">
      <c r="A92" s="29" t="s">
        <v>608</v>
      </c>
      <c r="B92" s="480">
        <v>1</v>
      </c>
      <c r="C92" s="428">
        <v>0.17291666667006211</v>
      </c>
      <c r="D92" s="434">
        <v>10</v>
      </c>
      <c r="E92" s="434">
        <v>41.500000000814907</v>
      </c>
      <c r="F92" s="443" t="s">
        <v>642</v>
      </c>
    </row>
    <row r="93" spans="1:7" ht="15.75">
      <c r="A93" s="24" t="s">
        <v>609</v>
      </c>
      <c r="B93" s="433">
        <v>1</v>
      </c>
      <c r="C93" s="493">
        <v>0.10694444444379769</v>
      </c>
      <c r="D93" s="451">
        <v>20</v>
      </c>
      <c r="E93" s="451">
        <v>51.333333333022892</v>
      </c>
      <c r="F93" s="478" t="s">
        <v>630</v>
      </c>
    </row>
    <row r="94" spans="1:7" ht="15.75" thickBot="1">
      <c r="A94" s="495" t="s">
        <v>564</v>
      </c>
      <c r="B94" s="468">
        <v>1</v>
      </c>
      <c r="C94" s="469">
        <v>2.4305555562023073E-2</v>
      </c>
      <c r="D94" s="462">
        <v>15</v>
      </c>
      <c r="E94" s="462">
        <v>8.7500000023283064</v>
      </c>
      <c r="F94" s="520"/>
    </row>
    <row r="95" spans="1:7">
      <c r="A95" s="24" t="s">
        <v>456</v>
      </c>
      <c r="B95" s="480">
        <v>1</v>
      </c>
      <c r="C95" s="466">
        <v>8.8194444448163267E-2</v>
      </c>
      <c r="D95" s="451">
        <v>22</v>
      </c>
      <c r="E95" s="451">
        <v>57.56666666666667</v>
      </c>
      <c r="F95" s="500" t="s">
        <v>645</v>
      </c>
    </row>
    <row r="96" spans="1:7" ht="15.75">
      <c r="A96" s="521" t="s">
        <v>473</v>
      </c>
      <c r="B96" s="480">
        <v>1</v>
      </c>
      <c r="C96" s="522">
        <v>1.3888888883229811E-2</v>
      </c>
      <c r="D96" s="434">
        <v>10</v>
      </c>
      <c r="E96" s="434">
        <v>3.3333333319751546</v>
      </c>
      <c r="F96" s="459" t="s">
        <v>646</v>
      </c>
    </row>
    <row r="97" spans="1:6" ht="15.75">
      <c r="A97" s="515" t="s">
        <v>472</v>
      </c>
      <c r="B97" s="427">
        <v>2</v>
      </c>
      <c r="C97" s="522">
        <v>1.3194444443797693E-2</v>
      </c>
      <c r="D97" s="434">
        <v>30</v>
      </c>
      <c r="E97" s="434">
        <v>9.4999999995343387</v>
      </c>
      <c r="F97" s="443" t="s">
        <v>714</v>
      </c>
    </row>
    <row r="98" spans="1:6">
      <c r="A98" s="24"/>
      <c r="B98" s="433"/>
      <c r="C98" s="522">
        <v>2.8472222220443655E-2</v>
      </c>
      <c r="D98" s="434">
        <v>99</v>
      </c>
      <c r="E98" s="434">
        <v>67.649999995774124</v>
      </c>
      <c r="F98" s="467" t="s">
        <v>715</v>
      </c>
    </row>
    <row r="99" spans="1:6" ht="15.75">
      <c r="A99" s="29" t="s">
        <v>58</v>
      </c>
      <c r="B99" s="480">
        <v>1</v>
      </c>
      <c r="C99" s="522">
        <v>8.3333333328482695E-2</v>
      </c>
      <c r="D99" s="434">
        <v>20</v>
      </c>
      <c r="E99" s="434">
        <v>39.999999997671694</v>
      </c>
      <c r="F99" s="443" t="s">
        <v>629</v>
      </c>
    </row>
    <row r="100" spans="1:6">
      <c r="A100" s="426" t="s">
        <v>456</v>
      </c>
      <c r="B100" s="480">
        <v>1</v>
      </c>
      <c r="C100" s="523">
        <v>0.10625000000436557</v>
      </c>
      <c r="D100" s="447">
        <v>40</v>
      </c>
      <c r="E100" s="447">
        <v>102.00000000419095</v>
      </c>
      <c r="F100" s="524" t="s">
        <v>716</v>
      </c>
    </row>
    <row r="101" spans="1:6">
      <c r="A101" s="29" t="s">
        <v>628</v>
      </c>
      <c r="B101" s="480">
        <v>1</v>
      </c>
      <c r="C101" s="522">
        <v>5.7638888887595385E-2</v>
      </c>
      <c r="D101" s="434">
        <v>24</v>
      </c>
      <c r="E101" s="434">
        <v>33.199999999254942</v>
      </c>
      <c r="F101" s="459" t="s">
        <v>643</v>
      </c>
    </row>
    <row r="102" spans="1:6">
      <c r="A102" s="29" t="s">
        <v>618</v>
      </c>
      <c r="B102" s="480">
        <v>1</v>
      </c>
      <c r="C102" s="522">
        <v>2.5000000001455192E-2</v>
      </c>
      <c r="D102" s="434">
        <v>55</v>
      </c>
      <c r="E102" s="434">
        <v>33.000000001920853</v>
      </c>
      <c r="F102" s="459" t="s">
        <v>491</v>
      </c>
    </row>
    <row r="103" spans="1:6">
      <c r="A103" s="29" t="s">
        <v>49</v>
      </c>
      <c r="B103" s="480">
        <v>1</v>
      </c>
      <c r="C103" s="522">
        <v>9.375E-2</v>
      </c>
      <c r="D103" s="434">
        <v>30</v>
      </c>
      <c r="E103" s="434">
        <v>67.5</v>
      </c>
      <c r="F103" s="459" t="s">
        <v>643</v>
      </c>
    </row>
    <row r="104" spans="1:6">
      <c r="A104" s="29" t="s">
        <v>467</v>
      </c>
      <c r="B104" s="480">
        <v>1</v>
      </c>
      <c r="C104" s="522">
        <v>9.0972222220443655E-2</v>
      </c>
      <c r="D104" s="434">
        <v>15</v>
      </c>
      <c r="E104" s="434">
        <v>32.749999999359716</v>
      </c>
      <c r="F104" s="459" t="s">
        <v>646</v>
      </c>
    </row>
    <row r="105" spans="1:6">
      <c r="A105" s="29" t="s">
        <v>49</v>
      </c>
      <c r="B105" s="480">
        <v>1</v>
      </c>
      <c r="C105" s="522">
        <v>5.7638888887595385E-2</v>
      </c>
      <c r="D105" s="434">
        <v>40</v>
      </c>
      <c r="E105" s="434">
        <v>55.33333333209157</v>
      </c>
      <c r="F105" s="459" t="s">
        <v>645</v>
      </c>
    </row>
    <row r="106" spans="1:6">
      <c r="A106" s="29" t="s">
        <v>461</v>
      </c>
      <c r="B106" s="480">
        <v>1</v>
      </c>
      <c r="C106" s="522">
        <v>1.5972222223354038E-2</v>
      </c>
      <c r="D106" s="434">
        <v>79</v>
      </c>
      <c r="E106" s="434">
        <v>30.283333335479256</v>
      </c>
      <c r="F106" s="459" t="s">
        <v>491</v>
      </c>
    </row>
    <row r="107" spans="1:6">
      <c r="A107" s="29" t="s">
        <v>717</v>
      </c>
      <c r="B107" s="480">
        <v>1</v>
      </c>
      <c r="C107" s="522">
        <v>1.3888888890505768E-2</v>
      </c>
      <c r="D107" s="434">
        <v>25</v>
      </c>
      <c r="E107" s="434">
        <v>8.333333334303461</v>
      </c>
      <c r="F107" s="459"/>
    </row>
    <row r="108" spans="1:6">
      <c r="A108" s="29" t="s">
        <v>465</v>
      </c>
      <c r="B108" s="480">
        <v>1</v>
      </c>
      <c r="C108" s="522">
        <v>7.5694444443797693E-2</v>
      </c>
      <c r="D108" s="434">
        <v>35</v>
      </c>
      <c r="E108" s="434">
        <v>63.583333332790062</v>
      </c>
      <c r="F108" s="459" t="s">
        <v>643</v>
      </c>
    </row>
    <row r="109" spans="1:6">
      <c r="A109" s="29" t="s">
        <v>578</v>
      </c>
      <c r="B109" s="480">
        <v>1</v>
      </c>
      <c r="C109" s="522">
        <v>4.2361111110949423E-2</v>
      </c>
      <c r="D109" s="434">
        <v>8</v>
      </c>
      <c r="E109" s="434">
        <v>8.1333333333022892</v>
      </c>
      <c r="F109" s="459" t="s">
        <v>645</v>
      </c>
    </row>
    <row r="110" spans="1:6" ht="15.75">
      <c r="A110" s="29" t="s">
        <v>718</v>
      </c>
      <c r="B110" s="480">
        <v>1</v>
      </c>
      <c r="C110" s="522">
        <v>1.3888888890505768E-2</v>
      </c>
      <c r="D110" s="434">
        <v>42</v>
      </c>
      <c r="E110" s="434">
        <v>14.000000001629815</v>
      </c>
      <c r="F110" s="443" t="s">
        <v>719</v>
      </c>
    </row>
    <row r="111" spans="1:6">
      <c r="A111" s="426" t="s">
        <v>466</v>
      </c>
      <c r="B111" s="427">
        <v>2</v>
      </c>
      <c r="C111" s="522">
        <v>6.8750000005820766E-2</v>
      </c>
      <c r="D111" s="434">
        <v>5</v>
      </c>
      <c r="E111" s="434">
        <v>8.2500000006984919</v>
      </c>
      <c r="F111" s="459" t="s">
        <v>643</v>
      </c>
    </row>
    <row r="112" spans="1:6" ht="15.75">
      <c r="A112" s="24"/>
      <c r="B112" s="433"/>
      <c r="C112" s="522">
        <v>5.9722222227719612E-2</v>
      </c>
      <c r="D112" s="434">
        <v>55</v>
      </c>
      <c r="E112" s="434">
        <v>78.833333340589888</v>
      </c>
      <c r="F112" s="443" t="s">
        <v>720</v>
      </c>
    </row>
    <row r="113" spans="1:6" ht="15.75">
      <c r="A113" s="29" t="s">
        <v>575</v>
      </c>
      <c r="B113" s="480">
        <v>1</v>
      </c>
      <c r="C113" s="522">
        <v>3.6111111112404615E-2</v>
      </c>
      <c r="D113" s="434">
        <v>30</v>
      </c>
      <c r="E113" s="434">
        <v>26.000000000931323</v>
      </c>
      <c r="F113" s="443" t="s">
        <v>721</v>
      </c>
    </row>
    <row r="114" spans="1:6" ht="15.75">
      <c r="A114" s="29" t="s">
        <v>722</v>
      </c>
      <c r="B114" s="480">
        <v>1</v>
      </c>
      <c r="C114" s="522">
        <v>4.7916666670062114E-2</v>
      </c>
      <c r="D114" s="434">
        <v>25</v>
      </c>
      <c r="E114" s="434">
        <v>28.750000002037268</v>
      </c>
      <c r="F114" s="443" t="s">
        <v>723</v>
      </c>
    </row>
    <row r="115" spans="1:6" ht="15.75">
      <c r="A115" s="29" t="s">
        <v>465</v>
      </c>
      <c r="B115" s="480">
        <v>1</v>
      </c>
      <c r="C115" s="522">
        <v>5.1388888889050577E-2</v>
      </c>
      <c r="D115" s="434">
        <v>12</v>
      </c>
      <c r="E115" s="434">
        <v>14.800000000046566</v>
      </c>
      <c r="F115" s="443" t="s">
        <v>640</v>
      </c>
    </row>
    <row r="116" spans="1:6" ht="15.75">
      <c r="A116" s="525" t="s">
        <v>574</v>
      </c>
      <c r="B116" s="480">
        <v>1</v>
      </c>
      <c r="C116" s="522">
        <v>5.486111110803904E-2</v>
      </c>
      <c r="D116" s="434">
        <v>14</v>
      </c>
      <c r="E116" s="434">
        <v>18.433333332301117</v>
      </c>
      <c r="F116" s="443"/>
    </row>
    <row r="117" spans="1:6" ht="15.75">
      <c r="A117" s="29" t="s">
        <v>722</v>
      </c>
      <c r="B117" s="480">
        <v>1</v>
      </c>
      <c r="C117" s="522">
        <v>5.2083333335758653E-2</v>
      </c>
      <c r="D117" s="434">
        <v>36</v>
      </c>
      <c r="E117" s="434">
        <v>45.000000002095476</v>
      </c>
      <c r="F117" s="443" t="s">
        <v>639</v>
      </c>
    </row>
    <row r="118" spans="1:6" ht="15.75">
      <c r="A118" s="29" t="s">
        <v>467</v>
      </c>
      <c r="B118" s="480">
        <v>1</v>
      </c>
      <c r="C118" s="522">
        <v>0.12708333333284827</v>
      </c>
      <c r="D118" s="434">
        <v>13</v>
      </c>
      <c r="E118" s="434">
        <v>39.64999999984866</v>
      </c>
      <c r="F118" s="443" t="s">
        <v>724</v>
      </c>
    </row>
    <row r="119" spans="1:6" ht="15.75">
      <c r="A119" s="426" t="s">
        <v>461</v>
      </c>
      <c r="B119" s="427">
        <v>2</v>
      </c>
      <c r="C119" s="522">
        <v>0.24097222222189885</v>
      </c>
      <c r="D119" s="434">
        <v>40</v>
      </c>
      <c r="E119" s="434">
        <v>81.333333333333329</v>
      </c>
      <c r="F119" s="443" t="s">
        <v>723</v>
      </c>
    </row>
    <row r="120" spans="1:6" ht="15.75">
      <c r="A120" s="24"/>
      <c r="B120" s="433"/>
      <c r="C120" s="522">
        <v>8.7500000001455192E-2</v>
      </c>
      <c r="D120" s="434">
        <v>40</v>
      </c>
      <c r="E120" s="434">
        <v>84.000000001396984</v>
      </c>
      <c r="F120" s="443" t="s">
        <v>640</v>
      </c>
    </row>
    <row r="121" spans="1:6" ht="15.75">
      <c r="A121" s="29" t="s">
        <v>153</v>
      </c>
      <c r="B121" s="480">
        <v>1</v>
      </c>
      <c r="C121" s="522">
        <v>0.11250000000291038</v>
      </c>
      <c r="D121" s="434">
        <v>18</v>
      </c>
      <c r="E121" s="434">
        <v>48.600000001257285</v>
      </c>
      <c r="F121" s="443" t="s">
        <v>707</v>
      </c>
    </row>
    <row r="122" spans="1:6" ht="16.5" thickBot="1">
      <c r="A122" s="504" t="s">
        <v>722</v>
      </c>
      <c r="B122" s="460">
        <v>1</v>
      </c>
      <c r="C122" s="469">
        <v>5.0694444449618459E-2</v>
      </c>
      <c r="D122" s="462">
        <v>20</v>
      </c>
      <c r="E122" s="462">
        <v>24.33333333581686</v>
      </c>
      <c r="F122" s="484" t="s">
        <v>639</v>
      </c>
    </row>
    <row r="123" spans="1:6">
      <c r="A123" s="26"/>
      <c r="B123" s="526" t="s">
        <v>375</v>
      </c>
      <c r="C123" s="527"/>
      <c r="D123" s="527"/>
      <c r="E123" s="528">
        <v>3926.1333333951889</v>
      </c>
      <c r="F123" s="529" t="s">
        <v>376</v>
      </c>
    </row>
    <row r="128" spans="1:6">
      <c r="F128" s="391" t="s">
        <v>398</v>
      </c>
    </row>
    <row r="129" spans="6:6">
      <c r="F129" s="391" t="s">
        <v>399</v>
      </c>
    </row>
    <row r="130" spans="6:6">
      <c r="F130" s="391" t="s">
        <v>400</v>
      </c>
    </row>
  </sheetData>
  <mergeCells count="2">
    <mergeCell ref="F6:F8"/>
    <mergeCell ref="F78:F80"/>
  </mergeCells>
  <conditionalFormatting sqref="K64">
    <cfRule type="colorScale" priority="6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4">
    <cfRule type="colorScale" priority="6550">
      <colorScale>
        <cfvo type="min"/>
        <cfvo type="max"/>
        <color rgb="FFFF7128"/>
        <color theme="0"/>
      </colorScale>
    </cfRule>
  </conditionalFormatting>
  <conditionalFormatting sqref="G10:I64 J1:J7 A1:I9 K40:K41 K1:K15 K57:K64 K49:K53 K20:K24">
    <cfRule type="colorScale" priority="6560">
      <colorScale>
        <cfvo type="min"/>
        <cfvo type="max"/>
        <color rgb="FFFF7128"/>
        <color theme="0"/>
      </colorScale>
    </cfRule>
  </conditionalFormatting>
  <conditionalFormatting sqref="K49:K53 K57:K63">
    <cfRule type="colorScale" priority="6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9:K53 K57:K63">
    <cfRule type="colorScale" priority="6562">
      <colorScale>
        <cfvo type="min"/>
        <cfvo type="max"/>
        <color rgb="FFFF7128"/>
        <color theme="0"/>
      </colorScale>
    </cfRule>
  </conditionalFormatting>
  <conditionalFormatting sqref="K40">
    <cfRule type="colorScale" priority="6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0">
    <cfRule type="colorScale" priority="6491">
      <colorScale>
        <cfvo type="min"/>
        <cfvo type="max"/>
        <color rgb="FFFF7128"/>
        <color theme="0"/>
      </colorScale>
    </cfRule>
  </conditionalFormatting>
  <conditionalFormatting sqref="A6:F9">
    <cfRule type="colorScale" priority="7794">
      <colorScale>
        <cfvo type="min"/>
        <cfvo type="max"/>
        <color rgb="FFFF7128"/>
        <color theme="0"/>
      </colorScale>
    </cfRule>
  </conditionalFormatting>
  <conditionalFormatting sqref="F60">
    <cfRule type="colorScale" priority="4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4106">
      <colorScale>
        <cfvo type="min"/>
        <cfvo type="max"/>
        <color rgb="FFFF7128"/>
        <color theme="0"/>
      </colorScale>
    </cfRule>
  </conditionalFormatting>
  <conditionalFormatting sqref="F10:F14">
    <cfRule type="colorScale" priority="4105">
      <colorScale>
        <cfvo type="min"/>
        <cfvo type="max"/>
        <color rgb="FFFF7128"/>
        <color theme="0"/>
      </colorScale>
    </cfRule>
  </conditionalFormatting>
  <conditionalFormatting sqref="F10:F14">
    <cfRule type="colorScale" priority="4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6 F60">
    <cfRule type="colorScale" priority="4108">
      <colorScale>
        <cfvo type="min"/>
        <cfvo type="max"/>
        <color rgb="FFFF7128"/>
        <color theme="0"/>
      </colorScale>
    </cfRule>
  </conditionalFormatting>
  <conditionalFormatting sqref="F12:F16 F60">
    <cfRule type="colorScale" priority="4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4">
    <cfRule type="colorScale" priority="4103">
      <colorScale>
        <cfvo type="min"/>
        <cfvo type="max"/>
        <color rgb="FFFF7128"/>
        <color theme="0"/>
      </colorScale>
    </cfRule>
  </conditionalFormatting>
  <conditionalFormatting sqref="F12:F14">
    <cfRule type="colorScale" priority="4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14">
    <cfRule type="colorScale" priority="4101">
      <colorScale>
        <cfvo type="min"/>
        <cfvo type="max"/>
        <color rgb="FFFF7128"/>
        <color theme="0"/>
      </colorScale>
    </cfRule>
  </conditionalFormatting>
  <conditionalFormatting sqref="F10:F14">
    <cfRule type="colorScale" priority="4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72">
    <cfRule type="colorScale" priority="4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72">
    <cfRule type="colorScale" priority="4111">
      <colorScale>
        <cfvo type="min"/>
        <cfvo type="max"/>
        <color rgb="FFFF7128"/>
        <color theme="0"/>
      </colorScale>
    </cfRule>
  </conditionalFormatting>
  <conditionalFormatting sqref="F60:F61 F17:F48 F52:F56 F63:F64">
    <cfRule type="colorScale" priority="4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1 F17:F48 F52:F56 F63:F64">
    <cfRule type="colorScale" priority="4113">
      <colorScale>
        <cfvo type="min"/>
        <cfvo type="max"/>
        <color rgb="FFFF7128"/>
        <color theme="0"/>
      </colorScale>
    </cfRule>
  </conditionalFormatting>
  <conditionalFormatting sqref="F60:F61 F10:F14 F16:F48 F52:F56 F63:F64">
    <cfRule type="colorScale" priority="4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1 F10:F14 F16:F48 F52:F56 F63:F64">
    <cfRule type="colorScale" priority="4115">
      <colorScale>
        <cfvo type="min"/>
        <cfvo type="max"/>
        <color rgb="FFFF7128"/>
        <color theme="0"/>
      </colorScale>
    </cfRule>
  </conditionalFormatting>
  <conditionalFormatting sqref="F10:F72 A19">
    <cfRule type="colorScale" priority="4116">
      <colorScale>
        <cfvo type="min"/>
        <cfvo type="max"/>
        <color rgb="FFFF7128"/>
        <color theme="0"/>
      </colorScale>
    </cfRule>
  </conditionalFormatting>
  <conditionalFormatting sqref="F50">
    <cfRule type="colorScale" priority="4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4098">
      <colorScale>
        <cfvo type="min"/>
        <cfvo type="max"/>
        <color rgb="FFFF7128"/>
        <color theme="0"/>
      </colorScale>
    </cfRule>
  </conditionalFormatting>
  <conditionalFormatting sqref="A50:A52 F50">
    <cfRule type="colorScale" priority="4097">
      <colorScale>
        <cfvo type="min"/>
        <cfvo type="max"/>
        <color rgb="FFFF7128"/>
        <color theme="0"/>
      </colorScale>
    </cfRule>
  </conditionalFormatting>
  <conditionalFormatting sqref="F10:F14">
    <cfRule type="colorScale" priority="4096">
      <colorScale>
        <cfvo type="min"/>
        <cfvo type="max"/>
        <color rgb="FFFF7128"/>
        <color theme="0"/>
      </colorScale>
    </cfRule>
  </conditionalFormatting>
  <conditionalFormatting sqref="F10:F14">
    <cfRule type="colorScale" priority="4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3">
    <cfRule type="colorScale" priority="4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3">
    <cfRule type="colorScale" priority="4093">
      <colorScale>
        <cfvo type="min"/>
        <cfvo type="max"/>
        <color rgb="FFFF7128"/>
        <color theme="0"/>
      </colorScale>
    </cfRule>
  </conditionalFormatting>
  <conditionalFormatting sqref="F36:F37">
    <cfRule type="colorScale" priority="4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4091">
      <colorScale>
        <cfvo type="min"/>
        <cfvo type="max"/>
        <color rgb="FFFF7128"/>
        <color theme="0"/>
      </colorScale>
    </cfRule>
  </conditionalFormatting>
  <conditionalFormatting sqref="F20:F21">
    <cfRule type="colorScale" priority="4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4089">
      <colorScale>
        <cfvo type="min"/>
        <cfvo type="max"/>
        <color rgb="FFFF7128"/>
        <color theme="0"/>
      </colorScale>
    </cfRule>
  </conditionalFormatting>
  <conditionalFormatting sqref="F24">
    <cfRule type="colorScale" priority="4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087">
      <colorScale>
        <cfvo type="min"/>
        <cfvo type="max"/>
        <color rgb="FFFF7128"/>
        <color theme="0"/>
      </colorScale>
    </cfRule>
  </conditionalFormatting>
  <conditionalFormatting sqref="F26:F27">
    <cfRule type="colorScale" priority="4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:F27">
    <cfRule type="colorScale" priority="4085">
      <colorScale>
        <cfvo type="min"/>
        <cfvo type="max"/>
        <color rgb="FFFF7128"/>
        <color theme="0"/>
      </colorScale>
    </cfRule>
  </conditionalFormatting>
  <conditionalFormatting sqref="F42">
    <cfRule type="colorScale" priority="4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4083">
      <colorScale>
        <cfvo type="min"/>
        <cfvo type="max"/>
        <color rgb="FFFF7128"/>
        <color theme="0"/>
      </colorScale>
    </cfRule>
  </conditionalFormatting>
  <conditionalFormatting sqref="F13">
    <cfRule type="colorScale" priority="4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4081">
      <colorScale>
        <cfvo type="min"/>
        <cfvo type="max"/>
        <color rgb="FFFF7128"/>
        <color theme="0"/>
      </colorScale>
    </cfRule>
  </conditionalFormatting>
  <conditionalFormatting sqref="F18">
    <cfRule type="colorScale" priority="4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4079">
      <colorScale>
        <cfvo type="min"/>
        <cfvo type="max"/>
        <color rgb="FFFF7128"/>
        <color theme="0"/>
      </colorScale>
    </cfRule>
  </conditionalFormatting>
  <conditionalFormatting sqref="F17">
    <cfRule type="colorScale" priority="4078">
      <colorScale>
        <cfvo type="min"/>
        <cfvo type="max"/>
        <color rgb="FFFF7128"/>
        <color theme="0"/>
      </colorScale>
    </cfRule>
  </conditionalFormatting>
  <conditionalFormatting sqref="F17">
    <cfRule type="colorScale" priority="4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075">
      <colorScale>
        <cfvo type="min"/>
        <cfvo type="max"/>
        <color rgb="FFFF7128"/>
        <color theme="0"/>
      </colorScale>
    </cfRule>
  </conditionalFormatting>
  <conditionalFormatting sqref="F15:F16">
    <cfRule type="colorScale" priority="4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4073">
      <colorScale>
        <cfvo type="min"/>
        <cfvo type="max"/>
        <color rgb="FFFF7128"/>
        <color theme="0"/>
      </colorScale>
    </cfRule>
  </conditionalFormatting>
  <conditionalFormatting sqref="F23:F24">
    <cfRule type="colorScale" priority="4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24">
    <cfRule type="colorScale" priority="4071">
      <colorScale>
        <cfvo type="min"/>
        <cfvo type="max"/>
        <color rgb="FFFF7128"/>
        <color theme="0"/>
      </colorScale>
    </cfRule>
  </conditionalFormatting>
  <conditionalFormatting sqref="F25:F27">
    <cfRule type="colorScale" priority="4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4069">
      <colorScale>
        <cfvo type="min"/>
        <cfvo type="max"/>
        <color rgb="FFFF7128"/>
        <color theme="0"/>
      </colorScale>
    </cfRule>
  </conditionalFormatting>
  <conditionalFormatting sqref="F30">
    <cfRule type="colorScale" priority="4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4067">
      <colorScale>
        <cfvo type="min"/>
        <cfvo type="max"/>
        <color rgb="FFFF7128"/>
        <color theme="0"/>
      </colorScale>
    </cfRule>
  </conditionalFormatting>
  <conditionalFormatting sqref="F32">
    <cfRule type="colorScale" priority="4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4065">
      <colorScale>
        <cfvo type="min"/>
        <cfvo type="max"/>
        <color rgb="FFFF7128"/>
        <color theme="0"/>
      </colorScale>
    </cfRule>
  </conditionalFormatting>
  <conditionalFormatting sqref="F33">
    <cfRule type="colorScale" priority="4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4063">
      <colorScale>
        <cfvo type="min"/>
        <cfvo type="max"/>
        <color rgb="FFFF7128"/>
        <color theme="0"/>
      </colorScale>
    </cfRule>
  </conditionalFormatting>
  <conditionalFormatting sqref="F34">
    <cfRule type="colorScale" priority="4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4061">
      <colorScale>
        <cfvo type="min"/>
        <cfvo type="max"/>
        <color rgb="FFFF7128"/>
        <color theme="0"/>
      </colorScale>
    </cfRule>
  </conditionalFormatting>
  <conditionalFormatting sqref="F38">
    <cfRule type="colorScale" priority="4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4059">
      <colorScale>
        <cfvo type="min"/>
        <cfvo type="max"/>
        <color rgb="FFFF7128"/>
        <color theme="0"/>
      </colorScale>
    </cfRule>
  </conditionalFormatting>
  <conditionalFormatting sqref="F39:F41">
    <cfRule type="colorScale" priority="4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41">
    <cfRule type="colorScale" priority="4057">
      <colorScale>
        <cfvo type="min"/>
        <cfvo type="max"/>
        <color rgb="FFFF7128"/>
        <color theme="0"/>
      </colorScale>
    </cfRule>
  </conditionalFormatting>
  <conditionalFormatting sqref="F32:F48">
    <cfRule type="colorScale" priority="4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48">
    <cfRule type="colorScale" priority="4118">
      <colorScale>
        <cfvo type="min"/>
        <cfvo type="max"/>
        <color rgb="FFFF7128"/>
        <color theme="0"/>
      </colorScale>
    </cfRule>
  </conditionalFormatting>
  <conditionalFormatting sqref="F36:F48">
    <cfRule type="colorScale" priority="4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48">
    <cfRule type="colorScale" priority="4120">
      <colorScale>
        <cfvo type="min"/>
        <cfvo type="max"/>
        <color rgb="FFFF7128"/>
        <color theme="0"/>
      </colorScale>
    </cfRule>
  </conditionalFormatting>
  <conditionalFormatting sqref="A38:A47 A10:A36 F10:F48">
    <cfRule type="colorScale" priority="4121">
      <colorScale>
        <cfvo type="min"/>
        <cfvo type="max"/>
        <color rgb="FFFF7128"/>
        <color theme="0"/>
      </colorScale>
    </cfRule>
  </conditionalFormatting>
  <conditionalFormatting sqref="F19:F48">
    <cfRule type="colorScale" priority="4122">
      <colorScale>
        <cfvo type="min"/>
        <cfvo type="max"/>
        <color rgb="FFFF7128"/>
        <color theme="0"/>
      </colorScale>
    </cfRule>
  </conditionalFormatting>
  <conditionalFormatting sqref="F19:F48">
    <cfRule type="colorScale" priority="4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48">
    <cfRule type="colorScale" priority="4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48">
    <cfRule type="colorScale" priority="4125">
      <colorScale>
        <cfvo type="min"/>
        <cfvo type="max"/>
        <color rgb="FFFF7128"/>
        <color theme="0"/>
      </colorScale>
    </cfRule>
  </conditionalFormatting>
  <conditionalFormatting sqref="F10:F14 F18:F48">
    <cfRule type="colorScale" priority="4126">
      <colorScale>
        <cfvo type="min"/>
        <cfvo type="max"/>
        <color rgb="FFFF7128"/>
        <color theme="0"/>
      </colorScale>
    </cfRule>
  </conditionalFormatting>
  <conditionalFormatting sqref="F10:F14 F18:F48">
    <cfRule type="colorScale" priority="4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9">
    <cfRule type="colorScale" priority="4056">
      <colorScale>
        <cfvo type="min"/>
        <cfvo type="max"/>
        <color rgb="FFFF7128"/>
        <color theme="0"/>
      </colorScale>
    </cfRule>
  </conditionalFormatting>
  <conditionalFormatting sqref="F22:F33">
    <cfRule type="colorScale" priority="4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33">
    <cfRule type="colorScale" priority="4054">
      <colorScale>
        <cfvo type="min"/>
        <cfvo type="max"/>
        <color rgb="FFFF7128"/>
        <color theme="0"/>
      </colorScale>
    </cfRule>
  </conditionalFormatting>
  <conditionalFormatting sqref="F40:F41">
    <cfRule type="colorScale" priority="4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41">
    <cfRule type="colorScale" priority="4052">
      <colorScale>
        <cfvo type="min"/>
        <cfvo type="max"/>
        <color rgb="FFFF7128"/>
        <color theme="0"/>
      </colorScale>
    </cfRule>
  </conditionalFormatting>
  <conditionalFormatting sqref="F18:F19">
    <cfRule type="colorScale" priority="4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19">
    <cfRule type="colorScale" priority="4050">
      <colorScale>
        <cfvo type="min"/>
        <cfvo type="max"/>
        <color rgb="FFFF7128"/>
        <color theme="0"/>
      </colorScale>
    </cfRule>
  </conditionalFormatting>
  <conditionalFormatting sqref="F17:F19">
    <cfRule type="colorScale" priority="4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9">
    <cfRule type="colorScale" priority="4048">
      <colorScale>
        <cfvo type="min"/>
        <cfvo type="max"/>
        <color rgb="FFFF7128"/>
        <color theme="0"/>
      </colorScale>
    </cfRule>
  </conditionalFormatting>
  <conditionalFormatting sqref="F22:F29">
    <cfRule type="colorScale" priority="4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9">
    <cfRule type="colorScale" priority="4046">
      <colorScale>
        <cfvo type="min"/>
        <cfvo type="max"/>
        <color rgb="FFFF7128"/>
        <color theme="0"/>
      </colorScale>
    </cfRule>
  </conditionalFormatting>
  <conditionalFormatting sqref="F28:F30">
    <cfRule type="colorScale" priority="4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4044">
      <colorScale>
        <cfvo type="min"/>
        <cfvo type="max"/>
        <color rgb="FFFF7128"/>
        <color theme="0"/>
      </colorScale>
    </cfRule>
  </conditionalFormatting>
  <conditionalFormatting sqref="F30:F33">
    <cfRule type="colorScale" priority="4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4042">
      <colorScale>
        <cfvo type="min"/>
        <cfvo type="max"/>
        <color rgb="FFFF7128"/>
        <color theme="0"/>
      </colorScale>
    </cfRule>
  </conditionalFormatting>
  <conditionalFormatting sqref="F36:F38">
    <cfRule type="colorScale" priority="4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8">
    <cfRule type="colorScale" priority="4040">
      <colorScale>
        <cfvo type="min"/>
        <cfvo type="max"/>
        <color rgb="FFFF7128"/>
        <color theme="0"/>
      </colorScale>
    </cfRule>
  </conditionalFormatting>
  <conditionalFormatting sqref="F12:F14">
    <cfRule type="colorScale" priority="4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4">
    <cfRule type="colorScale" priority="4038">
      <colorScale>
        <cfvo type="min"/>
        <cfvo type="max"/>
        <color rgb="FFFF7128"/>
        <color theme="0"/>
      </colorScale>
    </cfRule>
  </conditionalFormatting>
  <conditionalFormatting sqref="F35">
    <cfRule type="colorScale" priority="4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4036">
      <colorScale>
        <cfvo type="min"/>
        <cfvo type="max"/>
        <color rgb="FFFF7128"/>
        <color theme="0"/>
      </colorScale>
    </cfRule>
  </conditionalFormatting>
  <conditionalFormatting sqref="F37">
    <cfRule type="colorScale" priority="4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4034">
      <colorScale>
        <cfvo type="min"/>
        <cfvo type="max"/>
        <color rgb="FFFF7128"/>
        <color theme="0"/>
      </colorScale>
    </cfRule>
  </conditionalFormatting>
  <conditionalFormatting sqref="F45:F46">
    <cfRule type="colorScale" priority="4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4032">
      <colorScale>
        <cfvo type="min"/>
        <cfvo type="max"/>
        <color rgb="FFFF7128"/>
        <color theme="0"/>
      </colorScale>
    </cfRule>
  </conditionalFormatting>
  <conditionalFormatting sqref="F47:F48">
    <cfRule type="colorScale" priority="4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4030">
      <colorScale>
        <cfvo type="min"/>
        <cfvo type="max"/>
        <color rgb="FFFF7128"/>
        <color theme="0"/>
      </colorScale>
    </cfRule>
  </conditionalFormatting>
  <conditionalFormatting sqref="F51:F56">
    <cfRule type="colorScale" priority="4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6">
    <cfRule type="colorScale" priority="4028">
      <colorScale>
        <cfvo type="min"/>
        <cfvo type="max"/>
        <color rgb="FFFF7128"/>
        <color theme="0"/>
      </colorScale>
    </cfRule>
  </conditionalFormatting>
  <conditionalFormatting sqref="F52:F56">
    <cfRule type="colorScale" priority="4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4026">
      <colorScale>
        <cfvo type="min"/>
        <cfvo type="max"/>
        <color rgb="FFFF7128"/>
        <color theme="0"/>
      </colorScale>
    </cfRule>
  </conditionalFormatting>
  <conditionalFormatting sqref="F57:F59">
    <cfRule type="colorScale" priority="4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:F59">
    <cfRule type="colorScale" priority="4024">
      <colorScale>
        <cfvo type="min"/>
        <cfvo type="max"/>
        <color rgb="FFFF7128"/>
        <color theme="0"/>
      </colorScale>
    </cfRule>
  </conditionalFormatting>
  <conditionalFormatting sqref="F61:F64">
    <cfRule type="colorScale" priority="4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4">
    <cfRule type="colorScale" priority="4022">
      <colorScale>
        <cfvo type="min"/>
        <cfvo type="max"/>
        <color rgb="FFFF7128"/>
        <color theme="0"/>
      </colorScale>
    </cfRule>
  </conditionalFormatting>
  <conditionalFormatting sqref="F63:F64">
    <cfRule type="colorScale" priority="4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4020">
      <colorScale>
        <cfvo type="min"/>
        <cfvo type="max"/>
        <color rgb="FFFF7128"/>
        <color theme="0"/>
      </colorScale>
    </cfRule>
  </conditionalFormatting>
  <conditionalFormatting sqref="F64">
    <cfRule type="colorScale" priority="4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4018">
      <colorScale>
        <cfvo type="min"/>
        <cfvo type="max"/>
        <color rgb="FFFF7128"/>
        <color theme="0"/>
      </colorScale>
    </cfRule>
  </conditionalFormatting>
  <conditionalFormatting sqref="F65">
    <cfRule type="colorScale" priority="4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4016">
      <colorScale>
        <cfvo type="min"/>
        <cfvo type="max"/>
        <color rgb="FFFF7128"/>
        <color theme="0"/>
      </colorScale>
    </cfRule>
  </conditionalFormatting>
  <conditionalFormatting sqref="F65:F72">
    <cfRule type="colorScale" priority="4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72">
    <cfRule type="colorScale" priority="4014">
      <colorScale>
        <cfvo type="min"/>
        <cfvo type="max"/>
        <color rgb="FFFF7128"/>
        <color theme="0"/>
      </colorScale>
    </cfRule>
  </conditionalFormatting>
  <conditionalFormatting sqref="F21">
    <cfRule type="colorScale" priority="4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4012">
      <colorScale>
        <cfvo type="min"/>
        <cfvo type="max"/>
        <color rgb="FFFF7128"/>
        <color theme="0"/>
      </colorScale>
    </cfRule>
  </conditionalFormatting>
  <conditionalFormatting sqref="F44">
    <cfRule type="colorScale" priority="4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4010">
      <colorScale>
        <cfvo type="min"/>
        <cfvo type="max"/>
        <color rgb="FFFF7128"/>
        <color theme="0"/>
      </colorScale>
    </cfRule>
  </conditionalFormatting>
  <conditionalFormatting sqref="F45">
    <cfRule type="colorScale" priority="4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4008">
      <colorScale>
        <cfvo type="min"/>
        <cfvo type="max"/>
        <color rgb="FFFF7128"/>
        <color theme="0"/>
      </colorScale>
    </cfRule>
  </conditionalFormatting>
  <conditionalFormatting sqref="F48:F50">
    <cfRule type="colorScale" priority="4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0">
    <cfRule type="colorScale" priority="4006">
      <colorScale>
        <cfvo type="min"/>
        <cfvo type="max"/>
        <color rgb="FFFF7128"/>
        <color theme="0"/>
      </colorScale>
    </cfRule>
  </conditionalFormatting>
  <conditionalFormatting sqref="F52:F56">
    <cfRule type="colorScale" priority="4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4004">
      <colorScale>
        <cfvo type="min"/>
        <cfvo type="max"/>
        <color rgb="FFFF7128"/>
        <color theme="0"/>
      </colorScale>
    </cfRule>
  </conditionalFormatting>
  <conditionalFormatting sqref="F52:F56">
    <cfRule type="colorScale" priority="4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4002">
      <colorScale>
        <cfvo type="min"/>
        <cfvo type="max"/>
        <color rgb="FFFF7128"/>
        <color theme="0"/>
      </colorScale>
    </cfRule>
  </conditionalFormatting>
  <conditionalFormatting sqref="F52:F56">
    <cfRule type="colorScale" priority="4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4000">
      <colorScale>
        <cfvo type="min"/>
        <cfvo type="max"/>
        <color rgb="FFFF7128"/>
        <color theme="0"/>
      </colorScale>
    </cfRule>
  </conditionalFormatting>
  <conditionalFormatting sqref="F58:F59">
    <cfRule type="colorScale" priority="3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59">
    <cfRule type="colorScale" priority="3998">
      <colorScale>
        <cfvo type="min"/>
        <cfvo type="max"/>
        <color rgb="FFFF7128"/>
        <color theme="0"/>
      </colorScale>
    </cfRule>
  </conditionalFormatting>
  <conditionalFormatting sqref="F32:F72">
    <cfRule type="colorScale" priority="4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:F72">
    <cfRule type="colorScale" priority="4129">
      <colorScale>
        <cfvo type="min"/>
        <cfvo type="max"/>
        <color rgb="FFFF7128"/>
        <color theme="0"/>
      </colorScale>
    </cfRule>
  </conditionalFormatting>
  <conditionalFormatting sqref="F17:F72">
    <cfRule type="colorScale" priority="4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72">
    <cfRule type="colorScale" priority="4131">
      <colorScale>
        <cfvo type="min"/>
        <cfvo type="max"/>
        <color rgb="FFFF7128"/>
        <color theme="0"/>
      </colorScale>
    </cfRule>
  </conditionalFormatting>
  <conditionalFormatting sqref="F10:F14 F16:F72">
    <cfRule type="colorScale" priority="4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14 F16:F72">
    <cfRule type="colorScale" priority="4133">
      <colorScale>
        <cfvo type="min"/>
        <cfvo type="max"/>
        <color rgb="FFFF7128"/>
        <color theme="0"/>
      </colorScale>
    </cfRule>
  </conditionalFormatting>
  <conditionalFormatting sqref="F10:F72">
    <cfRule type="colorScale" priority="4134">
      <colorScale>
        <cfvo type="min"/>
        <cfvo type="max"/>
        <color rgb="FFFF7128"/>
        <color theme="0"/>
      </colorScale>
    </cfRule>
  </conditionalFormatting>
  <conditionalFormatting sqref="F34:F72">
    <cfRule type="colorScale" priority="4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:F72">
    <cfRule type="colorScale" priority="4136">
      <colorScale>
        <cfvo type="min"/>
        <cfvo type="max"/>
        <color rgb="FFFF7128"/>
        <color theme="0"/>
      </colorScale>
    </cfRule>
  </conditionalFormatting>
  <conditionalFormatting sqref="A36:A72 A10:A34 F10:F72">
    <cfRule type="colorScale" priority="4137">
      <colorScale>
        <cfvo type="min"/>
        <cfvo type="max"/>
        <color rgb="FFFF7128"/>
        <color theme="0"/>
      </colorScale>
    </cfRule>
  </conditionalFormatting>
  <conditionalFormatting sqref="A36:A72">
    <cfRule type="colorScale" priority="4138">
      <colorScale>
        <cfvo type="min"/>
        <cfvo type="max"/>
        <color rgb="FFFF7128"/>
        <color theme="0"/>
      </colorScale>
    </cfRule>
  </conditionalFormatting>
  <conditionalFormatting sqref="F19:F72">
    <cfRule type="colorScale" priority="4139">
      <colorScale>
        <cfvo type="min"/>
        <cfvo type="max"/>
        <color rgb="FFFF7128"/>
        <color theme="0"/>
      </colorScale>
    </cfRule>
  </conditionalFormatting>
  <conditionalFormatting sqref="F19:F72">
    <cfRule type="colorScale" priority="4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72">
    <cfRule type="colorScale" priority="4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72">
    <cfRule type="colorScale" priority="4142">
      <colorScale>
        <cfvo type="min"/>
        <cfvo type="max"/>
        <color rgb="FFFF7128"/>
        <color theme="0"/>
      </colorScale>
    </cfRule>
  </conditionalFormatting>
  <conditionalFormatting sqref="F10:F14 F18:F72">
    <cfRule type="colorScale" priority="4143">
      <colorScale>
        <cfvo type="min"/>
        <cfvo type="max"/>
        <color rgb="FFFF7128"/>
        <color theme="0"/>
      </colorScale>
    </cfRule>
  </conditionalFormatting>
  <conditionalFormatting sqref="F10:F14 F18:F72">
    <cfRule type="colorScale" priority="4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72">
    <cfRule type="colorScale" priority="4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72">
    <cfRule type="colorScale" priority="4146">
      <colorScale>
        <cfvo type="min"/>
        <cfvo type="max"/>
        <color rgb="FFFF7128"/>
        <color theme="0"/>
      </colorScale>
    </cfRule>
  </conditionalFormatting>
  <conditionalFormatting sqref="F52:F72">
    <cfRule type="colorScale" priority="4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72">
    <cfRule type="colorScale" priority="4148">
      <colorScale>
        <cfvo type="min"/>
        <cfvo type="max"/>
        <color rgb="FFFF7128"/>
        <color theme="0"/>
      </colorScale>
    </cfRule>
  </conditionalFormatting>
  <conditionalFormatting sqref="F12:F14">
    <cfRule type="colorScale" priority="3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4">
    <cfRule type="colorScale" priority="3985">
      <colorScale>
        <cfvo type="min"/>
        <cfvo type="max"/>
        <color rgb="FFFF7128"/>
        <color theme="0"/>
      </colorScale>
    </cfRule>
  </conditionalFormatting>
  <conditionalFormatting sqref="F12:F14">
    <cfRule type="colorScale" priority="3986">
      <colorScale>
        <cfvo type="min"/>
        <cfvo type="max"/>
        <color rgb="FFFF7128"/>
        <color theme="0"/>
      </colorScale>
    </cfRule>
  </conditionalFormatting>
  <conditionalFormatting sqref="F12:F14">
    <cfRule type="colorScale" priority="3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4">
    <cfRule type="colorScale" priority="3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4">
    <cfRule type="colorScale" priority="3989">
      <colorScale>
        <cfvo type="min"/>
        <cfvo type="max"/>
        <color rgb="FFFF7128"/>
        <color theme="0"/>
      </colorScale>
    </cfRule>
  </conditionalFormatting>
  <conditionalFormatting sqref="F12:F14">
    <cfRule type="colorScale" priority="3990">
      <colorScale>
        <cfvo type="min"/>
        <cfvo type="max"/>
        <color rgb="FFFF7128"/>
        <color theme="0"/>
      </colorScale>
    </cfRule>
  </conditionalFormatting>
  <conditionalFormatting sqref="F12:F14">
    <cfRule type="colorScale" priority="3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4">
    <cfRule type="colorScale" priority="3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4">
    <cfRule type="colorScale" priority="3982">
      <colorScale>
        <cfvo type="min"/>
        <cfvo type="max"/>
        <color rgb="FFFF7128"/>
        <color theme="0"/>
      </colorScale>
    </cfRule>
  </conditionalFormatting>
  <conditionalFormatting sqref="F12:F14">
    <cfRule type="colorScale" priority="3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4">
    <cfRule type="colorScale" priority="3993">
      <colorScale>
        <cfvo type="min"/>
        <cfvo type="max"/>
        <color rgb="FFFF7128"/>
        <color theme="0"/>
      </colorScale>
    </cfRule>
  </conditionalFormatting>
  <conditionalFormatting sqref="F12:F14">
    <cfRule type="colorScale" priority="3994">
      <colorScale>
        <cfvo type="min"/>
        <cfvo type="max"/>
        <color rgb="FFFF7128"/>
        <color theme="0"/>
      </colorScale>
    </cfRule>
  </conditionalFormatting>
  <conditionalFormatting sqref="F12:F14">
    <cfRule type="colorScale" priority="3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4">
    <cfRule type="colorScale" priority="3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4">
    <cfRule type="colorScale" priority="3997">
      <colorScale>
        <cfvo type="min"/>
        <cfvo type="max"/>
        <color rgb="FFFF7128"/>
        <color theme="0"/>
      </colorScale>
    </cfRule>
  </conditionalFormatting>
  <conditionalFormatting sqref="F20:F21">
    <cfRule type="colorScale" priority="3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980">
      <colorScale>
        <cfvo type="min"/>
        <cfvo type="max"/>
        <color rgb="FFFF7128"/>
        <color theme="0"/>
      </colorScale>
    </cfRule>
  </conditionalFormatting>
  <conditionalFormatting sqref="F20:F21">
    <cfRule type="colorScale" priority="3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978">
      <colorScale>
        <cfvo type="min"/>
        <cfvo type="max"/>
        <color rgb="FFFF7128"/>
        <color theme="0"/>
      </colorScale>
    </cfRule>
  </conditionalFormatting>
  <conditionalFormatting sqref="F20:F21">
    <cfRule type="colorScale" priority="3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976">
      <colorScale>
        <cfvo type="min"/>
        <cfvo type="max"/>
        <color rgb="FFFF7128"/>
        <color theme="0"/>
      </colorScale>
    </cfRule>
  </conditionalFormatting>
  <conditionalFormatting sqref="F22:F29">
    <cfRule type="colorScale" priority="3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9">
    <cfRule type="colorScale" priority="3974">
      <colorScale>
        <cfvo type="min"/>
        <cfvo type="max"/>
        <color rgb="FFFF7128"/>
        <color theme="0"/>
      </colorScale>
    </cfRule>
  </conditionalFormatting>
  <conditionalFormatting sqref="F22:F29">
    <cfRule type="colorScale" priority="3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9">
    <cfRule type="colorScale" priority="3972">
      <colorScale>
        <cfvo type="min"/>
        <cfvo type="max"/>
        <color rgb="FFFF7128"/>
        <color theme="0"/>
      </colorScale>
    </cfRule>
  </conditionalFormatting>
  <conditionalFormatting sqref="F22:F29">
    <cfRule type="colorScale" priority="3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9">
    <cfRule type="colorScale" priority="3970">
      <colorScale>
        <cfvo type="min"/>
        <cfvo type="max"/>
        <color rgb="FFFF7128"/>
        <color theme="0"/>
      </colorScale>
    </cfRule>
  </conditionalFormatting>
  <conditionalFormatting sqref="F22:F29">
    <cfRule type="colorScale" priority="3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29">
    <cfRule type="colorScale" priority="3968">
      <colorScale>
        <cfvo type="min"/>
        <cfvo type="max"/>
        <color rgb="FFFF7128"/>
        <color theme="0"/>
      </colorScale>
    </cfRule>
  </conditionalFormatting>
  <conditionalFormatting sqref="F25:F27">
    <cfRule type="colorScale" priority="3965">
      <colorScale>
        <cfvo type="min"/>
        <cfvo type="max"/>
        <color rgb="FFFF7128"/>
        <color theme="0"/>
      </colorScale>
    </cfRule>
  </conditionalFormatting>
  <conditionalFormatting sqref="F25:F27">
    <cfRule type="colorScale" priority="3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3966">
      <colorScale>
        <cfvo type="min"/>
        <cfvo type="max"/>
        <color rgb="FFFF7128"/>
        <color theme="0"/>
      </colorScale>
    </cfRule>
  </conditionalFormatting>
  <conditionalFormatting sqref="F25:F27">
    <cfRule type="colorScale" priority="3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3963">
      <colorScale>
        <cfvo type="min"/>
        <cfvo type="max"/>
        <color rgb="FFFF7128"/>
        <color theme="0"/>
      </colorScale>
    </cfRule>
  </conditionalFormatting>
  <conditionalFormatting sqref="F25:F27">
    <cfRule type="colorScale" priority="3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3961">
      <colorScale>
        <cfvo type="min"/>
        <cfvo type="max"/>
        <color rgb="FFFF7128"/>
        <color theme="0"/>
      </colorScale>
    </cfRule>
  </conditionalFormatting>
  <conditionalFormatting sqref="F25:F27">
    <cfRule type="colorScale" priority="3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3959">
      <colorScale>
        <cfvo type="min"/>
        <cfvo type="max"/>
        <color rgb="FFFF7128"/>
        <color theme="0"/>
      </colorScale>
    </cfRule>
  </conditionalFormatting>
  <conditionalFormatting sqref="F25:F27">
    <cfRule type="colorScale" priority="3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3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7">
    <cfRule type="colorScale" priority="3956">
      <colorScale>
        <cfvo type="min"/>
        <cfvo type="max"/>
        <color rgb="FFFF7128"/>
        <color theme="0"/>
      </colorScale>
    </cfRule>
  </conditionalFormatting>
  <conditionalFormatting sqref="F25:F27">
    <cfRule type="colorScale" priority="3955">
      <colorScale>
        <cfvo type="min"/>
        <cfvo type="max"/>
        <color rgb="FFFF7128"/>
        <color theme="0"/>
      </colorScale>
    </cfRule>
  </conditionalFormatting>
  <conditionalFormatting sqref="F25:F27">
    <cfRule type="colorScale" priority="3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52">
      <colorScale>
        <cfvo type="min"/>
        <cfvo type="max"/>
        <color rgb="FFFF7128"/>
        <color theme="0"/>
      </colorScale>
    </cfRule>
  </conditionalFormatting>
  <conditionalFormatting sqref="F34">
    <cfRule type="colorScale" priority="3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950">
      <colorScale>
        <cfvo type="min"/>
        <cfvo type="max"/>
        <color rgb="FFFF7128"/>
        <color theme="0"/>
      </colorScale>
    </cfRule>
  </conditionalFormatting>
  <conditionalFormatting sqref="F34">
    <cfRule type="colorScale" priority="3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948">
      <colorScale>
        <cfvo type="min"/>
        <cfvo type="max"/>
        <color rgb="FFFF7128"/>
        <color theme="0"/>
      </colorScale>
    </cfRule>
  </conditionalFormatting>
  <conditionalFormatting sqref="F34">
    <cfRule type="colorScale" priority="3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946">
      <colorScale>
        <cfvo type="min"/>
        <cfvo type="max"/>
        <color rgb="FFFF7128"/>
        <color theme="0"/>
      </colorScale>
    </cfRule>
  </conditionalFormatting>
  <conditionalFormatting sqref="F34">
    <cfRule type="colorScale" priority="3943">
      <colorScale>
        <cfvo type="min"/>
        <cfvo type="max"/>
        <color rgb="FFFF7128"/>
        <color theme="0"/>
      </colorScale>
    </cfRule>
  </conditionalFormatting>
  <conditionalFormatting sqref="F34">
    <cfRule type="colorScale" priority="3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944">
      <colorScale>
        <cfvo type="min"/>
        <cfvo type="max"/>
        <color rgb="FFFF7128"/>
        <color theme="0"/>
      </colorScale>
    </cfRule>
  </conditionalFormatting>
  <conditionalFormatting sqref="F34">
    <cfRule type="colorScale" priority="3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941">
      <colorScale>
        <cfvo type="min"/>
        <cfvo type="max"/>
        <color rgb="FFFF7128"/>
        <color theme="0"/>
      </colorScale>
    </cfRule>
  </conditionalFormatting>
  <conditionalFormatting sqref="F34">
    <cfRule type="colorScale" priority="3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939">
      <colorScale>
        <cfvo type="min"/>
        <cfvo type="max"/>
        <color rgb="FFFF7128"/>
        <color theme="0"/>
      </colorScale>
    </cfRule>
  </conditionalFormatting>
  <conditionalFormatting sqref="F34">
    <cfRule type="colorScale" priority="3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937">
      <colorScale>
        <cfvo type="min"/>
        <cfvo type="max"/>
        <color rgb="FFFF7128"/>
        <color theme="0"/>
      </colorScale>
    </cfRule>
  </conditionalFormatting>
  <conditionalFormatting sqref="F34">
    <cfRule type="colorScale" priority="3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934">
      <colorScale>
        <cfvo type="min"/>
        <cfvo type="max"/>
        <color rgb="FFFF7128"/>
        <color theme="0"/>
      </colorScale>
    </cfRule>
  </conditionalFormatting>
  <conditionalFormatting sqref="F34">
    <cfRule type="colorScale" priority="3933">
      <colorScale>
        <cfvo type="min"/>
        <cfvo type="max"/>
        <color rgb="FFFF7128"/>
        <color theme="0"/>
      </colorScale>
    </cfRule>
  </conditionalFormatting>
  <conditionalFormatting sqref="F34">
    <cfRule type="colorScale" priority="3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30">
      <colorScale>
        <cfvo type="min"/>
        <cfvo type="max"/>
        <color rgb="FFFF7128"/>
        <color theme="0"/>
      </colorScale>
    </cfRule>
  </conditionalFormatting>
  <conditionalFormatting sqref="F37">
    <cfRule type="colorScale" priority="3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8">
      <colorScale>
        <cfvo type="min"/>
        <cfvo type="max"/>
        <color rgb="FFFF7128"/>
        <color theme="0"/>
      </colorScale>
    </cfRule>
  </conditionalFormatting>
  <conditionalFormatting sqref="F37">
    <cfRule type="colorScale" priority="3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6">
      <colorScale>
        <cfvo type="min"/>
        <cfvo type="max"/>
        <color rgb="FFFF7128"/>
        <color theme="0"/>
      </colorScale>
    </cfRule>
  </conditionalFormatting>
  <conditionalFormatting sqref="F37">
    <cfRule type="colorScale" priority="3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4">
      <colorScale>
        <cfvo type="min"/>
        <cfvo type="max"/>
        <color rgb="FFFF7128"/>
        <color theme="0"/>
      </colorScale>
    </cfRule>
  </conditionalFormatting>
  <conditionalFormatting sqref="F37">
    <cfRule type="colorScale" priority="3921">
      <colorScale>
        <cfvo type="min"/>
        <cfvo type="max"/>
        <color rgb="FFFF7128"/>
        <color theme="0"/>
      </colorScale>
    </cfRule>
  </conditionalFormatting>
  <conditionalFormatting sqref="F37">
    <cfRule type="colorScale" priority="3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22">
      <colorScale>
        <cfvo type="min"/>
        <cfvo type="max"/>
        <color rgb="FFFF7128"/>
        <color theme="0"/>
      </colorScale>
    </cfRule>
  </conditionalFormatting>
  <conditionalFormatting sqref="F37">
    <cfRule type="colorScale" priority="3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9">
      <colorScale>
        <cfvo type="min"/>
        <cfvo type="max"/>
        <color rgb="FFFF7128"/>
        <color theme="0"/>
      </colorScale>
    </cfRule>
  </conditionalFormatting>
  <conditionalFormatting sqref="F37">
    <cfRule type="colorScale" priority="3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7">
      <colorScale>
        <cfvo type="min"/>
        <cfvo type="max"/>
        <color rgb="FFFF7128"/>
        <color theme="0"/>
      </colorScale>
    </cfRule>
  </conditionalFormatting>
  <conditionalFormatting sqref="F37">
    <cfRule type="colorScale" priority="3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5">
      <colorScale>
        <cfvo type="min"/>
        <cfvo type="max"/>
        <color rgb="FFFF7128"/>
        <color theme="0"/>
      </colorScale>
    </cfRule>
  </conditionalFormatting>
  <conditionalFormatting sqref="F37">
    <cfRule type="colorScale" priority="3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912">
      <colorScale>
        <cfvo type="min"/>
        <cfvo type="max"/>
        <color rgb="FFFF7128"/>
        <color theme="0"/>
      </colorScale>
    </cfRule>
  </conditionalFormatting>
  <conditionalFormatting sqref="F37">
    <cfRule type="colorScale" priority="3911">
      <colorScale>
        <cfvo type="min"/>
        <cfvo type="max"/>
        <color rgb="FFFF7128"/>
        <color theme="0"/>
      </colorScale>
    </cfRule>
  </conditionalFormatting>
  <conditionalFormatting sqref="F37">
    <cfRule type="colorScale" priority="3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908">
      <colorScale>
        <cfvo type="min"/>
        <cfvo type="max"/>
        <color rgb="FFFF7128"/>
        <color theme="0"/>
      </colorScale>
    </cfRule>
  </conditionalFormatting>
  <conditionalFormatting sqref="F40">
    <cfRule type="colorScale" priority="3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906">
      <colorScale>
        <cfvo type="min"/>
        <cfvo type="max"/>
        <color rgb="FFFF7128"/>
        <color theme="0"/>
      </colorScale>
    </cfRule>
  </conditionalFormatting>
  <conditionalFormatting sqref="F42">
    <cfRule type="colorScale" priority="3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902">
      <colorScale>
        <cfvo type="min"/>
        <cfvo type="max"/>
        <color rgb="FFFF7128"/>
        <color theme="0"/>
      </colorScale>
    </cfRule>
  </conditionalFormatting>
  <conditionalFormatting sqref="F42">
    <cfRule type="colorScale" priority="3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3905">
      <colorScale>
        <cfvo type="min"/>
        <cfvo type="max"/>
        <color rgb="FFFF7128"/>
        <color theme="0"/>
      </colorScale>
    </cfRule>
  </conditionalFormatting>
  <conditionalFormatting sqref="F45">
    <cfRule type="colorScale" priority="3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900">
      <colorScale>
        <cfvo type="min"/>
        <cfvo type="max"/>
        <color rgb="FFFF7128"/>
        <color theme="0"/>
      </colorScale>
    </cfRule>
  </conditionalFormatting>
  <conditionalFormatting sqref="F45">
    <cfRule type="colorScale" priority="3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98">
      <colorScale>
        <cfvo type="min"/>
        <cfvo type="max"/>
        <color rgb="FFFF7128"/>
        <color theme="0"/>
      </colorScale>
    </cfRule>
  </conditionalFormatting>
  <conditionalFormatting sqref="F45">
    <cfRule type="colorScale" priority="3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3896">
      <colorScale>
        <cfvo type="min"/>
        <cfvo type="max"/>
        <color rgb="FFFF7128"/>
        <color theme="0"/>
      </colorScale>
    </cfRule>
  </conditionalFormatting>
  <conditionalFormatting sqref="F45:F46">
    <cfRule type="colorScale" priority="3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890">
      <colorScale>
        <cfvo type="min"/>
        <cfvo type="max"/>
        <color rgb="FFFF7128"/>
        <color theme="0"/>
      </colorScale>
    </cfRule>
  </conditionalFormatting>
  <conditionalFormatting sqref="F45:F46">
    <cfRule type="colorScale" priority="3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893">
      <colorScale>
        <cfvo type="min"/>
        <cfvo type="max"/>
        <color rgb="FFFF7128"/>
        <color theme="0"/>
      </colorScale>
    </cfRule>
  </conditionalFormatting>
  <conditionalFormatting sqref="F45:F46">
    <cfRule type="colorScale" priority="3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895">
      <colorScale>
        <cfvo type="min"/>
        <cfvo type="max"/>
        <color rgb="FFFF7128"/>
        <color theme="0"/>
      </colorScale>
    </cfRule>
  </conditionalFormatting>
  <conditionalFormatting sqref="F47:F48">
    <cfRule type="colorScale" priority="3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888">
      <colorScale>
        <cfvo type="min"/>
        <cfvo type="max"/>
        <color rgb="FFFF7128"/>
        <color theme="0"/>
      </colorScale>
    </cfRule>
  </conditionalFormatting>
  <conditionalFormatting sqref="F49:F50">
    <cfRule type="colorScale" priority="3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3872">
      <colorScale>
        <cfvo type="min"/>
        <cfvo type="max"/>
        <color rgb="FFFF7128"/>
        <color theme="0"/>
      </colorScale>
    </cfRule>
  </conditionalFormatting>
  <conditionalFormatting sqref="F49:F50">
    <cfRule type="colorScale" priority="3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3874">
      <colorScale>
        <cfvo type="min"/>
        <cfvo type="max"/>
        <color rgb="FFFF7128"/>
        <color theme="0"/>
      </colorScale>
    </cfRule>
  </conditionalFormatting>
  <conditionalFormatting sqref="F49:F50">
    <cfRule type="colorScale" priority="3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3876">
      <colorScale>
        <cfvo type="min"/>
        <cfvo type="max"/>
        <color rgb="FFFF7128"/>
        <color theme="0"/>
      </colorScale>
    </cfRule>
  </conditionalFormatting>
  <conditionalFormatting sqref="F49:F50">
    <cfRule type="colorScale" priority="3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3878">
      <colorScale>
        <cfvo type="min"/>
        <cfvo type="max"/>
        <color rgb="FFFF7128"/>
        <color theme="0"/>
      </colorScale>
    </cfRule>
  </conditionalFormatting>
  <conditionalFormatting sqref="F49:F50">
    <cfRule type="colorScale" priority="3879">
      <colorScale>
        <cfvo type="min"/>
        <cfvo type="max"/>
        <color rgb="FFFF7128"/>
        <color theme="0"/>
      </colorScale>
    </cfRule>
  </conditionalFormatting>
  <conditionalFormatting sqref="F49:F50">
    <cfRule type="colorScale" priority="3880">
      <colorScale>
        <cfvo type="min"/>
        <cfvo type="max"/>
        <color rgb="FFFF7128"/>
        <color theme="0"/>
      </colorScale>
    </cfRule>
  </conditionalFormatting>
  <conditionalFormatting sqref="F49:F50">
    <cfRule type="colorScale" priority="3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3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3883">
      <colorScale>
        <cfvo type="min"/>
        <cfvo type="max"/>
        <color rgb="FFFF7128"/>
        <color theme="0"/>
      </colorScale>
    </cfRule>
  </conditionalFormatting>
  <conditionalFormatting sqref="F49:F50">
    <cfRule type="colorScale" priority="3884">
      <colorScale>
        <cfvo type="min"/>
        <cfvo type="max"/>
        <color rgb="FFFF7128"/>
        <color theme="0"/>
      </colorScale>
    </cfRule>
  </conditionalFormatting>
  <conditionalFormatting sqref="F49:F50">
    <cfRule type="colorScale" priority="3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3886">
      <colorScale>
        <cfvo type="min"/>
        <cfvo type="max"/>
        <color rgb="FFFF7128"/>
        <color theme="0"/>
      </colorScale>
    </cfRule>
  </conditionalFormatting>
  <conditionalFormatting sqref="F49:F50">
    <cfRule type="colorScale" priority="3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3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9:F50">
    <cfRule type="colorScale" priority="3869">
      <colorScale>
        <cfvo type="min"/>
        <cfvo type="max"/>
        <color rgb="FFFF7128"/>
        <color theme="0"/>
      </colorScale>
    </cfRule>
  </conditionalFormatting>
  <conditionalFormatting sqref="F50">
    <cfRule type="colorScale" priority="3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53">
      <colorScale>
        <cfvo type="min"/>
        <cfvo type="max"/>
        <color rgb="FFFF7128"/>
        <color theme="0"/>
      </colorScale>
    </cfRule>
  </conditionalFormatting>
  <conditionalFormatting sqref="F50">
    <cfRule type="colorScale" priority="3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55">
      <colorScale>
        <cfvo type="min"/>
        <cfvo type="max"/>
        <color rgb="FFFF7128"/>
        <color theme="0"/>
      </colorScale>
    </cfRule>
  </conditionalFormatting>
  <conditionalFormatting sqref="F50">
    <cfRule type="colorScale" priority="3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57">
      <colorScale>
        <cfvo type="min"/>
        <cfvo type="max"/>
        <color rgb="FFFF7128"/>
        <color theme="0"/>
      </colorScale>
    </cfRule>
  </conditionalFormatting>
  <conditionalFormatting sqref="F50">
    <cfRule type="colorScale" priority="3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59">
      <colorScale>
        <cfvo type="min"/>
        <cfvo type="max"/>
        <color rgb="FFFF7128"/>
        <color theme="0"/>
      </colorScale>
    </cfRule>
  </conditionalFormatting>
  <conditionalFormatting sqref="F50">
    <cfRule type="colorScale" priority="3860">
      <colorScale>
        <cfvo type="min"/>
        <cfvo type="max"/>
        <color rgb="FFFF7128"/>
        <color theme="0"/>
      </colorScale>
    </cfRule>
  </conditionalFormatting>
  <conditionalFormatting sqref="F50">
    <cfRule type="colorScale" priority="3861">
      <colorScale>
        <cfvo type="min"/>
        <cfvo type="max"/>
        <color rgb="FFFF7128"/>
        <color theme="0"/>
      </colorScale>
    </cfRule>
  </conditionalFormatting>
  <conditionalFormatting sqref="F50">
    <cfRule type="colorScale" priority="3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64">
      <colorScale>
        <cfvo type="min"/>
        <cfvo type="max"/>
        <color rgb="FFFF7128"/>
        <color theme="0"/>
      </colorScale>
    </cfRule>
  </conditionalFormatting>
  <conditionalFormatting sqref="F50">
    <cfRule type="colorScale" priority="3865">
      <colorScale>
        <cfvo type="min"/>
        <cfvo type="max"/>
        <color rgb="FFFF7128"/>
        <color theme="0"/>
      </colorScale>
    </cfRule>
  </conditionalFormatting>
  <conditionalFormatting sqref="F50">
    <cfRule type="colorScale" priority="3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67">
      <colorScale>
        <cfvo type="min"/>
        <cfvo type="max"/>
        <color rgb="FFFF7128"/>
        <color theme="0"/>
      </colorScale>
    </cfRule>
  </conditionalFormatting>
  <conditionalFormatting sqref="F50">
    <cfRule type="colorScale" priority="3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50">
      <colorScale>
        <cfvo type="min"/>
        <cfvo type="max"/>
        <color rgb="FFFF7128"/>
        <color theme="0"/>
      </colorScale>
    </cfRule>
  </conditionalFormatting>
  <conditionalFormatting sqref="F50">
    <cfRule type="colorScale" priority="3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48">
      <colorScale>
        <cfvo type="min"/>
        <cfvo type="max"/>
        <color rgb="FFFF7128"/>
        <color theme="0"/>
      </colorScale>
    </cfRule>
  </conditionalFormatting>
  <conditionalFormatting sqref="F50">
    <cfRule type="colorScale" priority="3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46">
      <colorScale>
        <cfvo type="min"/>
        <cfvo type="max"/>
        <color rgb="FFFF7128"/>
        <color theme="0"/>
      </colorScale>
    </cfRule>
  </conditionalFormatting>
  <conditionalFormatting sqref="F50">
    <cfRule type="colorScale" priority="3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44">
      <colorScale>
        <cfvo type="min"/>
        <cfvo type="max"/>
        <color rgb="FFFF7128"/>
        <color theme="0"/>
      </colorScale>
    </cfRule>
  </conditionalFormatting>
  <conditionalFormatting sqref="F50">
    <cfRule type="colorScale" priority="3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42">
      <colorScale>
        <cfvo type="min"/>
        <cfvo type="max"/>
        <color rgb="FFFF7128"/>
        <color theme="0"/>
      </colorScale>
    </cfRule>
  </conditionalFormatting>
  <conditionalFormatting sqref="F50">
    <cfRule type="colorScale" priority="3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3840">
      <colorScale>
        <cfvo type="min"/>
        <cfvo type="max"/>
        <color rgb="FFFF7128"/>
        <color theme="0"/>
      </colorScale>
    </cfRule>
  </conditionalFormatting>
  <conditionalFormatting sqref="F52:F53">
    <cfRule type="colorScale" priority="3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3">
    <cfRule type="colorScale" priority="3836">
      <colorScale>
        <cfvo type="min"/>
        <cfvo type="max"/>
        <color rgb="FFFF7128"/>
        <color theme="0"/>
      </colorScale>
    </cfRule>
  </conditionalFormatting>
  <conditionalFormatting sqref="F52:F53">
    <cfRule type="colorScale" priority="3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3">
    <cfRule type="colorScale" priority="3839">
      <colorScale>
        <cfvo type="min"/>
        <cfvo type="max"/>
        <color rgb="FFFF7128"/>
        <color theme="0"/>
      </colorScale>
    </cfRule>
  </conditionalFormatting>
  <conditionalFormatting sqref="F52:F56">
    <cfRule type="colorScale" priority="3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:F56">
    <cfRule type="colorScale" priority="3834">
      <colorScale>
        <cfvo type="min"/>
        <cfvo type="max"/>
        <color rgb="FFFF7128"/>
        <color theme="0"/>
      </colorScale>
    </cfRule>
  </conditionalFormatting>
  <conditionalFormatting sqref="F57">
    <cfRule type="colorScale" priority="3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3831">
      <colorScale>
        <cfvo type="min"/>
        <cfvo type="max"/>
        <color rgb="FFFF7128"/>
        <color theme="0"/>
      </colorScale>
    </cfRule>
  </conditionalFormatting>
  <conditionalFormatting sqref="F57">
    <cfRule type="colorScale" priority="3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3833">
      <colorScale>
        <cfvo type="min"/>
        <cfvo type="max"/>
        <color rgb="FFFF7128"/>
        <color theme="0"/>
      </colorScale>
    </cfRule>
  </conditionalFormatting>
  <conditionalFormatting sqref="F57">
    <cfRule type="colorScale" priority="3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3828">
      <colorScale>
        <cfvo type="min"/>
        <cfvo type="max"/>
        <color rgb="FFFF7128"/>
        <color theme="0"/>
      </colorScale>
    </cfRule>
  </conditionalFormatting>
  <conditionalFormatting sqref="F65">
    <cfRule type="colorScale" priority="3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3824">
      <colorScale>
        <cfvo type="min"/>
        <cfvo type="max"/>
        <color rgb="FFFF7128"/>
        <color theme="0"/>
      </colorScale>
    </cfRule>
  </conditionalFormatting>
  <conditionalFormatting sqref="F65">
    <cfRule type="colorScale" priority="3826">
      <colorScale>
        <cfvo type="min"/>
        <cfvo type="max"/>
        <color rgb="FFFF7128"/>
        <color theme="0"/>
      </colorScale>
    </cfRule>
  </conditionalFormatting>
  <conditionalFormatting sqref="F65">
    <cfRule type="colorScale" priority="3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822">
      <colorScale>
        <cfvo type="min"/>
        <cfvo type="max"/>
        <color rgb="FFFF7128"/>
        <color theme="0"/>
      </colorScale>
    </cfRule>
  </conditionalFormatting>
  <conditionalFormatting sqref="F65:F66">
    <cfRule type="colorScale" priority="3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818">
      <colorScale>
        <cfvo type="min"/>
        <cfvo type="max"/>
        <color rgb="FFFF7128"/>
        <color theme="0"/>
      </colorScale>
    </cfRule>
  </conditionalFormatting>
  <conditionalFormatting sqref="F65:F66">
    <cfRule type="colorScale" priority="3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821">
      <colorScale>
        <cfvo type="min"/>
        <cfvo type="max"/>
        <color rgb="FFFF7128"/>
        <color theme="0"/>
      </colorScale>
    </cfRule>
  </conditionalFormatting>
  <conditionalFormatting sqref="F67:F72">
    <cfRule type="colorScale" priority="3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815">
      <colorScale>
        <cfvo type="min"/>
        <cfvo type="max"/>
        <color rgb="FFFF7128"/>
        <color theme="0"/>
      </colorScale>
    </cfRule>
  </conditionalFormatting>
  <conditionalFormatting sqref="F67:F72">
    <cfRule type="colorScale" priority="3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817">
      <colorScale>
        <cfvo type="min"/>
        <cfvo type="max"/>
        <color rgb="FFFF7128"/>
        <color theme="0"/>
      </colorScale>
    </cfRule>
  </conditionalFormatting>
  <conditionalFormatting sqref="F67:F72">
    <cfRule type="colorScale" priority="3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812">
      <colorScale>
        <cfvo type="min"/>
        <cfvo type="max"/>
        <color rgb="FFFF7128"/>
        <color theme="0"/>
      </colorScale>
    </cfRule>
  </conditionalFormatting>
  <conditionalFormatting sqref="F67:F72">
    <cfRule type="colorScale" priority="3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810">
      <colorScale>
        <cfvo type="min"/>
        <cfvo type="max"/>
        <color rgb="FFFF7128"/>
        <color theme="0"/>
      </colorScale>
    </cfRule>
  </conditionalFormatting>
  <conditionalFormatting sqref="F17">
    <cfRule type="colorScale" priority="3803">
      <colorScale>
        <cfvo type="min"/>
        <cfvo type="max"/>
        <color rgb="FFFF7128"/>
        <color theme="0"/>
      </colorScale>
    </cfRule>
  </conditionalFormatting>
  <conditionalFormatting sqref="F17">
    <cfRule type="colorScale" priority="3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804">
      <colorScale>
        <cfvo type="min"/>
        <cfvo type="max"/>
        <color rgb="FFFF7128"/>
        <color theme="0"/>
      </colorScale>
    </cfRule>
  </conditionalFormatting>
  <conditionalFormatting sqref="F17">
    <cfRule type="colorScale" priority="3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801">
      <colorScale>
        <cfvo type="min"/>
        <cfvo type="max"/>
        <color rgb="FFFF7128"/>
        <color theme="0"/>
      </colorScale>
    </cfRule>
  </conditionalFormatting>
  <conditionalFormatting sqref="F17">
    <cfRule type="colorScale" priority="3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799">
      <colorScale>
        <cfvo type="min"/>
        <cfvo type="max"/>
        <color rgb="FFFF7128"/>
        <color theme="0"/>
      </colorScale>
    </cfRule>
  </conditionalFormatting>
  <conditionalFormatting sqref="F17">
    <cfRule type="colorScale" priority="3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797">
      <colorScale>
        <cfvo type="min"/>
        <cfvo type="max"/>
        <color rgb="FFFF7128"/>
        <color theme="0"/>
      </colorScale>
    </cfRule>
  </conditionalFormatting>
  <conditionalFormatting sqref="F17">
    <cfRule type="colorScale" priority="3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794">
      <colorScale>
        <cfvo type="min"/>
        <cfvo type="max"/>
        <color rgb="FFFF7128"/>
        <color theme="0"/>
      </colorScale>
    </cfRule>
  </conditionalFormatting>
  <conditionalFormatting sqref="F17">
    <cfRule type="colorScale" priority="3806">
      <colorScale>
        <cfvo type="min"/>
        <cfvo type="max"/>
        <color rgb="FFFF7128"/>
        <color theme="0"/>
      </colorScale>
    </cfRule>
  </conditionalFormatting>
  <conditionalFormatting sqref="F17">
    <cfRule type="colorScale" priority="3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793">
      <colorScale>
        <cfvo type="min"/>
        <cfvo type="max"/>
        <color rgb="FFFF7128"/>
        <color theme="0"/>
      </colorScale>
    </cfRule>
  </conditionalFormatting>
  <conditionalFormatting sqref="F17">
    <cfRule type="colorScale" priority="3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808">
      <colorScale>
        <cfvo type="min"/>
        <cfvo type="max"/>
        <color rgb="FFFF7128"/>
        <color theme="0"/>
      </colorScale>
    </cfRule>
  </conditionalFormatting>
  <conditionalFormatting sqref="F17">
    <cfRule type="colorScale" priority="3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90">
      <colorScale>
        <cfvo type="min"/>
        <cfvo type="max"/>
        <color rgb="FFFF7128"/>
        <color theme="0"/>
      </colorScale>
    </cfRule>
  </conditionalFormatting>
  <conditionalFormatting sqref="F18">
    <cfRule type="colorScale" priority="3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86">
      <colorScale>
        <cfvo type="min"/>
        <cfvo type="max"/>
        <color rgb="FFFF7128"/>
        <color theme="0"/>
      </colorScale>
    </cfRule>
  </conditionalFormatting>
  <conditionalFormatting sqref="F18">
    <cfRule type="colorScale" priority="3788">
      <colorScale>
        <cfvo type="min"/>
        <cfvo type="max"/>
        <color rgb="FFFF7128"/>
        <color theme="0"/>
      </colorScale>
    </cfRule>
  </conditionalFormatting>
  <conditionalFormatting sqref="F18">
    <cfRule type="colorScale" priority="3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84">
      <colorScale>
        <cfvo type="min"/>
        <cfvo type="max"/>
        <color rgb="FFFF7128"/>
        <color theme="0"/>
      </colorScale>
    </cfRule>
  </conditionalFormatting>
  <conditionalFormatting sqref="F18">
    <cfRule type="colorScale" priority="3783">
      <colorScale>
        <cfvo type="min"/>
        <cfvo type="max"/>
        <color rgb="FFFF7128"/>
        <color theme="0"/>
      </colorScale>
    </cfRule>
  </conditionalFormatting>
  <conditionalFormatting sqref="F18">
    <cfRule type="colorScale" priority="3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81">
      <colorScale>
        <cfvo type="min"/>
        <cfvo type="max"/>
        <color rgb="FFFF7128"/>
        <color theme="0"/>
      </colorScale>
    </cfRule>
  </conditionalFormatting>
  <conditionalFormatting sqref="F18">
    <cfRule type="colorScale" priority="3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76">
      <colorScale>
        <cfvo type="min"/>
        <cfvo type="max"/>
        <color rgb="FFFF7128"/>
        <color theme="0"/>
      </colorScale>
    </cfRule>
  </conditionalFormatting>
  <conditionalFormatting sqref="F18">
    <cfRule type="colorScale" priority="3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74">
      <colorScale>
        <cfvo type="min"/>
        <cfvo type="max"/>
        <color rgb="FFFF7128"/>
        <color theme="0"/>
      </colorScale>
    </cfRule>
  </conditionalFormatting>
  <conditionalFormatting sqref="F18">
    <cfRule type="colorScale" priority="3778">
      <colorScale>
        <cfvo type="min"/>
        <cfvo type="max"/>
        <color rgb="FFFF7128"/>
        <color theme="0"/>
      </colorScale>
    </cfRule>
  </conditionalFormatting>
  <conditionalFormatting sqref="F18">
    <cfRule type="colorScale" priority="3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61">
      <colorScale>
        <cfvo type="min"/>
        <cfvo type="max"/>
        <color rgb="FFFF7128"/>
        <color theme="0"/>
      </colorScale>
    </cfRule>
  </conditionalFormatting>
  <conditionalFormatting sqref="F18">
    <cfRule type="colorScale" priority="3762">
      <colorScale>
        <cfvo type="min"/>
        <cfvo type="max"/>
        <color rgb="FFFF7128"/>
        <color theme="0"/>
      </colorScale>
    </cfRule>
  </conditionalFormatting>
  <conditionalFormatting sqref="F18">
    <cfRule type="colorScale" priority="3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65">
      <colorScale>
        <cfvo type="min"/>
        <cfvo type="max"/>
        <color rgb="FFFF7128"/>
        <color theme="0"/>
      </colorScale>
    </cfRule>
  </conditionalFormatting>
  <conditionalFormatting sqref="F18">
    <cfRule type="colorScale" priority="3766">
      <colorScale>
        <cfvo type="min"/>
        <cfvo type="max"/>
        <color rgb="FFFF7128"/>
        <color theme="0"/>
      </colorScale>
    </cfRule>
  </conditionalFormatting>
  <conditionalFormatting sqref="F18">
    <cfRule type="colorScale" priority="3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58">
      <colorScale>
        <cfvo type="min"/>
        <cfvo type="max"/>
        <color rgb="FFFF7128"/>
        <color theme="0"/>
      </colorScale>
    </cfRule>
  </conditionalFormatting>
  <conditionalFormatting sqref="F18">
    <cfRule type="colorScale" priority="3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69">
      <colorScale>
        <cfvo type="min"/>
        <cfvo type="max"/>
        <color rgb="FFFF7128"/>
        <color theme="0"/>
      </colorScale>
    </cfRule>
  </conditionalFormatting>
  <conditionalFormatting sqref="F18">
    <cfRule type="colorScale" priority="3770">
      <colorScale>
        <cfvo type="min"/>
        <cfvo type="max"/>
        <color rgb="FFFF7128"/>
        <color theme="0"/>
      </colorScale>
    </cfRule>
  </conditionalFormatting>
  <conditionalFormatting sqref="F18">
    <cfRule type="colorScale" priority="3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773">
      <colorScale>
        <cfvo type="min"/>
        <cfvo type="max"/>
        <color rgb="FFFF7128"/>
        <color theme="0"/>
      </colorScale>
    </cfRule>
  </conditionalFormatting>
  <conditionalFormatting sqref="F19">
    <cfRule type="colorScale" priority="3757">
      <colorScale>
        <cfvo type="min"/>
        <cfvo type="max"/>
        <color rgb="FFFF7128"/>
        <color theme="0"/>
      </colorScale>
    </cfRule>
  </conditionalFormatting>
  <conditionalFormatting sqref="F19">
    <cfRule type="colorScale" priority="3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3755">
      <colorScale>
        <cfvo type="min"/>
        <cfvo type="max"/>
        <color rgb="FFFF7128"/>
        <color theme="0"/>
      </colorScale>
    </cfRule>
  </conditionalFormatting>
  <conditionalFormatting sqref="F19">
    <cfRule type="colorScale" priority="3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3753">
      <colorScale>
        <cfvo type="min"/>
        <cfvo type="max"/>
        <color rgb="FFFF7128"/>
        <color theme="0"/>
      </colorScale>
    </cfRule>
  </conditionalFormatting>
  <conditionalFormatting sqref="F19">
    <cfRule type="colorScale" priority="3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5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748">
      <colorScale>
        <cfvo type="min"/>
        <cfvo type="max"/>
        <color rgb="FFFF7128"/>
        <color theme="0"/>
      </colorScale>
    </cfRule>
  </conditionalFormatting>
  <conditionalFormatting sqref="F30">
    <cfRule type="colorScale" priority="3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3739">
      <colorScale>
        <cfvo type="min"/>
        <cfvo type="max"/>
        <color rgb="FFFF7128"/>
        <color theme="0"/>
      </colorScale>
    </cfRule>
  </conditionalFormatting>
  <conditionalFormatting sqref="F30">
    <cfRule type="colorScale" priority="3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3741">
      <colorScale>
        <cfvo type="min"/>
        <cfvo type="max"/>
        <color rgb="FFFF7128"/>
        <color theme="0"/>
      </colorScale>
    </cfRule>
  </conditionalFormatting>
  <conditionalFormatting sqref="F30">
    <cfRule type="colorScale" priority="3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3743">
      <colorScale>
        <cfvo type="min"/>
        <cfvo type="max"/>
        <color rgb="FFFF7128"/>
        <color theme="0"/>
      </colorScale>
    </cfRule>
  </conditionalFormatting>
  <conditionalFormatting sqref="F30">
    <cfRule type="colorScale" priority="3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3736">
      <colorScale>
        <cfvo type="min"/>
        <cfvo type="max"/>
        <color rgb="FFFF7128"/>
        <color theme="0"/>
      </colorScale>
    </cfRule>
  </conditionalFormatting>
  <conditionalFormatting sqref="F30">
    <cfRule type="colorScale" priority="3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3745">
      <colorScale>
        <cfvo type="min"/>
        <cfvo type="max"/>
        <color rgb="FFFF7128"/>
        <color theme="0"/>
      </colorScale>
    </cfRule>
  </conditionalFormatting>
  <conditionalFormatting sqref="F30">
    <cfRule type="colorScale" priority="3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3747">
      <colorScale>
        <cfvo type="min"/>
        <cfvo type="max"/>
        <color rgb="FFFF7128"/>
        <color theme="0"/>
      </colorScale>
    </cfRule>
  </conditionalFormatting>
  <conditionalFormatting sqref="F30">
    <cfRule type="colorScale" priority="3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3734">
      <colorScale>
        <cfvo type="min"/>
        <cfvo type="max"/>
        <color rgb="FFFF7128"/>
        <color theme="0"/>
      </colorScale>
    </cfRule>
  </conditionalFormatting>
  <conditionalFormatting sqref="F30">
    <cfRule type="colorScale" priority="3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3732">
      <colorScale>
        <cfvo type="min"/>
        <cfvo type="max"/>
        <color rgb="FFFF7128"/>
        <color theme="0"/>
      </colorScale>
    </cfRule>
  </conditionalFormatting>
  <conditionalFormatting sqref="F30">
    <cfRule type="colorScale" priority="3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3730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26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28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25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22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09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10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13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14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06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17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18">
      <colorScale>
        <cfvo type="min"/>
        <cfvo type="max"/>
        <color rgb="FFFF7128"/>
        <color theme="0"/>
      </colorScale>
    </cfRule>
  </conditionalFormatting>
  <conditionalFormatting sqref="F30:F33">
    <cfRule type="colorScale" priority="3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3">
    <cfRule type="colorScale" priority="3721">
      <colorScale>
        <cfvo type="min"/>
        <cfvo type="max"/>
        <color rgb="FFFF7128"/>
        <color theme="0"/>
      </colorScale>
    </cfRule>
  </conditionalFormatting>
  <conditionalFormatting sqref="F32">
    <cfRule type="colorScale" priority="3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04">
      <colorScale>
        <cfvo type="min"/>
        <cfvo type="max"/>
        <color rgb="FFFF7128"/>
        <color theme="0"/>
      </colorScale>
    </cfRule>
  </conditionalFormatting>
  <conditionalFormatting sqref="F32">
    <cfRule type="colorScale" priority="3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02">
      <colorScale>
        <cfvo type="min"/>
        <cfvo type="max"/>
        <color rgb="FFFF7128"/>
        <color theme="0"/>
      </colorScale>
    </cfRule>
  </conditionalFormatting>
  <conditionalFormatting sqref="F32">
    <cfRule type="colorScale" priority="3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700">
      <colorScale>
        <cfvo type="min"/>
        <cfvo type="max"/>
        <color rgb="FFFF7128"/>
        <color theme="0"/>
      </colorScale>
    </cfRule>
  </conditionalFormatting>
  <conditionalFormatting sqref="F32">
    <cfRule type="colorScale" priority="3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98">
      <colorScale>
        <cfvo type="min"/>
        <cfvo type="max"/>
        <color rgb="FFFF7128"/>
        <color theme="0"/>
      </colorScale>
    </cfRule>
  </conditionalFormatting>
  <conditionalFormatting sqref="F32">
    <cfRule type="colorScale" priority="3695">
      <colorScale>
        <cfvo type="min"/>
        <cfvo type="max"/>
        <color rgb="FFFF7128"/>
        <color theme="0"/>
      </colorScale>
    </cfRule>
  </conditionalFormatting>
  <conditionalFormatting sqref="F32">
    <cfRule type="colorScale" priority="3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96">
      <colorScale>
        <cfvo type="min"/>
        <cfvo type="max"/>
        <color rgb="FFFF7128"/>
        <color theme="0"/>
      </colorScale>
    </cfRule>
  </conditionalFormatting>
  <conditionalFormatting sqref="F32">
    <cfRule type="colorScale" priority="3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93">
      <colorScale>
        <cfvo type="min"/>
        <cfvo type="max"/>
        <color rgb="FFFF7128"/>
        <color theme="0"/>
      </colorScale>
    </cfRule>
  </conditionalFormatting>
  <conditionalFormatting sqref="F32">
    <cfRule type="colorScale" priority="3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91">
      <colorScale>
        <cfvo type="min"/>
        <cfvo type="max"/>
        <color rgb="FFFF7128"/>
        <color theme="0"/>
      </colorScale>
    </cfRule>
  </conditionalFormatting>
  <conditionalFormatting sqref="F32">
    <cfRule type="colorScale" priority="3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89">
      <colorScale>
        <cfvo type="min"/>
        <cfvo type="max"/>
        <color rgb="FFFF7128"/>
        <color theme="0"/>
      </colorScale>
    </cfRule>
  </conditionalFormatting>
  <conditionalFormatting sqref="F32">
    <cfRule type="colorScale" priority="3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686">
      <colorScale>
        <cfvo type="min"/>
        <cfvo type="max"/>
        <color rgb="FFFF7128"/>
        <color theme="0"/>
      </colorScale>
    </cfRule>
  </conditionalFormatting>
  <conditionalFormatting sqref="F32">
    <cfRule type="colorScale" priority="3685">
      <colorScale>
        <cfvo type="min"/>
        <cfvo type="max"/>
        <color rgb="FFFF7128"/>
        <color theme="0"/>
      </colorScale>
    </cfRule>
  </conditionalFormatting>
  <conditionalFormatting sqref="F32">
    <cfRule type="colorScale" priority="3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78">
      <colorScale>
        <cfvo type="min"/>
        <cfvo type="max"/>
        <color rgb="FFFF7128"/>
        <color theme="0"/>
      </colorScale>
    </cfRule>
  </conditionalFormatting>
  <conditionalFormatting sqref="F33">
    <cfRule type="colorScale" priority="3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81">
      <colorScale>
        <cfvo type="min"/>
        <cfvo type="max"/>
        <color rgb="FFFF7128"/>
        <color theme="0"/>
      </colorScale>
    </cfRule>
  </conditionalFormatting>
  <conditionalFormatting sqref="F33">
    <cfRule type="colorScale" priority="3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83">
      <colorScale>
        <cfvo type="min"/>
        <cfvo type="max"/>
        <color rgb="FFFF7128"/>
        <color theme="0"/>
      </colorScale>
    </cfRule>
  </conditionalFormatting>
  <conditionalFormatting sqref="F39">
    <cfRule type="colorScale" priority="3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676">
      <colorScale>
        <cfvo type="min"/>
        <cfvo type="max"/>
        <color rgb="FFFF7128"/>
        <color theme="0"/>
      </colorScale>
    </cfRule>
  </conditionalFormatting>
  <conditionalFormatting sqref="F39">
    <cfRule type="colorScale" priority="3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672">
      <colorScale>
        <cfvo type="min"/>
        <cfvo type="max"/>
        <color rgb="FFFF7128"/>
        <color theme="0"/>
      </colorScale>
    </cfRule>
  </conditionalFormatting>
  <conditionalFormatting sqref="F39">
    <cfRule type="colorScale" priority="3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675">
      <colorScale>
        <cfvo type="min"/>
        <cfvo type="max"/>
        <color rgb="FFFF7128"/>
        <color theme="0"/>
      </colorScale>
    </cfRule>
  </conditionalFormatting>
  <conditionalFormatting sqref="F40">
    <cfRule type="colorScale" priority="3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670">
      <colorScale>
        <cfvo type="min"/>
        <cfvo type="max"/>
        <color rgb="FFFF7128"/>
        <color theme="0"/>
      </colorScale>
    </cfRule>
  </conditionalFormatting>
  <conditionalFormatting sqref="F41">
    <cfRule type="colorScale" priority="3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668">
      <colorScale>
        <cfvo type="min"/>
        <cfvo type="max"/>
        <color rgb="FFFF7128"/>
        <color theme="0"/>
      </colorScale>
    </cfRule>
  </conditionalFormatting>
  <conditionalFormatting sqref="F41">
    <cfRule type="colorScale" priority="3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666">
      <colorScale>
        <cfvo type="min"/>
        <cfvo type="max"/>
        <color rgb="FFFF7128"/>
        <color theme="0"/>
      </colorScale>
    </cfRule>
  </conditionalFormatting>
  <conditionalFormatting sqref="F41">
    <cfRule type="colorScale" priority="3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664">
      <colorScale>
        <cfvo type="min"/>
        <cfvo type="max"/>
        <color rgb="FFFF7128"/>
        <color theme="0"/>
      </colorScale>
    </cfRule>
  </conditionalFormatting>
  <conditionalFormatting sqref="F41">
    <cfRule type="colorScale" priority="3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662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3658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3661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3642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3644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3646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3648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49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50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3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3653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54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3656">
      <colorScale>
        <cfvo type="min"/>
        <cfvo type="max"/>
        <color rgb="FFFF7128"/>
        <color theme="0"/>
      </colorScale>
    </cfRule>
  </conditionalFormatting>
  <conditionalFormatting sqref="F43:F44">
    <cfRule type="colorScale" priority="3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3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3639">
      <colorScale>
        <cfvo type="min"/>
        <cfvo type="max"/>
        <color rgb="FFFF7128"/>
        <color theme="0"/>
      </colorScale>
    </cfRule>
  </conditionalFormatting>
  <conditionalFormatting sqref="F44">
    <cfRule type="colorScale" priority="3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3633">
      <colorScale>
        <cfvo type="min"/>
        <cfvo type="max"/>
        <color rgb="FFFF7128"/>
        <color theme="0"/>
      </colorScale>
    </cfRule>
  </conditionalFormatting>
  <conditionalFormatting sqref="F44">
    <cfRule type="colorScale" priority="3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3631">
      <colorScale>
        <cfvo type="min"/>
        <cfvo type="max"/>
        <color rgb="FFFF7128"/>
        <color theme="0"/>
      </colorScale>
    </cfRule>
  </conditionalFormatting>
  <conditionalFormatting sqref="F44">
    <cfRule type="colorScale" priority="3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3636">
      <colorScale>
        <cfvo type="min"/>
        <cfvo type="max"/>
        <color rgb="FFFF7128"/>
        <color theme="0"/>
      </colorScale>
    </cfRule>
  </conditionalFormatting>
  <conditionalFormatting sqref="F44">
    <cfRule type="colorScale" priority="3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">
    <cfRule type="colorScale" priority="3638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627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630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611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613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615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617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18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19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622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23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625">
      <colorScale>
        <cfvo type="min"/>
        <cfvo type="max"/>
        <color rgb="FFFF7128"/>
        <color theme="0"/>
      </colorScale>
    </cfRule>
  </conditionalFormatting>
  <conditionalFormatting sqref="F45:F46">
    <cfRule type="colorScale" priority="3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360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606">
      <colorScale>
        <cfvo type="min"/>
        <cfvo type="max"/>
        <color rgb="FFFF7128"/>
        <color theme="0"/>
      </colorScale>
    </cfRule>
  </conditionalFormatting>
  <conditionalFormatting sqref="F47:F48">
    <cfRule type="colorScale" priority="3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600">
      <colorScale>
        <cfvo type="min"/>
        <cfvo type="max"/>
        <color rgb="FFFF7128"/>
        <color theme="0"/>
      </colorScale>
    </cfRule>
  </conditionalFormatting>
  <conditionalFormatting sqref="F47:F48">
    <cfRule type="colorScale" priority="3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598">
      <colorScale>
        <cfvo type="min"/>
        <cfvo type="max"/>
        <color rgb="FFFF7128"/>
        <color theme="0"/>
      </colorScale>
    </cfRule>
  </conditionalFormatting>
  <conditionalFormatting sqref="F47:F48">
    <cfRule type="colorScale" priority="3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603">
      <colorScale>
        <cfvo type="min"/>
        <cfvo type="max"/>
        <color rgb="FFFF7128"/>
        <color theme="0"/>
      </colorScale>
    </cfRule>
  </conditionalFormatting>
  <conditionalFormatting sqref="F47:F48">
    <cfRule type="colorScale" priority="3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:F48">
    <cfRule type="colorScale" priority="3605">
      <colorScale>
        <cfvo type="min"/>
        <cfvo type="max"/>
        <color rgb="FFFF7128"/>
        <color theme="0"/>
      </colorScale>
    </cfRule>
  </conditionalFormatting>
  <conditionalFormatting sqref="F51:F56">
    <cfRule type="colorScale" priority="3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6">
    <cfRule type="colorScale" priority="3594">
      <colorScale>
        <cfvo type="min"/>
        <cfvo type="max"/>
        <color rgb="FFFF7128"/>
        <color theme="0"/>
      </colorScale>
    </cfRule>
  </conditionalFormatting>
  <conditionalFormatting sqref="F51:F56">
    <cfRule type="colorScale" priority="3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6">
    <cfRule type="colorScale" priority="3597">
      <colorScale>
        <cfvo type="min"/>
        <cfvo type="max"/>
        <color rgb="FFFF7128"/>
        <color theme="0"/>
      </colorScale>
    </cfRule>
  </conditionalFormatting>
  <conditionalFormatting sqref="F59">
    <cfRule type="colorScale" priority="3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78">
      <colorScale>
        <cfvo type="min"/>
        <cfvo type="max"/>
        <color rgb="FFFF7128"/>
        <color theme="0"/>
      </colorScale>
    </cfRule>
  </conditionalFormatting>
  <conditionalFormatting sqref="F59">
    <cfRule type="colorScale" priority="3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80">
      <colorScale>
        <cfvo type="min"/>
        <cfvo type="max"/>
        <color rgb="FFFF7128"/>
        <color theme="0"/>
      </colorScale>
    </cfRule>
  </conditionalFormatting>
  <conditionalFormatting sqref="F59">
    <cfRule type="colorScale" priority="3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82">
      <colorScale>
        <cfvo type="min"/>
        <cfvo type="max"/>
        <color rgb="FFFF7128"/>
        <color theme="0"/>
      </colorScale>
    </cfRule>
  </conditionalFormatting>
  <conditionalFormatting sqref="F59">
    <cfRule type="colorScale" priority="3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84">
      <colorScale>
        <cfvo type="min"/>
        <cfvo type="max"/>
        <color rgb="FFFF7128"/>
        <color theme="0"/>
      </colorScale>
    </cfRule>
  </conditionalFormatting>
  <conditionalFormatting sqref="F59">
    <cfRule type="colorScale" priority="3585">
      <colorScale>
        <cfvo type="min"/>
        <cfvo type="max"/>
        <color rgb="FFFF7128"/>
        <color theme="0"/>
      </colorScale>
    </cfRule>
  </conditionalFormatting>
  <conditionalFormatting sqref="F59">
    <cfRule type="colorScale" priority="3586">
      <colorScale>
        <cfvo type="min"/>
        <cfvo type="max"/>
        <color rgb="FFFF7128"/>
        <color theme="0"/>
      </colorScale>
    </cfRule>
  </conditionalFormatting>
  <conditionalFormatting sqref="F59">
    <cfRule type="colorScale" priority="3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89">
      <colorScale>
        <cfvo type="min"/>
        <cfvo type="max"/>
        <color rgb="FFFF7128"/>
        <color theme="0"/>
      </colorScale>
    </cfRule>
  </conditionalFormatting>
  <conditionalFormatting sqref="F59">
    <cfRule type="colorScale" priority="3590">
      <colorScale>
        <cfvo type="min"/>
        <cfvo type="max"/>
        <color rgb="FFFF7128"/>
        <color theme="0"/>
      </colorScale>
    </cfRule>
  </conditionalFormatting>
  <conditionalFormatting sqref="F59">
    <cfRule type="colorScale" priority="3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92">
      <colorScale>
        <cfvo type="min"/>
        <cfvo type="max"/>
        <color rgb="FFFF7128"/>
        <color theme="0"/>
      </colorScale>
    </cfRule>
  </conditionalFormatting>
  <conditionalFormatting sqref="F59">
    <cfRule type="colorScale" priority="3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75">
      <colorScale>
        <cfvo type="min"/>
        <cfvo type="max"/>
        <color rgb="FFFF7128"/>
        <color theme="0"/>
      </colorScale>
    </cfRule>
  </conditionalFormatting>
  <conditionalFormatting sqref="F59">
    <cfRule type="colorScale" priority="3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69">
      <colorScale>
        <cfvo type="min"/>
        <cfvo type="max"/>
        <color rgb="FFFF7128"/>
        <color theme="0"/>
      </colorScale>
    </cfRule>
  </conditionalFormatting>
  <conditionalFormatting sqref="F59">
    <cfRule type="colorScale" priority="3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67">
      <colorScale>
        <cfvo type="min"/>
        <cfvo type="max"/>
        <color rgb="FFFF7128"/>
        <color theme="0"/>
      </colorScale>
    </cfRule>
  </conditionalFormatting>
  <conditionalFormatting sqref="F59">
    <cfRule type="colorScale" priority="3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72">
      <colorScale>
        <cfvo type="min"/>
        <cfvo type="max"/>
        <color rgb="FFFF7128"/>
        <color theme="0"/>
      </colorScale>
    </cfRule>
  </conditionalFormatting>
  <conditionalFormatting sqref="F59">
    <cfRule type="colorScale" priority="3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3574">
      <colorScale>
        <cfvo type="min"/>
        <cfvo type="max"/>
        <color rgb="FFFF7128"/>
        <color theme="0"/>
      </colorScale>
    </cfRule>
  </conditionalFormatting>
  <conditionalFormatting sqref="F60">
    <cfRule type="colorScale" priority="3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3555">
      <colorScale>
        <cfvo type="min"/>
        <cfvo type="max"/>
        <color rgb="FFFF7128"/>
        <color theme="0"/>
      </colorScale>
    </cfRule>
  </conditionalFormatting>
  <conditionalFormatting sqref="F60">
    <cfRule type="colorScale" priority="3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3557">
      <colorScale>
        <cfvo type="min"/>
        <cfvo type="max"/>
        <color rgb="FFFF7128"/>
        <color theme="0"/>
      </colorScale>
    </cfRule>
  </conditionalFormatting>
  <conditionalFormatting sqref="F60">
    <cfRule type="colorScale" priority="3558">
      <colorScale>
        <cfvo type="min"/>
        <cfvo type="max"/>
        <color rgb="FFFF7128"/>
        <color theme="0"/>
      </colorScale>
    </cfRule>
  </conditionalFormatting>
  <conditionalFormatting sqref="F60">
    <cfRule type="colorScale" priority="3559">
      <colorScale>
        <cfvo type="min"/>
        <cfvo type="max"/>
        <color rgb="FFFF7128"/>
        <color theme="0"/>
      </colorScale>
    </cfRule>
  </conditionalFormatting>
  <conditionalFormatting sqref="F60">
    <cfRule type="colorScale" priority="3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3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3562">
      <colorScale>
        <cfvo type="min"/>
        <cfvo type="max"/>
        <color rgb="FFFF7128"/>
        <color theme="0"/>
      </colorScale>
    </cfRule>
  </conditionalFormatting>
  <conditionalFormatting sqref="F60">
    <cfRule type="colorScale" priority="3563">
      <colorScale>
        <cfvo type="min"/>
        <cfvo type="max"/>
        <color rgb="FFFF7128"/>
        <color theme="0"/>
      </colorScale>
    </cfRule>
  </conditionalFormatting>
  <conditionalFormatting sqref="F60">
    <cfRule type="colorScale" priority="3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3565">
      <colorScale>
        <cfvo type="min"/>
        <cfvo type="max"/>
        <color rgb="FFFF7128"/>
        <color theme="0"/>
      </colorScale>
    </cfRule>
  </conditionalFormatting>
  <conditionalFormatting sqref="F60">
    <cfRule type="colorScale" priority="3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3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3552">
      <colorScale>
        <cfvo type="min"/>
        <cfvo type="max"/>
        <color rgb="FFFF7128"/>
        <color theme="0"/>
      </colorScale>
    </cfRule>
  </conditionalFormatting>
  <conditionalFormatting sqref="F60">
    <cfRule type="colorScale" priority="3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3550">
      <colorScale>
        <cfvo type="min"/>
        <cfvo type="max"/>
        <color rgb="FFFF7128"/>
        <color theme="0"/>
      </colorScale>
    </cfRule>
  </conditionalFormatting>
  <conditionalFormatting sqref="F60">
    <cfRule type="colorScale" priority="3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3548">
      <colorScale>
        <cfvo type="min"/>
        <cfvo type="max"/>
        <color rgb="FFFF7128"/>
        <color theme="0"/>
      </colorScale>
    </cfRule>
  </conditionalFormatting>
  <conditionalFormatting sqref="F60">
    <cfRule type="colorScale" priority="3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3546">
      <colorScale>
        <cfvo type="min"/>
        <cfvo type="max"/>
        <color rgb="FFFF7128"/>
        <color theme="0"/>
      </colorScale>
    </cfRule>
  </conditionalFormatting>
  <conditionalFormatting sqref="F61">
    <cfRule type="colorScale" priority="3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44">
      <colorScale>
        <cfvo type="min"/>
        <cfvo type="max"/>
        <color rgb="FFFF7128"/>
        <color theme="0"/>
      </colorScale>
    </cfRule>
  </conditionalFormatting>
  <conditionalFormatting sqref="F61">
    <cfRule type="colorScale" priority="3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42">
      <colorScale>
        <cfvo type="min"/>
        <cfvo type="max"/>
        <color rgb="FFFF7128"/>
        <color theme="0"/>
      </colorScale>
    </cfRule>
  </conditionalFormatting>
  <conditionalFormatting sqref="F61">
    <cfRule type="colorScale" priority="3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26">
      <colorScale>
        <cfvo type="min"/>
        <cfvo type="max"/>
        <color rgb="FFFF7128"/>
        <color theme="0"/>
      </colorScale>
    </cfRule>
  </conditionalFormatting>
  <conditionalFormatting sqref="F61">
    <cfRule type="colorScale" priority="3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28">
      <colorScale>
        <cfvo type="min"/>
        <cfvo type="max"/>
        <color rgb="FFFF7128"/>
        <color theme="0"/>
      </colorScale>
    </cfRule>
  </conditionalFormatting>
  <conditionalFormatting sqref="F61">
    <cfRule type="colorScale" priority="3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30">
      <colorScale>
        <cfvo type="min"/>
        <cfvo type="max"/>
        <color rgb="FFFF7128"/>
        <color theme="0"/>
      </colorScale>
    </cfRule>
  </conditionalFormatting>
  <conditionalFormatting sqref="F61">
    <cfRule type="colorScale" priority="3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32">
      <colorScale>
        <cfvo type="min"/>
        <cfvo type="max"/>
        <color rgb="FFFF7128"/>
        <color theme="0"/>
      </colorScale>
    </cfRule>
  </conditionalFormatting>
  <conditionalFormatting sqref="F61">
    <cfRule type="colorScale" priority="3533">
      <colorScale>
        <cfvo type="min"/>
        <cfvo type="max"/>
        <color rgb="FFFF7128"/>
        <color theme="0"/>
      </colorScale>
    </cfRule>
  </conditionalFormatting>
  <conditionalFormatting sqref="F61">
    <cfRule type="colorScale" priority="3534">
      <colorScale>
        <cfvo type="min"/>
        <cfvo type="max"/>
        <color rgb="FFFF7128"/>
        <color theme="0"/>
      </colorScale>
    </cfRule>
  </conditionalFormatting>
  <conditionalFormatting sqref="F61">
    <cfRule type="colorScale" priority="3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37">
      <colorScale>
        <cfvo type="min"/>
        <cfvo type="max"/>
        <color rgb="FFFF7128"/>
        <color theme="0"/>
      </colorScale>
    </cfRule>
  </conditionalFormatting>
  <conditionalFormatting sqref="F61">
    <cfRule type="colorScale" priority="3538">
      <colorScale>
        <cfvo type="min"/>
        <cfvo type="max"/>
        <color rgb="FFFF7128"/>
        <color theme="0"/>
      </colorScale>
    </cfRule>
  </conditionalFormatting>
  <conditionalFormatting sqref="F61">
    <cfRule type="colorScale" priority="3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40">
      <colorScale>
        <cfvo type="min"/>
        <cfvo type="max"/>
        <color rgb="FFFF7128"/>
        <color theme="0"/>
      </colorScale>
    </cfRule>
  </conditionalFormatting>
  <conditionalFormatting sqref="F61">
    <cfRule type="colorScale" priority="3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23">
      <colorScale>
        <cfvo type="min"/>
        <cfvo type="max"/>
        <color rgb="FFFF7128"/>
        <color theme="0"/>
      </colorScale>
    </cfRule>
  </conditionalFormatting>
  <conditionalFormatting sqref="F61">
    <cfRule type="colorScale" priority="3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17">
      <colorScale>
        <cfvo type="min"/>
        <cfvo type="max"/>
        <color rgb="FFFF7128"/>
        <color theme="0"/>
      </colorScale>
    </cfRule>
  </conditionalFormatting>
  <conditionalFormatting sqref="F61">
    <cfRule type="colorScale" priority="3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15">
      <colorScale>
        <cfvo type="min"/>
        <cfvo type="max"/>
        <color rgb="FFFF7128"/>
        <color theme="0"/>
      </colorScale>
    </cfRule>
  </conditionalFormatting>
  <conditionalFormatting sqref="F61">
    <cfRule type="colorScale" priority="3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20">
      <colorScale>
        <cfvo type="min"/>
        <cfvo type="max"/>
        <color rgb="FFFF7128"/>
        <color theme="0"/>
      </colorScale>
    </cfRule>
  </conditionalFormatting>
  <conditionalFormatting sqref="F61">
    <cfRule type="colorScale" priority="3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3522">
      <colorScale>
        <cfvo type="min"/>
        <cfvo type="max"/>
        <color rgb="FFFF7128"/>
        <color theme="0"/>
      </colorScale>
    </cfRule>
  </conditionalFormatting>
  <conditionalFormatting sqref="F62">
    <cfRule type="colorScale" priority="3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3513">
      <colorScale>
        <cfvo type="min"/>
        <cfvo type="max"/>
        <color rgb="FFFF7128"/>
        <color theme="0"/>
      </colorScale>
    </cfRule>
  </conditionalFormatting>
  <conditionalFormatting sqref="F62">
    <cfRule type="colorScale" priority="3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3510">
      <colorScale>
        <cfvo type="min"/>
        <cfvo type="max"/>
        <color rgb="FFFF7128"/>
        <color theme="0"/>
      </colorScale>
    </cfRule>
  </conditionalFormatting>
  <conditionalFormatting sqref="F62">
    <cfRule type="colorScale" priority="3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3512">
      <colorScale>
        <cfvo type="min"/>
        <cfvo type="max"/>
        <color rgb="FFFF7128"/>
        <color theme="0"/>
      </colorScale>
    </cfRule>
  </conditionalFormatting>
  <conditionalFormatting sqref="F62">
    <cfRule type="colorScale" priority="3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3507">
      <colorScale>
        <cfvo type="min"/>
        <cfvo type="max"/>
        <color rgb="FFFF7128"/>
        <color theme="0"/>
      </colorScale>
    </cfRule>
  </conditionalFormatting>
  <conditionalFormatting sqref="F62">
    <cfRule type="colorScale" priority="3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3505">
      <colorScale>
        <cfvo type="min"/>
        <cfvo type="max"/>
        <color rgb="FFFF7128"/>
        <color theme="0"/>
      </colorScale>
    </cfRule>
  </conditionalFormatting>
  <conditionalFormatting sqref="F63:F64">
    <cfRule type="colorScale" priority="3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503">
      <colorScale>
        <cfvo type="min"/>
        <cfvo type="max"/>
        <color rgb="FFFF7128"/>
        <color theme="0"/>
      </colorScale>
    </cfRule>
  </conditionalFormatting>
  <conditionalFormatting sqref="F63:F64">
    <cfRule type="colorScale" priority="3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501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85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87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89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91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92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93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96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97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99">
      <colorScale>
        <cfvo type="min"/>
        <cfvo type="max"/>
        <color rgb="FFFF7128"/>
        <color theme="0"/>
      </colorScale>
    </cfRule>
  </conditionalFormatting>
  <conditionalFormatting sqref="F63:F64">
    <cfRule type="colorScale" priority="3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82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76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74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79">
      <colorScale>
        <cfvo type="min"/>
        <cfvo type="max"/>
        <color rgb="FFFF7128"/>
        <color theme="0"/>
      </colorScale>
    </cfRule>
  </conditionalFormatting>
  <conditionalFormatting sqref="F63:F64">
    <cfRule type="colorScale" priority="3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3481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71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73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68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66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64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48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50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52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54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55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56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59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60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62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45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39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37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42">
      <colorScale>
        <cfvo type="min"/>
        <cfvo type="max"/>
        <color rgb="FFFF7128"/>
        <color theme="0"/>
      </colorScale>
    </cfRule>
  </conditionalFormatting>
  <conditionalFormatting sqref="F65:F66">
    <cfRule type="colorScale" priority="3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:F66">
    <cfRule type="colorScale" priority="3444">
      <colorScale>
        <cfvo type="min"/>
        <cfvo type="max"/>
        <color rgb="FFFF7128"/>
        <color theme="0"/>
      </colorScale>
    </cfRule>
  </conditionalFormatting>
  <conditionalFormatting sqref="F67:F72">
    <cfRule type="colorScale" priority="3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435">
      <colorScale>
        <cfvo type="min"/>
        <cfvo type="max"/>
        <color rgb="FFFF7128"/>
        <color theme="0"/>
      </colorScale>
    </cfRule>
  </conditionalFormatting>
  <conditionalFormatting sqref="F67:F72">
    <cfRule type="colorScale" priority="3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3431">
      <colorScale>
        <cfvo type="min"/>
        <cfvo type="max"/>
        <color rgb="FFFF7128"/>
        <color theme="0"/>
      </colorScale>
    </cfRule>
  </conditionalFormatting>
  <conditionalFormatting sqref="F67:F72">
    <cfRule type="colorScale" priority="3433">
      <colorScale>
        <cfvo type="min"/>
        <cfvo type="max"/>
        <color rgb="FFFF7128"/>
        <color theme="0"/>
      </colorScale>
    </cfRule>
  </conditionalFormatting>
  <conditionalFormatting sqref="F67:F72">
    <cfRule type="colorScale" priority="3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24">
      <colorScale>
        <cfvo type="min"/>
        <cfvo type="max"/>
        <color rgb="FFFF7128"/>
        <color theme="0"/>
      </colorScale>
    </cfRule>
  </conditionalFormatting>
  <conditionalFormatting sqref="F10">
    <cfRule type="colorScale" priority="3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26">
      <colorScale>
        <cfvo type="min"/>
        <cfvo type="max"/>
        <color rgb="FFFF7128"/>
        <color theme="0"/>
      </colorScale>
    </cfRule>
  </conditionalFormatting>
  <conditionalFormatting sqref="F10">
    <cfRule type="colorScale" priority="3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21">
      <colorScale>
        <cfvo type="min"/>
        <cfvo type="max"/>
        <color rgb="FFFF7128"/>
        <color theme="0"/>
      </colorScale>
    </cfRule>
  </conditionalFormatting>
  <conditionalFormatting sqref="F10">
    <cfRule type="colorScale" priority="3427">
      <colorScale>
        <cfvo type="min"/>
        <cfvo type="max"/>
        <color rgb="FFFF7128"/>
        <color theme="0"/>
      </colorScale>
    </cfRule>
  </conditionalFormatting>
  <conditionalFormatting sqref="F10">
    <cfRule type="colorScale" priority="3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19">
      <colorScale>
        <cfvo type="min"/>
        <cfvo type="max"/>
        <color rgb="FFFF7128"/>
        <color theme="0"/>
      </colorScale>
    </cfRule>
  </conditionalFormatting>
  <conditionalFormatting sqref="F10">
    <cfRule type="colorScale" priority="3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17">
      <colorScale>
        <cfvo type="min"/>
        <cfvo type="max"/>
        <color rgb="FFFF7128"/>
        <color theme="0"/>
      </colorScale>
    </cfRule>
  </conditionalFormatting>
  <conditionalFormatting sqref="F10">
    <cfRule type="colorScale" priority="3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30">
      <colorScale>
        <cfvo type="min"/>
        <cfvo type="max"/>
        <color rgb="FFFF7128"/>
        <color theme="0"/>
      </colorScale>
    </cfRule>
  </conditionalFormatting>
  <conditionalFormatting sqref="F10">
    <cfRule type="colorScale" priority="3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13">
      <colorScale>
        <cfvo type="min"/>
        <cfvo type="max"/>
        <color rgb="FFFF7128"/>
        <color theme="0"/>
      </colorScale>
    </cfRule>
  </conditionalFormatting>
  <conditionalFormatting sqref="F10">
    <cfRule type="colorScale" priority="3415">
      <colorScale>
        <cfvo type="min"/>
        <cfvo type="max"/>
        <color rgb="FFFF7128"/>
        <color theme="0"/>
      </colorScale>
    </cfRule>
  </conditionalFormatting>
  <conditionalFormatting sqref="F10">
    <cfRule type="colorScale" priority="3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11">
      <colorScale>
        <cfvo type="min"/>
        <cfvo type="max"/>
        <color rgb="FFFF7128"/>
        <color theme="0"/>
      </colorScale>
    </cfRule>
  </conditionalFormatting>
  <conditionalFormatting sqref="F10">
    <cfRule type="colorScale" priority="3410">
      <colorScale>
        <cfvo type="min"/>
        <cfvo type="max"/>
        <color rgb="FFFF7128"/>
        <color theme="0"/>
      </colorScale>
    </cfRule>
  </conditionalFormatting>
  <conditionalFormatting sqref="F10">
    <cfRule type="colorScale" priority="3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08">
      <colorScale>
        <cfvo type="min"/>
        <cfvo type="max"/>
        <color rgb="FFFF7128"/>
        <color theme="0"/>
      </colorScale>
    </cfRule>
  </conditionalFormatting>
  <conditionalFormatting sqref="F10">
    <cfRule type="colorScale" priority="3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03">
      <colorScale>
        <cfvo type="min"/>
        <cfvo type="max"/>
        <color rgb="FFFF7128"/>
        <color theme="0"/>
      </colorScale>
    </cfRule>
  </conditionalFormatting>
  <conditionalFormatting sqref="F10">
    <cfRule type="colorScale" priority="3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01">
      <colorScale>
        <cfvo type="min"/>
        <cfvo type="max"/>
        <color rgb="FFFF7128"/>
        <color theme="0"/>
      </colorScale>
    </cfRule>
  </conditionalFormatting>
  <conditionalFormatting sqref="F10">
    <cfRule type="colorScale" priority="3405">
      <colorScale>
        <cfvo type="min"/>
        <cfvo type="max"/>
        <color rgb="FFFF7128"/>
        <color theme="0"/>
      </colorScale>
    </cfRule>
  </conditionalFormatting>
  <conditionalFormatting sqref="F10">
    <cfRule type="colorScale" priority="3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388">
      <colorScale>
        <cfvo type="min"/>
        <cfvo type="max"/>
        <color rgb="FFFF7128"/>
        <color theme="0"/>
      </colorScale>
    </cfRule>
  </conditionalFormatting>
  <conditionalFormatting sqref="F10">
    <cfRule type="colorScale" priority="3389">
      <colorScale>
        <cfvo type="min"/>
        <cfvo type="max"/>
        <color rgb="FFFF7128"/>
        <color theme="0"/>
      </colorScale>
    </cfRule>
  </conditionalFormatting>
  <conditionalFormatting sqref="F10">
    <cfRule type="colorScale" priority="3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392">
      <colorScale>
        <cfvo type="min"/>
        <cfvo type="max"/>
        <color rgb="FFFF7128"/>
        <color theme="0"/>
      </colorScale>
    </cfRule>
  </conditionalFormatting>
  <conditionalFormatting sqref="F10">
    <cfRule type="colorScale" priority="3393">
      <colorScale>
        <cfvo type="min"/>
        <cfvo type="max"/>
        <color rgb="FFFF7128"/>
        <color theme="0"/>
      </colorScale>
    </cfRule>
  </conditionalFormatting>
  <conditionalFormatting sqref="F10">
    <cfRule type="colorScale" priority="3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385">
      <colorScale>
        <cfvo type="min"/>
        <cfvo type="max"/>
        <color rgb="FFFF7128"/>
        <color theme="0"/>
      </colorScale>
    </cfRule>
  </conditionalFormatting>
  <conditionalFormatting sqref="F10">
    <cfRule type="colorScale" priority="3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396">
      <colorScale>
        <cfvo type="min"/>
        <cfvo type="max"/>
        <color rgb="FFFF7128"/>
        <color theme="0"/>
      </colorScale>
    </cfRule>
  </conditionalFormatting>
  <conditionalFormatting sqref="F10">
    <cfRule type="colorScale" priority="3397">
      <colorScale>
        <cfvo type="min"/>
        <cfvo type="max"/>
        <color rgb="FFFF7128"/>
        <color theme="0"/>
      </colorScale>
    </cfRule>
  </conditionalFormatting>
  <conditionalFormatting sqref="F10">
    <cfRule type="colorScale" priority="3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3400">
      <colorScale>
        <cfvo type="min"/>
        <cfvo type="max"/>
        <color rgb="FFFF7128"/>
        <color theme="0"/>
      </colorScale>
    </cfRule>
  </conditionalFormatting>
  <conditionalFormatting sqref="F13">
    <cfRule type="colorScale" priority="3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3383">
      <colorScale>
        <cfvo type="min"/>
        <cfvo type="max"/>
        <color rgb="FFFF7128"/>
        <color theme="0"/>
      </colorScale>
    </cfRule>
  </conditionalFormatting>
  <conditionalFormatting sqref="F13">
    <cfRule type="colorScale" priority="3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3381">
      <colorScale>
        <cfvo type="min"/>
        <cfvo type="max"/>
        <color rgb="FFFF7128"/>
        <color theme="0"/>
      </colorScale>
    </cfRule>
  </conditionalFormatting>
  <conditionalFormatting sqref="F14">
    <cfRule type="colorScale" priority="3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3379">
      <colorScale>
        <cfvo type="min"/>
        <cfvo type="max"/>
        <color rgb="FFFF7128"/>
        <color theme="0"/>
      </colorScale>
    </cfRule>
  </conditionalFormatting>
  <conditionalFormatting sqref="F17">
    <cfRule type="colorScale" priority="3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375">
      <colorScale>
        <cfvo type="min"/>
        <cfvo type="max"/>
        <color rgb="FFFF7128"/>
        <color theme="0"/>
      </colorScale>
    </cfRule>
  </conditionalFormatting>
  <conditionalFormatting sqref="F17">
    <cfRule type="colorScale" priority="3377">
      <colorScale>
        <cfvo type="min"/>
        <cfvo type="max"/>
        <color rgb="FFFF7128"/>
        <color theme="0"/>
      </colorScale>
    </cfRule>
  </conditionalFormatting>
  <conditionalFormatting sqref="F17">
    <cfRule type="colorScale" priority="3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373">
      <colorScale>
        <cfvo type="min"/>
        <cfvo type="max"/>
        <color rgb="FFFF7128"/>
        <color theme="0"/>
      </colorScale>
    </cfRule>
  </conditionalFormatting>
  <conditionalFormatting sqref="F17">
    <cfRule type="colorScale" priority="3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">
    <cfRule type="colorScale" priority="3371">
      <colorScale>
        <cfvo type="min"/>
        <cfvo type="max"/>
        <color rgb="FFFF7128"/>
        <color theme="0"/>
      </colorScale>
    </cfRule>
  </conditionalFormatting>
  <conditionalFormatting sqref="F17">
    <cfRule type="colorScale" priority="3370">
      <colorScale>
        <cfvo type="min"/>
        <cfvo type="max"/>
        <color rgb="FFFF7128"/>
        <color theme="0"/>
      </colorScale>
    </cfRule>
  </conditionalFormatting>
  <conditionalFormatting sqref="F17">
    <cfRule type="colorScale" priority="3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367">
      <colorScale>
        <cfvo type="min"/>
        <cfvo type="max"/>
        <color rgb="FFFF7128"/>
        <color theme="0"/>
      </colorScale>
    </cfRule>
  </conditionalFormatting>
  <conditionalFormatting sqref="F20:F21">
    <cfRule type="colorScale" priority="3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365">
      <colorScale>
        <cfvo type="min"/>
        <cfvo type="max"/>
        <color rgb="FFFF7128"/>
        <color theme="0"/>
      </colorScale>
    </cfRule>
  </conditionalFormatting>
  <conditionalFormatting sqref="F20:F21">
    <cfRule type="colorScale" priority="3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363">
      <colorScale>
        <cfvo type="min"/>
        <cfvo type="max"/>
        <color rgb="FFFF7128"/>
        <color theme="0"/>
      </colorScale>
    </cfRule>
  </conditionalFormatting>
  <conditionalFormatting sqref="F20:F21">
    <cfRule type="colorScale" priority="3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361">
      <colorScale>
        <cfvo type="min"/>
        <cfvo type="max"/>
        <color rgb="FFFF7128"/>
        <color theme="0"/>
      </colorScale>
    </cfRule>
  </conditionalFormatting>
  <conditionalFormatting sqref="F20:F21">
    <cfRule type="colorScale" priority="3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359">
      <colorScale>
        <cfvo type="min"/>
        <cfvo type="max"/>
        <color rgb="FFFF7128"/>
        <color theme="0"/>
      </colorScale>
    </cfRule>
  </conditionalFormatting>
  <conditionalFormatting sqref="F20:F21">
    <cfRule type="colorScale" priority="3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357">
      <colorScale>
        <cfvo type="min"/>
        <cfvo type="max"/>
        <color rgb="FFFF7128"/>
        <color theme="0"/>
      </colorScale>
    </cfRule>
  </conditionalFormatting>
  <conditionalFormatting sqref="F20:F21">
    <cfRule type="colorScale" priority="3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355">
      <colorScale>
        <cfvo type="min"/>
        <cfvo type="max"/>
        <color rgb="FFFF7128"/>
        <color theme="0"/>
      </colorScale>
    </cfRule>
  </conditionalFormatting>
  <conditionalFormatting sqref="F20:F21">
    <cfRule type="colorScale" priority="3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353">
      <colorScale>
        <cfvo type="min"/>
        <cfvo type="max"/>
        <color rgb="FFFF7128"/>
        <color theme="0"/>
      </colorScale>
    </cfRule>
  </conditionalFormatting>
  <conditionalFormatting sqref="F20:F21">
    <cfRule type="colorScale" priority="3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F21">
    <cfRule type="colorScale" priority="3351">
      <colorScale>
        <cfvo type="min"/>
        <cfvo type="max"/>
        <color rgb="FFFF7128"/>
        <color theme="0"/>
      </colorScale>
    </cfRule>
  </conditionalFormatting>
  <conditionalFormatting sqref="F22">
    <cfRule type="colorScale" priority="3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45">
      <colorScale>
        <cfvo type="min"/>
        <cfvo type="max"/>
        <color rgb="FFFF7128"/>
        <color theme="0"/>
      </colorScale>
    </cfRule>
  </conditionalFormatting>
  <conditionalFormatting sqref="F22">
    <cfRule type="colorScale" priority="3347">
      <colorScale>
        <cfvo type="min"/>
        <cfvo type="max"/>
        <color rgb="FFFF7128"/>
        <color theme="0"/>
      </colorScale>
    </cfRule>
  </conditionalFormatting>
  <conditionalFormatting sqref="F22">
    <cfRule type="colorScale" priority="3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43">
      <colorScale>
        <cfvo type="min"/>
        <cfvo type="max"/>
        <color rgb="FFFF7128"/>
        <color theme="0"/>
      </colorScale>
    </cfRule>
  </conditionalFormatting>
  <conditionalFormatting sqref="F22">
    <cfRule type="colorScale" priority="3342">
      <colorScale>
        <cfvo type="min"/>
        <cfvo type="max"/>
        <color rgb="FFFF7128"/>
        <color theme="0"/>
      </colorScale>
    </cfRule>
  </conditionalFormatting>
  <conditionalFormatting sqref="F22">
    <cfRule type="colorScale" priority="3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50">
      <colorScale>
        <cfvo type="min"/>
        <cfvo type="max"/>
        <color rgb="FFFF7128"/>
        <color theme="0"/>
      </colorScale>
    </cfRule>
  </conditionalFormatting>
  <conditionalFormatting sqref="F22">
    <cfRule type="colorScale" priority="3340">
      <colorScale>
        <cfvo type="min"/>
        <cfvo type="max"/>
        <color rgb="FFFF7128"/>
        <color theme="0"/>
      </colorScale>
    </cfRule>
  </conditionalFormatting>
  <conditionalFormatting sqref="F22">
    <cfRule type="colorScale" priority="3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37">
      <colorScale>
        <cfvo type="min"/>
        <cfvo type="max"/>
        <color rgb="FFFF7128"/>
        <color theme="0"/>
      </colorScale>
    </cfRule>
  </conditionalFormatting>
  <conditionalFormatting sqref="F22">
    <cfRule type="colorScale" priority="3333">
      <colorScale>
        <cfvo type="min"/>
        <cfvo type="max"/>
        <color rgb="FFFF7128"/>
        <color theme="0"/>
      </colorScale>
    </cfRule>
  </conditionalFormatting>
  <conditionalFormatting sqref="F22">
    <cfRule type="colorScale" priority="3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31">
      <colorScale>
        <cfvo type="min"/>
        <cfvo type="max"/>
        <color rgb="FFFF7128"/>
        <color theme="0"/>
      </colorScale>
    </cfRule>
  </conditionalFormatting>
  <conditionalFormatting sqref="F22">
    <cfRule type="colorScale" priority="3335">
      <colorScale>
        <cfvo type="min"/>
        <cfvo type="max"/>
        <color rgb="FFFF7128"/>
        <color theme="0"/>
      </colorScale>
    </cfRule>
  </conditionalFormatting>
  <conditionalFormatting sqref="F22">
    <cfRule type="colorScale" priority="3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18">
      <colorScale>
        <cfvo type="min"/>
        <cfvo type="max"/>
        <color rgb="FFFF7128"/>
        <color theme="0"/>
      </colorScale>
    </cfRule>
  </conditionalFormatting>
  <conditionalFormatting sqref="F22">
    <cfRule type="colorScale" priority="3319">
      <colorScale>
        <cfvo type="min"/>
        <cfvo type="max"/>
        <color rgb="FFFF7128"/>
        <color theme="0"/>
      </colorScale>
    </cfRule>
  </conditionalFormatting>
  <conditionalFormatting sqref="F22">
    <cfRule type="colorScale" priority="3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22">
      <colorScale>
        <cfvo type="min"/>
        <cfvo type="max"/>
        <color rgb="FFFF7128"/>
        <color theme="0"/>
      </colorScale>
    </cfRule>
  </conditionalFormatting>
  <conditionalFormatting sqref="F22">
    <cfRule type="colorScale" priority="3323">
      <colorScale>
        <cfvo type="min"/>
        <cfvo type="max"/>
        <color rgb="FFFF7128"/>
        <color theme="0"/>
      </colorScale>
    </cfRule>
  </conditionalFormatting>
  <conditionalFormatting sqref="F22">
    <cfRule type="colorScale" priority="3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15">
      <colorScale>
        <cfvo type="min"/>
        <cfvo type="max"/>
        <color rgb="FFFF7128"/>
        <color theme="0"/>
      </colorScale>
    </cfRule>
  </conditionalFormatting>
  <conditionalFormatting sqref="F22">
    <cfRule type="colorScale" priority="3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26">
      <colorScale>
        <cfvo type="min"/>
        <cfvo type="max"/>
        <color rgb="FFFF7128"/>
        <color theme="0"/>
      </colorScale>
    </cfRule>
  </conditionalFormatting>
  <conditionalFormatting sqref="F22">
    <cfRule type="colorScale" priority="3327">
      <colorScale>
        <cfvo type="min"/>
        <cfvo type="max"/>
        <color rgb="FFFF7128"/>
        <color theme="0"/>
      </colorScale>
    </cfRule>
  </conditionalFormatting>
  <conditionalFormatting sqref="F22">
    <cfRule type="colorScale" priority="3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30">
      <colorScale>
        <cfvo type="min"/>
        <cfvo type="max"/>
        <color rgb="FFFF7128"/>
        <color theme="0"/>
      </colorScale>
    </cfRule>
  </conditionalFormatting>
  <conditionalFormatting sqref="F22">
    <cfRule type="colorScale" priority="3310">
      <colorScale>
        <cfvo type="min"/>
        <cfvo type="max"/>
        <color rgb="FFFF7128"/>
        <color theme="0"/>
      </colorScale>
    </cfRule>
  </conditionalFormatting>
  <conditionalFormatting sqref="F22">
    <cfRule type="colorScale" priority="3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08">
      <colorScale>
        <cfvo type="min"/>
        <cfvo type="max"/>
        <color rgb="FFFF7128"/>
        <color theme="0"/>
      </colorScale>
    </cfRule>
  </conditionalFormatting>
  <conditionalFormatting sqref="F22">
    <cfRule type="colorScale" priority="3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06">
      <colorScale>
        <cfvo type="min"/>
        <cfvo type="max"/>
        <color rgb="FFFF7128"/>
        <color theme="0"/>
      </colorScale>
    </cfRule>
  </conditionalFormatting>
  <conditionalFormatting sqref="F22">
    <cfRule type="colorScale" priority="3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04">
      <colorScale>
        <cfvo type="min"/>
        <cfvo type="max"/>
        <color rgb="FFFF7128"/>
        <color theme="0"/>
      </colorScale>
    </cfRule>
  </conditionalFormatting>
  <conditionalFormatting sqref="F22">
    <cfRule type="colorScale" priority="3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11">
      <colorScale>
        <cfvo type="min"/>
        <cfvo type="max"/>
        <color rgb="FFFF7128"/>
        <color theme="0"/>
      </colorScale>
    </cfRule>
  </conditionalFormatting>
  <conditionalFormatting sqref="F22">
    <cfRule type="colorScale" priority="3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01">
      <colorScale>
        <cfvo type="min"/>
        <cfvo type="max"/>
        <color rgb="FFFF7128"/>
        <color theme="0"/>
      </colorScale>
    </cfRule>
  </conditionalFormatting>
  <conditionalFormatting sqref="F22">
    <cfRule type="colorScale" priority="3313">
      <colorScale>
        <cfvo type="min"/>
        <cfvo type="max"/>
        <color rgb="FFFF7128"/>
        <color theme="0"/>
      </colorScale>
    </cfRule>
  </conditionalFormatting>
  <conditionalFormatting sqref="F22">
    <cfRule type="colorScale" priority="3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88">
      <colorScale>
        <cfvo type="min"/>
        <cfvo type="max"/>
        <color rgb="FFFF7128"/>
        <color theme="0"/>
      </colorScale>
    </cfRule>
  </conditionalFormatting>
  <conditionalFormatting sqref="F22">
    <cfRule type="colorScale" priority="3289">
      <colorScale>
        <cfvo type="min"/>
        <cfvo type="max"/>
        <color rgb="FFFF7128"/>
        <color theme="0"/>
      </colorScale>
    </cfRule>
  </conditionalFormatting>
  <conditionalFormatting sqref="F22">
    <cfRule type="colorScale" priority="3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92">
      <colorScale>
        <cfvo type="min"/>
        <cfvo type="max"/>
        <color rgb="FFFF7128"/>
        <color theme="0"/>
      </colorScale>
    </cfRule>
  </conditionalFormatting>
  <conditionalFormatting sqref="F22">
    <cfRule type="colorScale" priority="3293">
      <colorScale>
        <cfvo type="min"/>
        <cfvo type="max"/>
        <color rgb="FFFF7128"/>
        <color theme="0"/>
      </colorScale>
    </cfRule>
  </conditionalFormatting>
  <conditionalFormatting sqref="F22">
    <cfRule type="colorScale" priority="3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85">
      <colorScale>
        <cfvo type="min"/>
        <cfvo type="max"/>
        <color rgb="FFFF7128"/>
        <color theme="0"/>
      </colorScale>
    </cfRule>
  </conditionalFormatting>
  <conditionalFormatting sqref="F22">
    <cfRule type="colorScale" priority="3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96">
      <colorScale>
        <cfvo type="min"/>
        <cfvo type="max"/>
        <color rgb="FFFF7128"/>
        <color theme="0"/>
      </colorScale>
    </cfRule>
  </conditionalFormatting>
  <conditionalFormatting sqref="F22">
    <cfRule type="colorScale" priority="3297">
      <colorScale>
        <cfvo type="min"/>
        <cfvo type="max"/>
        <color rgb="FFFF7128"/>
        <color theme="0"/>
      </colorScale>
    </cfRule>
  </conditionalFormatting>
  <conditionalFormatting sqref="F22">
    <cfRule type="colorScale" priority="3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300">
      <colorScale>
        <cfvo type="min"/>
        <cfvo type="max"/>
        <color rgb="FFFF7128"/>
        <color theme="0"/>
      </colorScale>
    </cfRule>
  </conditionalFormatting>
  <conditionalFormatting sqref="F22">
    <cfRule type="colorScale" priority="3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3283">
      <colorScale>
        <cfvo type="min"/>
        <cfvo type="max"/>
        <color rgb="FFFF7128"/>
        <color theme="0"/>
      </colorScale>
    </cfRule>
  </conditionalFormatting>
  <conditionalFormatting sqref="F23">
    <cfRule type="colorScale" priority="3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82">
      <colorScale>
        <cfvo type="min"/>
        <cfvo type="max"/>
        <color rgb="FFFF7128"/>
        <color theme="0"/>
      </colorScale>
    </cfRule>
  </conditionalFormatting>
  <conditionalFormatting sqref="F23">
    <cfRule type="colorScale" priority="3280">
      <colorScale>
        <cfvo type="min"/>
        <cfvo type="max"/>
        <color rgb="FFFF7128"/>
        <color theme="0"/>
      </colorScale>
    </cfRule>
  </conditionalFormatting>
  <conditionalFormatting sqref="F23">
    <cfRule type="colorScale" priority="3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77">
      <colorScale>
        <cfvo type="min"/>
        <cfvo type="max"/>
        <color rgb="FFFF7128"/>
        <color theme="0"/>
      </colorScale>
    </cfRule>
  </conditionalFormatting>
  <conditionalFormatting sqref="F23">
    <cfRule type="colorScale" priority="3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75">
      <colorScale>
        <cfvo type="min"/>
        <cfvo type="max"/>
        <color rgb="FFFF7128"/>
        <color theme="0"/>
      </colorScale>
    </cfRule>
  </conditionalFormatting>
  <conditionalFormatting sqref="F23">
    <cfRule type="colorScale" priority="3268">
      <colorScale>
        <cfvo type="min"/>
        <cfvo type="max"/>
        <color rgb="FFFF7128"/>
        <color theme="0"/>
      </colorScale>
    </cfRule>
  </conditionalFormatting>
  <conditionalFormatting sqref="F23">
    <cfRule type="colorScale" priority="3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69">
      <colorScale>
        <cfvo type="min"/>
        <cfvo type="max"/>
        <color rgb="FFFF7128"/>
        <color theme="0"/>
      </colorScale>
    </cfRule>
  </conditionalFormatting>
  <conditionalFormatting sqref="F23">
    <cfRule type="colorScale" priority="3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66">
      <colorScale>
        <cfvo type="min"/>
        <cfvo type="max"/>
        <color rgb="FFFF7128"/>
        <color theme="0"/>
      </colorScale>
    </cfRule>
  </conditionalFormatting>
  <conditionalFormatting sqref="F23">
    <cfRule type="colorScale" priority="3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64">
      <colorScale>
        <cfvo type="min"/>
        <cfvo type="max"/>
        <color rgb="FFFF7128"/>
        <color theme="0"/>
      </colorScale>
    </cfRule>
  </conditionalFormatting>
  <conditionalFormatting sqref="F23">
    <cfRule type="colorScale" priority="3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62">
      <colorScale>
        <cfvo type="min"/>
        <cfvo type="max"/>
        <color rgb="FFFF7128"/>
        <color theme="0"/>
      </colorScale>
    </cfRule>
  </conditionalFormatting>
  <conditionalFormatting sqref="F23">
    <cfRule type="colorScale" priority="3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59">
      <colorScale>
        <cfvo type="min"/>
        <cfvo type="max"/>
        <color rgb="FFFF7128"/>
        <color theme="0"/>
      </colorScale>
    </cfRule>
  </conditionalFormatting>
  <conditionalFormatting sqref="F23">
    <cfRule type="colorScale" priority="3271">
      <colorScale>
        <cfvo type="min"/>
        <cfvo type="max"/>
        <color rgb="FFFF7128"/>
        <color theme="0"/>
      </colorScale>
    </cfRule>
  </conditionalFormatting>
  <conditionalFormatting sqref="F23">
    <cfRule type="colorScale" priority="3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58">
      <colorScale>
        <cfvo type="min"/>
        <cfvo type="max"/>
        <color rgb="FFFF7128"/>
        <color theme="0"/>
      </colorScale>
    </cfRule>
  </conditionalFormatting>
  <conditionalFormatting sqref="F23">
    <cfRule type="colorScale" priority="3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73">
      <colorScale>
        <cfvo type="min"/>
        <cfvo type="max"/>
        <color rgb="FFFF7128"/>
        <color theme="0"/>
      </colorScale>
    </cfRule>
  </conditionalFormatting>
  <conditionalFormatting sqref="F23">
    <cfRule type="colorScale" priority="3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53">
      <colorScale>
        <cfvo type="min"/>
        <cfvo type="max"/>
        <color rgb="FFFF7128"/>
        <color theme="0"/>
      </colorScale>
    </cfRule>
  </conditionalFormatting>
  <conditionalFormatting sqref="F23">
    <cfRule type="colorScale" priority="3255">
      <colorScale>
        <cfvo type="min"/>
        <cfvo type="max"/>
        <color rgb="FFFF7128"/>
        <color theme="0"/>
      </colorScale>
    </cfRule>
  </conditionalFormatting>
  <conditionalFormatting sqref="F23">
    <cfRule type="colorScale" priority="3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51">
      <colorScale>
        <cfvo type="min"/>
        <cfvo type="max"/>
        <color rgb="FFFF7128"/>
        <color theme="0"/>
      </colorScale>
    </cfRule>
  </conditionalFormatting>
  <conditionalFormatting sqref="F23">
    <cfRule type="colorScale" priority="3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249">
      <colorScale>
        <cfvo type="min"/>
        <cfvo type="max"/>
        <color rgb="FFFF7128"/>
        <color theme="0"/>
      </colorScale>
    </cfRule>
  </conditionalFormatting>
  <conditionalFormatting sqref="F23">
    <cfRule type="colorScale" priority="3248">
      <colorScale>
        <cfvo type="min"/>
        <cfvo type="max"/>
        <color rgb="FFFF7128"/>
        <color theme="0"/>
      </colorScale>
    </cfRule>
  </conditionalFormatting>
  <conditionalFormatting sqref="F23">
    <cfRule type="colorScale" priority="3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3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3245">
      <colorScale>
        <cfvo type="min"/>
        <cfvo type="max"/>
        <color rgb="FFFF7128"/>
        <color theme="0"/>
      </colorScale>
    </cfRule>
  </conditionalFormatting>
  <conditionalFormatting sqref="F26">
    <cfRule type="colorScale" priority="3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3243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41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39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37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35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33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31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29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26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27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24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22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20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3217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16">
      <colorScale>
        <cfvo type="min"/>
        <cfvo type="max"/>
        <color rgb="FFFF7128"/>
        <color theme="0"/>
      </colorScale>
    </cfRule>
  </conditionalFormatting>
  <conditionalFormatting sqref="F31:F33">
    <cfRule type="colorScale" priority="3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211">
      <colorScale>
        <cfvo type="min"/>
        <cfvo type="max"/>
        <color rgb="FFFF7128"/>
        <color theme="0"/>
      </colorScale>
    </cfRule>
  </conditionalFormatting>
  <conditionalFormatting sqref="F34">
    <cfRule type="colorScale" priority="3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214">
      <colorScale>
        <cfvo type="min"/>
        <cfvo type="max"/>
        <color rgb="FFFF7128"/>
        <color theme="0"/>
      </colorScale>
    </cfRule>
  </conditionalFormatting>
  <conditionalFormatting sqref="F34">
    <cfRule type="colorScale" priority="3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209">
      <colorScale>
        <cfvo type="min"/>
        <cfvo type="max"/>
        <color rgb="FFFF7128"/>
        <color theme="0"/>
      </colorScale>
    </cfRule>
  </conditionalFormatting>
  <conditionalFormatting sqref="F34">
    <cfRule type="colorScale" priority="3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207">
      <colorScale>
        <cfvo type="min"/>
        <cfvo type="max"/>
        <color rgb="FFFF7128"/>
        <color theme="0"/>
      </colorScale>
    </cfRule>
  </conditionalFormatting>
  <conditionalFormatting sqref="F34">
    <cfRule type="colorScale" priority="3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205">
      <colorScale>
        <cfvo type="min"/>
        <cfvo type="max"/>
        <color rgb="FFFF7128"/>
        <color theme="0"/>
      </colorScale>
    </cfRule>
  </conditionalFormatting>
  <conditionalFormatting sqref="F34">
    <cfRule type="colorScale" priority="3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203">
      <colorScale>
        <cfvo type="min"/>
        <cfvo type="max"/>
        <color rgb="FFFF7128"/>
        <color theme="0"/>
      </colorScale>
    </cfRule>
  </conditionalFormatting>
  <conditionalFormatting sqref="F34">
    <cfRule type="colorScale" priority="3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201">
      <colorScale>
        <cfvo type="min"/>
        <cfvo type="max"/>
        <color rgb="FFFF7128"/>
        <color theme="0"/>
      </colorScale>
    </cfRule>
  </conditionalFormatting>
  <conditionalFormatting sqref="F36:F37">
    <cfRule type="colorScale" priority="3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99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97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95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93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91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82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84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86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79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88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90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77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75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73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69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71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68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65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52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53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56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57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49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60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61">
      <colorScale>
        <cfvo type="min"/>
        <cfvo type="max"/>
        <color rgb="FFFF7128"/>
        <color theme="0"/>
      </colorScale>
    </cfRule>
  </conditionalFormatting>
  <conditionalFormatting sqref="F36:F37">
    <cfRule type="colorScale" priority="3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:F37">
    <cfRule type="colorScale" priority="3164">
      <colorScale>
        <cfvo type="min"/>
        <cfvo type="max"/>
        <color rgb="FFFF7128"/>
        <color theme="0"/>
      </colorScale>
    </cfRule>
  </conditionalFormatting>
  <conditionalFormatting sqref="F38">
    <cfRule type="colorScale" priority="3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47">
      <colorScale>
        <cfvo type="min"/>
        <cfvo type="max"/>
        <color rgb="FFFF7128"/>
        <color theme="0"/>
      </colorScale>
    </cfRule>
  </conditionalFormatting>
  <conditionalFormatting sqref="F38">
    <cfRule type="colorScale" priority="3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45">
      <colorScale>
        <cfvo type="min"/>
        <cfvo type="max"/>
        <color rgb="FFFF7128"/>
        <color theme="0"/>
      </colorScale>
    </cfRule>
  </conditionalFormatting>
  <conditionalFormatting sqref="F38">
    <cfRule type="colorScale" priority="3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43">
      <colorScale>
        <cfvo type="min"/>
        <cfvo type="max"/>
        <color rgb="FFFF7128"/>
        <color theme="0"/>
      </colorScale>
    </cfRule>
  </conditionalFormatting>
  <conditionalFormatting sqref="F38">
    <cfRule type="colorScale" priority="3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41">
      <colorScale>
        <cfvo type="min"/>
        <cfvo type="max"/>
        <color rgb="FFFF7128"/>
        <color theme="0"/>
      </colorScale>
    </cfRule>
  </conditionalFormatting>
  <conditionalFormatting sqref="F38">
    <cfRule type="colorScale" priority="3138">
      <colorScale>
        <cfvo type="min"/>
        <cfvo type="max"/>
        <color rgb="FFFF7128"/>
        <color theme="0"/>
      </colorScale>
    </cfRule>
  </conditionalFormatting>
  <conditionalFormatting sqref="F38">
    <cfRule type="colorScale" priority="3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39">
      <colorScale>
        <cfvo type="min"/>
        <cfvo type="max"/>
        <color rgb="FFFF7128"/>
        <color theme="0"/>
      </colorScale>
    </cfRule>
  </conditionalFormatting>
  <conditionalFormatting sqref="F38">
    <cfRule type="colorScale" priority="3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36">
      <colorScale>
        <cfvo type="min"/>
        <cfvo type="max"/>
        <color rgb="FFFF7128"/>
        <color theme="0"/>
      </colorScale>
    </cfRule>
  </conditionalFormatting>
  <conditionalFormatting sqref="F38">
    <cfRule type="colorScale" priority="3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34">
      <colorScale>
        <cfvo type="min"/>
        <cfvo type="max"/>
        <color rgb="FFFF7128"/>
        <color theme="0"/>
      </colorScale>
    </cfRule>
  </conditionalFormatting>
  <conditionalFormatting sqref="F38">
    <cfRule type="colorScale" priority="3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32">
      <colorScale>
        <cfvo type="min"/>
        <cfvo type="max"/>
        <color rgb="FFFF7128"/>
        <color theme="0"/>
      </colorScale>
    </cfRule>
  </conditionalFormatting>
  <conditionalFormatting sqref="F38">
    <cfRule type="colorScale" priority="3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29">
      <colorScale>
        <cfvo type="min"/>
        <cfvo type="max"/>
        <color rgb="FFFF7128"/>
        <color theme="0"/>
      </colorScale>
    </cfRule>
  </conditionalFormatting>
  <conditionalFormatting sqref="F38">
    <cfRule type="colorScale" priority="3128">
      <colorScale>
        <cfvo type="min"/>
        <cfvo type="max"/>
        <color rgb="FFFF7128"/>
        <color theme="0"/>
      </colorScale>
    </cfRule>
  </conditionalFormatting>
  <conditionalFormatting sqref="F38">
    <cfRule type="colorScale" priority="3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23">
      <colorScale>
        <cfvo type="min"/>
        <cfvo type="max"/>
        <color rgb="FFFF7128"/>
        <color theme="0"/>
      </colorScale>
    </cfRule>
  </conditionalFormatting>
  <conditionalFormatting sqref="F38">
    <cfRule type="colorScale" priority="3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26">
      <colorScale>
        <cfvo type="min"/>
        <cfvo type="max"/>
        <color rgb="FFFF7128"/>
        <color theme="0"/>
      </colorScale>
    </cfRule>
  </conditionalFormatting>
  <conditionalFormatting sqref="F38">
    <cfRule type="colorScale" priority="3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21">
      <colorScale>
        <cfvo type="min"/>
        <cfvo type="max"/>
        <color rgb="FFFF7128"/>
        <color theme="0"/>
      </colorScale>
    </cfRule>
  </conditionalFormatting>
  <conditionalFormatting sqref="F38">
    <cfRule type="colorScale" priority="3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19">
      <colorScale>
        <cfvo type="min"/>
        <cfvo type="max"/>
        <color rgb="FFFF7128"/>
        <color theme="0"/>
      </colorScale>
    </cfRule>
  </conditionalFormatting>
  <conditionalFormatting sqref="F38">
    <cfRule type="colorScale" priority="3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17">
      <colorScale>
        <cfvo type="min"/>
        <cfvo type="max"/>
        <color rgb="FFFF7128"/>
        <color theme="0"/>
      </colorScale>
    </cfRule>
  </conditionalFormatting>
  <conditionalFormatting sqref="F38">
    <cfRule type="colorScale" priority="3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15">
      <colorScale>
        <cfvo type="min"/>
        <cfvo type="max"/>
        <color rgb="FFFF7128"/>
        <color theme="0"/>
      </colorScale>
    </cfRule>
  </conditionalFormatting>
  <conditionalFormatting sqref="F38">
    <cfRule type="colorScale" priority="3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3113">
      <colorScale>
        <cfvo type="min"/>
        <cfvo type="max"/>
        <color rgb="FFFF7128"/>
        <color theme="0"/>
      </colorScale>
    </cfRule>
  </conditionalFormatting>
  <conditionalFormatting sqref="F39">
    <cfRule type="colorScale" priority="3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111">
      <colorScale>
        <cfvo type="min"/>
        <cfvo type="max"/>
        <color rgb="FFFF7128"/>
        <color theme="0"/>
      </colorScale>
    </cfRule>
  </conditionalFormatting>
  <conditionalFormatting sqref="F39">
    <cfRule type="colorScale" priority="3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109">
      <colorScale>
        <cfvo type="min"/>
        <cfvo type="max"/>
        <color rgb="FFFF7128"/>
        <color theme="0"/>
      </colorScale>
    </cfRule>
  </conditionalFormatting>
  <conditionalFormatting sqref="F39">
    <cfRule type="colorScale" priority="3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107">
      <colorScale>
        <cfvo type="min"/>
        <cfvo type="max"/>
        <color rgb="FFFF7128"/>
        <color theme="0"/>
      </colorScale>
    </cfRule>
  </conditionalFormatting>
  <conditionalFormatting sqref="F39">
    <cfRule type="colorScale" priority="3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105">
      <colorScale>
        <cfvo type="min"/>
        <cfvo type="max"/>
        <color rgb="FFFF7128"/>
        <color theme="0"/>
      </colorScale>
    </cfRule>
  </conditionalFormatting>
  <conditionalFormatting sqref="F39">
    <cfRule type="colorScale" priority="3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103">
      <colorScale>
        <cfvo type="min"/>
        <cfvo type="max"/>
        <color rgb="FFFF7128"/>
        <color theme="0"/>
      </colorScale>
    </cfRule>
  </conditionalFormatting>
  <conditionalFormatting sqref="F39">
    <cfRule type="colorScale" priority="3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101">
      <colorScale>
        <cfvo type="min"/>
        <cfvo type="max"/>
        <color rgb="FFFF7128"/>
        <color theme="0"/>
      </colorScale>
    </cfRule>
  </conditionalFormatting>
  <conditionalFormatting sqref="F39">
    <cfRule type="colorScale" priority="3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92">
      <colorScale>
        <cfvo type="min"/>
        <cfvo type="max"/>
        <color rgb="FFFF7128"/>
        <color theme="0"/>
      </colorScale>
    </cfRule>
  </conditionalFormatting>
  <conditionalFormatting sqref="F39">
    <cfRule type="colorScale" priority="3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94">
      <colorScale>
        <cfvo type="min"/>
        <cfvo type="max"/>
        <color rgb="FFFF7128"/>
        <color theme="0"/>
      </colorScale>
    </cfRule>
  </conditionalFormatting>
  <conditionalFormatting sqref="F39">
    <cfRule type="colorScale" priority="3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96">
      <colorScale>
        <cfvo type="min"/>
        <cfvo type="max"/>
        <color rgb="FFFF7128"/>
        <color theme="0"/>
      </colorScale>
    </cfRule>
  </conditionalFormatting>
  <conditionalFormatting sqref="F39">
    <cfRule type="colorScale" priority="3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89">
      <colorScale>
        <cfvo type="min"/>
        <cfvo type="max"/>
        <color rgb="FFFF7128"/>
        <color theme="0"/>
      </colorScale>
    </cfRule>
  </conditionalFormatting>
  <conditionalFormatting sqref="F39">
    <cfRule type="colorScale" priority="3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98">
      <colorScale>
        <cfvo type="min"/>
        <cfvo type="max"/>
        <color rgb="FFFF7128"/>
        <color theme="0"/>
      </colorScale>
    </cfRule>
  </conditionalFormatting>
  <conditionalFormatting sqref="F39">
    <cfRule type="colorScale" priority="3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100">
      <colorScale>
        <cfvo type="min"/>
        <cfvo type="max"/>
        <color rgb="FFFF7128"/>
        <color theme="0"/>
      </colorScale>
    </cfRule>
  </conditionalFormatting>
  <conditionalFormatting sqref="F39">
    <cfRule type="colorScale" priority="3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87">
      <colorScale>
        <cfvo type="min"/>
        <cfvo type="max"/>
        <color rgb="FFFF7128"/>
        <color theme="0"/>
      </colorScale>
    </cfRule>
  </conditionalFormatting>
  <conditionalFormatting sqref="F39">
    <cfRule type="colorScale" priority="3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85">
      <colorScale>
        <cfvo type="min"/>
        <cfvo type="max"/>
        <color rgb="FFFF7128"/>
        <color theme="0"/>
      </colorScale>
    </cfRule>
  </conditionalFormatting>
  <conditionalFormatting sqref="F39">
    <cfRule type="colorScale" priority="3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83">
      <colorScale>
        <cfvo type="min"/>
        <cfvo type="max"/>
        <color rgb="FFFF7128"/>
        <color theme="0"/>
      </colorScale>
    </cfRule>
  </conditionalFormatting>
  <conditionalFormatting sqref="F39">
    <cfRule type="colorScale" priority="3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79">
      <colorScale>
        <cfvo type="min"/>
        <cfvo type="max"/>
        <color rgb="FFFF7128"/>
        <color theme="0"/>
      </colorScale>
    </cfRule>
  </conditionalFormatting>
  <conditionalFormatting sqref="F39">
    <cfRule type="colorScale" priority="3081">
      <colorScale>
        <cfvo type="min"/>
        <cfvo type="max"/>
        <color rgb="FFFF7128"/>
        <color theme="0"/>
      </colorScale>
    </cfRule>
  </conditionalFormatting>
  <conditionalFormatting sqref="F39">
    <cfRule type="colorScale" priority="3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78">
      <colorScale>
        <cfvo type="min"/>
        <cfvo type="max"/>
        <color rgb="FFFF7128"/>
        <color theme="0"/>
      </colorScale>
    </cfRule>
  </conditionalFormatting>
  <conditionalFormatting sqref="F39">
    <cfRule type="colorScale" priority="3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75">
      <colorScale>
        <cfvo type="min"/>
        <cfvo type="max"/>
        <color rgb="FFFF7128"/>
        <color theme="0"/>
      </colorScale>
    </cfRule>
  </conditionalFormatting>
  <conditionalFormatting sqref="F39">
    <cfRule type="colorScale" priority="3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62">
      <colorScale>
        <cfvo type="min"/>
        <cfvo type="max"/>
        <color rgb="FFFF7128"/>
        <color theme="0"/>
      </colorScale>
    </cfRule>
  </conditionalFormatting>
  <conditionalFormatting sqref="F39">
    <cfRule type="colorScale" priority="3063">
      <colorScale>
        <cfvo type="min"/>
        <cfvo type="max"/>
        <color rgb="FFFF7128"/>
        <color theme="0"/>
      </colorScale>
    </cfRule>
  </conditionalFormatting>
  <conditionalFormatting sqref="F39">
    <cfRule type="colorScale" priority="3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66">
      <colorScale>
        <cfvo type="min"/>
        <cfvo type="max"/>
        <color rgb="FFFF7128"/>
        <color theme="0"/>
      </colorScale>
    </cfRule>
  </conditionalFormatting>
  <conditionalFormatting sqref="F39">
    <cfRule type="colorScale" priority="3067">
      <colorScale>
        <cfvo type="min"/>
        <cfvo type="max"/>
        <color rgb="FFFF7128"/>
        <color theme="0"/>
      </colorScale>
    </cfRule>
  </conditionalFormatting>
  <conditionalFormatting sqref="F39">
    <cfRule type="colorScale" priority="3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59">
      <colorScale>
        <cfvo type="min"/>
        <cfvo type="max"/>
        <color rgb="FFFF7128"/>
        <color theme="0"/>
      </colorScale>
    </cfRule>
  </conditionalFormatting>
  <conditionalFormatting sqref="F39">
    <cfRule type="colorScale" priority="3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70">
      <colorScale>
        <cfvo type="min"/>
        <cfvo type="max"/>
        <color rgb="FFFF7128"/>
        <color theme="0"/>
      </colorScale>
    </cfRule>
  </conditionalFormatting>
  <conditionalFormatting sqref="F39">
    <cfRule type="colorScale" priority="3071">
      <colorScale>
        <cfvo type="min"/>
        <cfvo type="max"/>
        <color rgb="FFFF7128"/>
        <color theme="0"/>
      </colorScale>
    </cfRule>
  </conditionalFormatting>
  <conditionalFormatting sqref="F39">
    <cfRule type="colorScale" priority="3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3074">
      <colorScale>
        <cfvo type="min"/>
        <cfvo type="max"/>
        <color rgb="FFFF7128"/>
        <color theme="0"/>
      </colorScale>
    </cfRule>
  </conditionalFormatting>
  <conditionalFormatting sqref="F40">
    <cfRule type="colorScale" priority="3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57">
      <colorScale>
        <cfvo type="min"/>
        <cfvo type="max"/>
        <color rgb="FFFF7128"/>
        <color theme="0"/>
      </colorScale>
    </cfRule>
  </conditionalFormatting>
  <conditionalFormatting sqref="F40">
    <cfRule type="colorScale" priority="3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55">
      <colorScale>
        <cfvo type="min"/>
        <cfvo type="max"/>
        <color rgb="FFFF7128"/>
        <color theme="0"/>
      </colorScale>
    </cfRule>
  </conditionalFormatting>
  <conditionalFormatting sqref="F40">
    <cfRule type="colorScale" priority="3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53">
      <colorScale>
        <cfvo type="min"/>
        <cfvo type="max"/>
        <color rgb="FFFF7128"/>
        <color theme="0"/>
      </colorScale>
    </cfRule>
  </conditionalFormatting>
  <conditionalFormatting sqref="F40">
    <cfRule type="colorScale" priority="3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49">
      <colorScale>
        <cfvo type="min"/>
        <cfvo type="max"/>
        <color rgb="FFFF7128"/>
        <color theme="0"/>
      </colorScale>
    </cfRule>
  </conditionalFormatting>
  <conditionalFormatting sqref="F40">
    <cfRule type="colorScale" priority="3051">
      <colorScale>
        <cfvo type="min"/>
        <cfvo type="max"/>
        <color rgb="FFFF7128"/>
        <color theme="0"/>
      </colorScale>
    </cfRule>
  </conditionalFormatting>
  <conditionalFormatting sqref="F40">
    <cfRule type="colorScale" priority="3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48">
      <colorScale>
        <cfvo type="min"/>
        <cfvo type="max"/>
        <color rgb="FFFF7128"/>
        <color theme="0"/>
      </colorScale>
    </cfRule>
  </conditionalFormatting>
  <conditionalFormatting sqref="F40">
    <cfRule type="colorScale" priority="3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45">
      <colorScale>
        <cfvo type="min"/>
        <cfvo type="max"/>
        <color rgb="FFFF7128"/>
        <color theme="0"/>
      </colorScale>
    </cfRule>
  </conditionalFormatting>
  <conditionalFormatting sqref="F40">
    <cfRule type="colorScale" priority="3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32">
      <colorScale>
        <cfvo type="min"/>
        <cfvo type="max"/>
        <color rgb="FFFF7128"/>
        <color theme="0"/>
      </colorScale>
    </cfRule>
  </conditionalFormatting>
  <conditionalFormatting sqref="F40">
    <cfRule type="colorScale" priority="3033">
      <colorScale>
        <cfvo type="min"/>
        <cfvo type="max"/>
        <color rgb="FFFF7128"/>
        <color theme="0"/>
      </colorScale>
    </cfRule>
  </conditionalFormatting>
  <conditionalFormatting sqref="F40">
    <cfRule type="colorScale" priority="3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36">
      <colorScale>
        <cfvo type="min"/>
        <cfvo type="max"/>
        <color rgb="FFFF7128"/>
        <color theme="0"/>
      </colorScale>
    </cfRule>
  </conditionalFormatting>
  <conditionalFormatting sqref="F40">
    <cfRule type="colorScale" priority="3037">
      <colorScale>
        <cfvo type="min"/>
        <cfvo type="max"/>
        <color rgb="FFFF7128"/>
        <color theme="0"/>
      </colorScale>
    </cfRule>
  </conditionalFormatting>
  <conditionalFormatting sqref="F40">
    <cfRule type="colorScale" priority="3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29">
      <colorScale>
        <cfvo type="min"/>
        <cfvo type="max"/>
        <color rgb="FFFF7128"/>
        <color theme="0"/>
      </colorScale>
    </cfRule>
  </conditionalFormatting>
  <conditionalFormatting sqref="F40">
    <cfRule type="colorScale" priority="3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40">
      <colorScale>
        <cfvo type="min"/>
        <cfvo type="max"/>
        <color rgb="FFFF7128"/>
        <color theme="0"/>
      </colorScale>
    </cfRule>
  </conditionalFormatting>
  <conditionalFormatting sqref="F40">
    <cfRule type="colorScale" priority="3041">
      <colorScale>
        <cfvo type="min"/>
        <cfvo type="max"/>
        <color rgb="FFFF7128"/>
        <color theme="0"/>
      </colorScale>
    </cfRule>
  </conditionalFormatting>
  <conditionalFormatting sqref="F40">
    <cfRule type="colorScale" priority="3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44">
      <colorScale>
        <cfvo type="min"/>
        <cfvo type="max"/>
        <color rgb="FFFF7128"/>
        <color theme="0"/>
      </colorScale>
    </cfRule>
  </conditionalFormatting>
  <conditionalFormatting sqref="F40">
    <cfRule type="colorScale" priority="3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27">
      <colorScale>
        <cfvo type="min"/>
        <cfvo type="max"/>
        <color rgb="FFFF7128"/>
        <color theme="0"/>
      </colorScale>
    </cfRule>
  </conditionalFormatting>
  <conditionalFormatting sqref="F40">
    <cfRule type="colorScale" priority="3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25">
      <colorScale>
        <cfvo type="min"/>
        <cfvo type="max"/>
        <color rgb="FFFF7128"/>
        <color theme="0"/>
      </colorScale>
    </cfRule>
  </conditionalFormatting>
  <conditionalFormatting sqref="F40">
    <cfRule type="colorScale" priority="3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23">
      <colorScale>
        <cfvo type="min"/>
        <cfvo type="max"/>
        <color rgb="FFFF7128"/>
        <color theme="0"/>
      </colorScale>
    </cfRule>
  </conditionalFormatting>
  <conditionalFormatting sqref="F40">
    <cfRule type="colorScale" priority="3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21">
      <colorScale>
        <cfvo type="min"/>
        <cfvo type="max"/>
        <color rgb="FFFF7128"/>
        <color theme="0"/>
      </colorScale>
    </cfRule>
  </conditionalFormatting>
  <conditionalFormatting sqref="F40">
    <cfRule type="colorScale" priority="3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19">
      <colorScale>
        <cfvo type="min"/>
        <cfvo type="max"/>
        <color rgb="FFFF7128"/>
        <color theme="0"/>
      </colorScale>
    </cfRule>
  </conditionalFormatting>
  <conditionalFormatting sqref="F40">
    <cfRule type="colorScale" priority="3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17">
      <colorScale>
        <cfvo type="min"/>
        <cfvo type="max"/>
        <color rgb="FFFF7128"/>
        <color theme="0"/>
      </colorScale>
    </cfRule>
  </conditionalFormatting>
  <conditionalFormatting sqref="F40">
    <cfRule type="colorScale" priority="3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15">
      <colorScale>
        <cfvo type="min"/>
        <cfvo type="max"/>
        <color rgb="FFFF7128"/>
        <color theme="0"/>
      </colorScale>
    </cfRule>
  </conditionalFormatting>
  <conditionalFormatting sqref="F40">
    <cfRule type="colorScale" priority="3012">
      <colorScale>
        <cfvo type="min"/>
        <cfvo type="max"/>
        <color rgb="FFFF7128"/>
        <color theme="0"/>
      </colorScale>
    </cfRule>
  </conditionalFormatting>
  <conditionalFormatting sqref="F40">
    <cfRule type="colorScale" priority="3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13">
      <colorScale>
        <cfvo type="min"/>
        <cfvo type="max"/>
        <color rgb="FFFF7128"/>
        <color theme="0"/>
      </colorScale>
    </cfRule>
  </conditionalFormatting>
  <conditionalFormatting sqref="F40">
    <cfRule type="colorScale" priority="3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10">
      <colorScale>
        <cfvo type="min"/>
        <cfvo type="max"/>
        <color rgb="FFFF7128"/>
        <color theme="0"/>
      </colorScale>
    </cfRule>
  </conditionalFormatting>
  <conditionalFormatting sqref="F40">
    <cfRule type="colorScale" priority="3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08">
      <colorScale>
        <cfvo type="min"/>
        <cfvo type="max"/>
        <color rgb="FFFF7128"/>
        <color theme="0"/>
      </colorScale>
    </cfRule>
  </conditionalFormatting>
  <conditionalFormatting sqref="F40">
    <cfRule type="colorScale" priority="3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06">
      <colorScale>
        <cfvo type="min"/>
        <cfvo type="max"/>
        <color rgb="FFFF7128"/>
        <color theme="0"/>
      </colorScale>
    </cfRule>
  </conditionalFormatting>
  <conditionalFormatting sqref="F40">
    <cfRule type="colorScale" priority="3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3003">
      <colorScale>
        <cfvo type="min"/>
        <cfvo type="max"/>
        <color rgb="FFFF7128"/>
        <color theme="0"/>
      </colorScale>
    </cfRule>
  </conditionalFormatting>
  <conditionalFormatting sqref="F40">
    <cfRule type="colorScale" priority="3002">
      <colorScale>
        <cfvo type="min"/>
        <cfvo type="max"/>
        <color rgb="FFFF7128"/>
        <color theme="0"/>
      </colorScale>
    </cfRule>
  </conditionalFormatting>
  <conditionalFormatting sqref="F40">
    <cfRule type="colorScale" priority="3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99">
      <colorScale>
        <cfvo type="min"/>
        <cfvo type="max"/>
        <color rgb="FFFF7128"/>
        <color theme="0"/>
      </colorScale>
    </cfRule>
  </conditionalFormatting>
  <conditionalFormatting sqref="F41">
    <cfRule type="colorScale" priority="2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97">
      <colorScale>
        <cfvo type="min"/>
        <cfvo type="max"/>
        <color rgb="FFFF7128"/>
        <color theme="0"/>
      </colorScale>
    </cfRule>
  </conditionalFormatting>
  <conditionalFormatting sqref="F41">
    <cfRule type="colorScale" priority="2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95">
      <colorScale>
        <cfvo type="min"/>
        <cfvo type="max"/>
        <color rgb="FFFF7128"/>
        <color theme="0"/>
      </colorScale>
    </cfRule>
  </conditionalFormatting>
  <conditionalFormatting sqref="F41">
    <cfRule type="colorScale" priority="2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93">
      <colorScale>
        <cfvo type="min"/>
        <cfvo type="max"/>
        <color rgb="FFFF7128"/>
        <color theme="0"/>
      </colorScale>
    </cfRule>
  </conditionalFormatting>
  <conditionalFormatting sqref="F41">
    <cfRule type="colorScale" priority="2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91">
      <colorScale>
        <cfvo type="min"/>
        <cfvo type="max"/>
        <color rgb="FFFF7128"/>
        <color theme="0"/>
      </colorScale>
    </cfRule>
  </conditionalFormatting>
  <conditionalFormatting sqref="F41">
    <cfRule type="colorScale" priority="2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87">
      <colorScale>
        <cfvo type="min"/>
        <cfvo type="max"/>
        <color rgb="FFFF7128"/>
        <color theme="0"/>
      </colorScale>
    </cfRule>
  </conditionalFormatting>
  <conditionalFormatting sqref="F41">
    <cfRule type="colorScale" priority="2989">
      <colorScale>
        <cfvo type="min"/>
        <cfvo type="max"/>
        <color rgb="FFFF7128"/>
        <color theme="0"/>
      </colorScale>
    </cfRule>
  </conditionalFormatting>
  <conditionalFormatting sqref="F41">
    <cfRule type="colorScale" priority="2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86">
      <colorScale>
        <cfvo type="min"/>
        <cfvo type="max"/>
        <color rgb="FFFF7128"/>
        <color theme="0"/>
      </colorScale>
    </cfRule>
  </conditionalFormatting>
  <conditionalFormatting sqref="F41">
    <cfRule type="colorScale" priority="2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83">
      <colorScale>
        <cfvo type="min"/>
        <cfvo type="max"/>
        <color rgb="FFFF7128"/>
        <color theme="0"/>
      </colorScale>
    </cfRule>
  </conditionalFormatting>
  <conditionalFormatting sqref="F41">
    <cfRule type="colorScale" priority="2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70">
      <colorScale>
        <cfvo type="min"/>
        <cfvo type="max"/>
        <color rgb="FFFF7128"/>
        <color theme="0"/>
      </colorScale>
    </cfRule>
  </conditionalFormatting>
  <conditionalFormatting sqref="F41">
    <cfRule type="colorScale" priority="2971">
      <colorScale>
        <cfvo type="min"/>
        <cfvo type="max"/>
        <color rgb="FFFF7128"/>
        <color theme="0"/>
      </colorScale>
    </cfRule>
  </conditionalFormatting>
  <conditionalFormatting sqref="F41">
    <cfRule type="colorScale" priority="2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74">
      <colorScale>
        <cfvo type="min"/>
        <cfvo type="max"/>
        <color rgb="FFFF7128"/>
        <color theme="0"/>
      </colorScale>
    </cfRule>
  </conditionalFormatting>
  <conditionalFormatting sqref="F41">
    <cfRule type="colorScale" priority="2975">
      <colorScale>
        <cfvo type="min"/>
        <cfvo type="max"/>
        <color rgb="FFFF7128"/>
        <color theme="0"/>
      </colorScale>
    </cfRule>
  </conditionalFormatting>
  <conditionalFormatting sqref="F41">
    <cfRule type="colorScale" priority="2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67">
      <colorScale>
        <cfvo type="min"/>
        <cfvo type="max"/>
        <color rgb="FFFF7128"/>
        <color theme="0"/>
      </colorScale>
    </cfRule>
  </conditionalFormatting>
  <conditionalFormatting sqref="F41">
    <cfRule type="colorScale" priority="2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78">
      <colorScale>
        <cfvo type="min"/>
        <cfvo type="max"/>
        <color rgb="FFFF7128"/>
        <color theme="0"/>
      </colorScale>
    </cfRule>
  </conditionalFormatting>
  <conditionalFormatting sqref="F41">
    <cfRule type="colorScale" priority="2979">
      <colorScale>
        <cfvo type="min"/>
        <cfvo type="max"/>
        <color rgb="FFFF7128"/>
        <color theme="0"/>
      </colorScale>
    </cfRule>
  </conditionalFormatting>
  <conditionalFormatting sqref="F41">
    <cfRule type="colorScale" priority="2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82">
      <colorScale>
        <cfvo type="min"/>
        <cfvo type="max"/>
        <color rgb="FFFF7128"/>
        <color theme="0"/>
      </colorScale>
    </cfRule>
  </conditionalFormatting>
  <conditionalFormatting sqref="F41">
    <cfRule type="colorScale" priority="2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65">
      <colorScale>
        <cfvo type="min"/>
        <cfvo type="max"/>
        <color rgb="FFFF7128"/>
        <color theme="0"/>
      </colorScale>
    </cfRule>
  </conditionalFormatting>
  <conditionalFormatting sqref="F41">
    <cfRule type="colorScale" priority="2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63">
      <colorScale>
        <cfvo type="min"/>
        <cfvo type="max"/>
        <color rgb="FFFF7128"/>
        <color theme="0"/>
      </colorScale>
    </cfRule>
  </conditionalFormatting>
  <conditionalFormatting sqref="F41">
    <cfRule type="colorScale" priority="2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61">
      <colorScale>
        <cfvo type="min"/>
        <cfvo type="max"/>
        <color rgb="FFFF7128"/>
        <color theme="0"/>
      </colorScale>
    </cfRule>
  </conditionalFormatting>
  <conditionalFormatting sqref="F41">
    <cfRule type="colorScale" priority="2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59">
      <colorScale>
        <cfvo type="min"/>
        <cfvo type="max"/>
        <color rgb="FFFF7128"/>
        <color theme="0"/>
      </colorScale>
    </cfRule>
  </conditionalFormatting>
  <conditionalFormatting sqref="F41">
    <cfRule type="colorScale" priority="2956">
      <colorScale>
        <cfvo type="min"/>
        <cfvo type="max"/>
        <color rgb="FFFF7128"/>
        <color theme="0"/>
      </colorScale>
    </cfRule>
  </conditionalFormatting>
  <conditionalFormatting sqref="F41">
    <cfRule type="colorScale" priority="2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57">
      <colorScale>
        <cfvo type="min"/>
        <cfvo type="max"/>
        <color rgb="FFFF7128"/>
        <color theme="0"/>
      </colorScale>
    </cfRule>
  </conditionalFormatting>
  <conditionalFormatting sqref="F41">
    <cfRule type="colorScale" priority="2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54">
      <colorScale>
        <cfvo type="min"/>
        <cfvo type="max"/>
        <color rgb="FFFF7128"/>
        <color theme="0"/>
      </colorScale>
    </cfRule>
  </conditionalFormatting>
  <conditionalFormatting sqref="F41">
    <cfRule type="colorScale" priority="2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52">
      <colorScale>
        <cfvo type="min"/>
        <cfvo type="max"/>
        <color rgb="FFFF7128"/>
        <color theme="0"/>
      </colorScale>
    </cfRule>
  </conditionalFormatting>
  <conditionalFormatting sqref="F41">
    <cfRule type="colorScale" priority="2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50">
      <colorScale>
        <cfvo type="min"/>
        <cfvo type="max"/>
        <color rgb="FFFF7128"/>
        <color theme="0"/>
      </colorScale>
    </cfRule>
  </conditionalFormatting>
  <conditionalFormatting sqref="F41">
    <cfRule type="colorScale" priority="2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47">
      <colorScale>
        <cfvo type="min"/>
        <cfvo type="max"/>
        <color rgb="FFFF7128"/>
        <color theme="0"/>
      </colorScale>
    </cfRule>
  </conditionalFormatting>
  <conditionalFormatting sqref="F41">
    <cfRule type="colorScale" priority="2946">
      <colorScale>
        <cfvo type="min"/>
        <cfvo type="max"/>
        <color rgb="FFFF7128"/>
        <color theme="0"/>
      </colorScale>
    </cfRule>
  </conditionalFormatting>
  <conditionalFormatting sqref="F41">
    <cfRule type="colorScale" priority="2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43">
      <colorScale>
        <cfvo type="min"/>
        <cfvo type="max"/>
        <color rgb="FFFF7128"/>
        <color theme="0"/>
      </colorScale>
    </cfRule>
  </conditionalFormatting>
  <conditionalFormatting sqref="F41">
    <cfRule type="colorScale" priority="2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41">
      <colorScale>
        <cfvo type="min"/>
        <cfvo type="max"/>
        <color rgb="FFFF7128"/>
        <color theme="0"/>
      </colorScale>
    </cfRule>
  </conditionalFormatting>
  <conditionalFormatting sqref="F41">
    <cfRule type="colorScale" priority="2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39">
      <colorScale>
        <cfvo type="min"/>
        <cfvo type="max"/>
        <color rgb="FFFF7128"/>
        <color theme="0"/>
      </colorScale>
    </cfRule>
  </conditionalFormatting>
  <conditionalFormatting sqref="F41">
    <cfRule type="colorScale" priority="2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37">
      <colorScale>
        <cfvo type="min"/>
        <cfvo type="max"/>
        <color rgb="FFFF7128"/>
        <color theme="0"/>
      </colorScale>
    </cfRule>
  </conditionalFormatting>
  <conditionalFormatting sqref="F41">
    <cfRule type="colorScale" priority="2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35">
      <colorScale>
        <cfvo type="min"/>
        <cfvo type="max"/>
        <color rgb="FFFF7128"/>
        <color theme="0"/>
      </colorScale>
    </cfRule>
  </conditionalFormatting>
  <conditionalFormatting sqref="F41">
    <cfRule type="colorScale" priority="2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33">
      <colorScale>
        <cfvo type="min"/>
        <cfvo type="max"/>
        <color rgb="FFFF7128"/>
        <color theme="0"/>
      </colorScale>
    </cfRule>
  </conditionalFormatting>
  <conditionalFormatting sqref="F41">
    <cfRule type="colorScale" priority="2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31">
      <colorScale>
        <cfvo type="min"/>
        <cfvo type="max"/>
        <color rgb="FFFF7128"/>
        <color theme="0"/>
      </colorScale>
    </cfRule>
  </conditionalFormatting>
  <conditionalFormatting sqref="F41">
    <cfRule type="colorScale" priority="2928">
      <colorScale>
        <cfvo type="min"/>
        <cfvo type="max"/>
        <color rgb="FFFF7128"/>
        <color theme="0"/>
      </colorScale>
    </cfRule>
  </conditionalFormatting>
  <conditionalFormatting sqref="F41">
    <cfRule type="colorScale" priority="2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29">
      <colorScale>
        <cfvo type="min"/>
        <cfvo type="max"/>
        <color rgb="FFFF7128"/>
        <color theme="0"/>
      </colorScale>
    </cfRule>
  </conditionalFormatting>
  <conditionalFormatting sqref="F41">
    <cfRule type="colorScale" priority="2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26">
      <colorScale>
        <cfvo type="min"/>
        <cfvo type="max"/>
        <color rgb="FFFF7128"/>
        <color theme="0"/>
      </colorScale>
    </cfRule>
  </conditionalFormatting>
  <conditionalFormatting sqref="F41">
    <cfRule type="colorScale" priority="2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24">
      <colorScale>
        <cfvo type="min"/>
        <cfvo type="max"/>
        <color rgb="FFFF7128"/>
        <color theme="0"/>
      </colorScale>
    </cfRule>
  </conditionalFormatting>
  <conditionalFormatting sqref="F41">
    <cfRule type="colorScale" priority="2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22">
      <colorScale>
        <cfvo type="min"/>
        <cfvo type="max"/>
        <color rgb="FFFF7128"/>
        <color theme="0"/>
      </colorScale>
    </cfRule>
  </conditionalFormatting>
  <conditionalFormatting sqref="F41">
    <cfRule type="colorScale" priority="2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2919">
      <colorScale>
        <cfvo type="min"/>
        <cfvo type="max"/>
        <color rgb="FFFF7128"/>
        <color theme="0"/>
      </colorScale>
    </cfRule>
  </conditionalFormatting>
  <conditionalFormatting sqref="F41">
    <cfRule type="colorScale" priority="2918">
      <colorScale>
        <cfvo type="min"/>
        <cfvo type="max"/>
        <color rgb="FFFF7128"/>
        <color theme="0"/>
      </colorScale>
    </cfRule>
  </conditionalFormatting>
  <conditionalFormatting sqref="F41">
    <cfRule type="colorScale" priority="2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915">
      <colorScale>
        <cfvo type="min"/>
        <cfvo type="max"/>
        <color rgb="FFFF7128"/>
        <color theme="0"/>
      </colorScale>
    </cfRule>
  </conditionalFormatting>
  <conditionalFormatting sqref="F43:F44">
    <cfRule type="colorScale" priority="2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909">
      <colorScale>
        <cfvo type="min"/>
        <cfvo type="max"/>
        <color rgb="FFFF7128"/>
        <color theme="0"/>
      </colorScale>
    </cfRule>
  </conditionalFormatting>
  <conditionalFormatting sqref="F43:F44">
    <cfRule type="colorScale" priority="2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912">
      <colorScale>
        <cfvo type="min"/>
        <cfvo type="max"/>
        <color rgb="FFFF7128"/>
        <color theme="0"/>
      </colorScale>
    </cfRule>
  </conditionalFormatting>
  <conditionalFormatting sqref="F43:F44">
    <cfRule type="colorScale" priority="2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914">
      <colorScale>
        <cfvo type="min"/>
        <cfvo type="max"/>
        <color rgb="FFFF7128"/>
        <color theme="0"/>
      </colorScale>
    </cfRule>
  </conditionalFormatting>
  <conditionalFormatting sqref="F43:F44">
    <cfRule type="colorScale" priority="2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905">
      <colorScale>
        <cfvo type="min"/>
        <cfvo type="max"/>
        <color rgb="FFFF7128"/>
        <color theme="0"/>
      </colorScale>
    </cfRule>
  </conditionalFormatting>
  <conditionalFormatting sqref="F43:F44">
    <cfRule type="colorScale" priority="2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908">
      <colorScale>
        <cfvo type="min"/>
        <cfvo type="max"/>
        <color rgb="FFFF7128"/>
        <color theme="0"/>
      </colorScale>
    </cfRule>
  </conditionalFormatting>
  <conditionalFormatting sqref="F43:F44">
    <cfRule type="colorScale" priority="2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889">
      <colorScale>
        <cfvo type="min"/>
        <cfvo type="max"/>
        <color rgb="FFFF7128"/>
        <color theme="0"/>
      </colorScale>
    </cfRule>
  </conditionalFormatting>
  <conditionalFormatting sqref="F43:F44">
    <cfRule type="colorScale" priority="2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891">
      <colorScale>
        <cfvo type="min"/>
        <cfvo type="max"/>
        <color rgb="FFFF7128"/>
        <color theme="0"/>
      </colorScale>
    </cfRule>
  </conditionalFormatting>
  <conditionalFormatting sqref="F43:F44">
    <cfRule type="colorScale" priority="2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893">
      <colorScale>
        <cfvo type="min"/>
        <cfvo type="max"/>
        <color rgb="FFFF7128"/>
        <color theme="0"/>
      </colorScale>
    </cfRule>
  </conditionalFormatting>
  <conditionalFormatting sqref="F43:F44">
    <cfRule type="colorScale" priority="2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895">
      <colorScale>
        <cfvo type="min"/>
        <cfvo type="max"/>
        <color rgb="FFFF7128"/>
        <color theme="0"/>
      </colorScale>
    </cfRule>
  </conditionalFormatting>
  <conditionalFormatting sqref="F43:F44">
    <cfRule type="colorScale" priority="2896">
      <colorScale>
        <cfvo type="min"/>
        <cfvo type="max"/>
        <color rgb="FFFF7128"/>
        <color theme="0"/>
      </colorScale>
    </cfRule>
  </conditionalFormatting>
  <conditionalFormatting sqref="F43:F44">
    <cfRule type="colorScale" priority="2897">
      <colorScale>
        <cfvo type="min"/>
        <cfvo type="max"/>
        <color rgb="FFFF7128"/>
        <color theme="0"/>
      </colorScale>
    </cfRule>
  </conditionalFormatting>
  <conditionalFormatting sqref="F43:F44">
    <cfRule type="colorScale" priority="2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900">
      <colorScale>
        <cfvo type="min"/>
        <cfvo type="max"/>
        <color rgb="FFFF7128"/>
        <color theme="0"/>
      </colorScale>
    </cfRule>
  </conditionalFormatting>
  <conditionalFormatting sqref="F43:F44">
    <cfRule type="colorScale" priority="2901">
      <colorScale>
        <cfvo type="min"/>
        <cfvo type="max"/>
        <color rgb="FFFF7128"/>
        <color theme="0"/>
      </colorScale>
    </cfRule>
  </conditionalFormatting>
  <conditionalFormatting sqref="F43:F44">
    <cfRule type="colorScale" priority="2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903">
      <colorScale>
        <cfvo type="min"/>
        <cfvo type="max"/>
        <color rgb="FFFF7128"/>
        <color theme="0"/>
      </colorScale>
    </cfRule>
  </conditionalFormatting>
  <conditionalFormatting sqref="F43:F44">
    <cfRule type="colorScale" priority="2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4">
    <cfRule type="colorScale" priority="2886">
      <colorScale>
        <cfvo type="min"/>
        <cfvo type="max"/>
        <color rgb="FFFF7128"/>
        <color theme="0"/>
      </colorScale>
    </cfRule>
  </conditionalFormatting>
  <conditionalFormatting sqref="F45">
    <cfRule type="colorScale" priority="2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82">
      <colorScale>
        <cfvo type="min"/>
        <cfvo type="max"/>
        <color rgb="FFFF7128"/>
        <color theme="0"/>
      </colorScale>
    </cfRule>
  </conditionalFormatting>
  <conditionalFormatting sqref="F45">
    <cfRule type="colorScale" priority="2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85">
      <colorScale>
        <cfvo type="min"/>
        <cfvo type="max"/>
        <color rgb="FFFF7128"/>
        <color theme="0"/>
      </colorScale>
    </cfRule>
  </conditionalFormatting>
  <conditionalFormatting sqref="F45">
    <cfRule type="colorScale" priority="2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66">
      <colorScale>
        <cfvo type="min"/>
        <cfvo type="max"/>
        <color rgb="FFFF7128"/>
        <color theme="0"/>
      </colorScale>
    </cfRule>
  </conditionalFormatting>
  <conditionalFormatting sqref="F45">
    <cfRule type="colorScale" priority="2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68">
      <colorScale>
        <cfvo type="min"/>
        <cfvo type="max"/>
        <color rgb="FFFF7128"/>
        <color theme="0"/>
      </colorScale>
    </cfRule>
  </conditionalFormatting>
  <conditionalFormatting sqref="F45">
    <cfRule type="colorScale" priority="2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70">
      <colorScale>
        <cfvo type="min"/>
        <cfvo type="max"/>
        <color rgb="FFFF7128"/>
        <color theme="0"/>
      </colorScale>
    </cfRule>
  </conditionalFormatting>
  <conditionalFormatting sqref="F45">
    <cfRule type="colorScale" priority="2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72">
      <colorScale>
        <cfvo type="min"/>
        <cfvo type="max"/>
        <color rgb="FFFF7128"/>
        <color theme="0"/>
      </colorScale>
    </cfRule>
  </conditionalFormatting>
  <conditionalFormatting sqref="F45">
    <cfRule type="colorScale" priority="2873">
      <colorScale>
        <cfvo type="min"/>
        <cfvo type="max"/>
        <color rgb="FFFF7128"/>
        <color theme="0"/>
      </colorScale>
    </cfRule>
  </conditionalFormatting>
  <conditionalFormatting sqref="F45">
    <cfRule type="colorScale" priority="2874">
      <colorScale>
        <cfvo type="min"/>
        <cfvo type="max"/>
        <color rgb="FFFF7128"/>
        <color theme="0"/>
      </colorScale>
    </cfRule>
  </conditionalFormatting>
  <conditionalFormatting sqref="F45">
    <cfRule type="colorScale" priority="2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77">
      <colorScale>
        <cfvo type="min"/>
        <cfvo type="max"/>
        <color rgb="FFFF7128"/>
        <color theme="0"/>
      </colorScale>
    </cfRule>
  </conditionalFormatting>
  <conditionalFormatting sqref="F45">
    <cfRule type="colorScale" priority="2878">
      <colorScale>
        <cfvo type="min"/>
        <cfvo type="max"/>
        <color rgb="FFFF7128"/>
        <color theme="0"/>
      </colorScale>
    </cfRule>
  </conditionalFormatting>
  <conditionalFormatting sqref="F45">
    <cfRule type="colorScale" priority="2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80">
      <colorScale>
        <cfvo type="min"/>
        <cfvo type="max"/>
        <color rgb="FFFF7128"/>
        <color theme="0"/>
      </colorScale>
    </cfRule>
  </conditionalFormatting>
  <conditionalFormatting sqref="F45">
    <cfRule type="colorScale" priority="2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63">
      <colorScale>
        <cfvo type="min"/>
        <cfvo type="max"/>
        <color rgb="FFFF7128"/>
        <color theme="0"/>
      </colorScale>
    </cfRule>
  </conditionalFormatting>
  <conditionalFormatting sqref="F45">
    <cfRule type="colorScale" priority="2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61">
      <colorScale>
        <cfvo type="min"/>
        <cfvo type="max"/>
        <color rgb="FFFF7128"/>
        <color theme="0"/>
      </colorScale>
    </cfRule>
  </conditionalFormatting>
  <conditionalFormatting sqref="F45">
    <cfRule type="colorScale" priority="2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55">
      <colorScale>
        <cfvo type="min"/>
        <cfvo type="max"/>
        <color rgb="FFFF7128"/>
        <color theme="0"/>
      </colorScale>
    </cfRule>
  </conditionalFormatting>
  <conditionalFormatting sqref="F45">
    <cfRule type="colorScale" priority="2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58">
      <colorScale>
        <cfvo type="min"/>
        <cfvo type="max"/>
        <color rgb="FFFF7128"/>
        <color theme="0"/>
      </colorScale>
    </cfRule>
  </conditionalFormatting>
  <conditionalFormatting sqref="F45">
    <cfRule type="colorScale" priority="2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60">
      <colorScale>
        <cfvo type="min"/>
        <cfvo type="max"/>
        <color rgb="FFFF7128"/>
        <color theme="0"/>
      </colorScale>
    </cfRule>
  </conditionalFormatting>
  <conditionalFormatting sqref="F45">
    <cfRule type="colorScale" priority="2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51">
      <colorScale>
        <cfvo type="min"/>
        <cfvo type="max"/>
        <color rgb="FFFF7128"/>
        <color theme="0"/>
      </colorScale>
    </cfRule>
  </conditionalFormatting>
  <conditionalFormatting sqref="F45">
    <cfRule type="colorScale" priority="2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54">
      <colorScale>
        <cfvo type="min"/>
        <cfvo type="max"/>
        <color rgb="FFFF7128"/>
        <color theme="0"/>
      </colorScale>
    </cfRule>
  </conditionalFormatting>
  <conditionalFormatting sqref="F45">
    <cfRule type="colorScale" priority="2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35">
      <colorScale>
        <cfvo type="min"/>
        <cfvo type="max"/>
        <color rgb="FFFF7128"/>
        <color theme="0"/>
      </colorScale>
    </cfRule>
  </conditionalFormatting>
  <conditionalFormatting sqref="F45">
    <cfRule type="colorScale" priority="2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37">
      <colorScale>
        <cfvo type="min"/>
        <cfvo type="max"/>
        <color rgb="FFFF7128"/>
        <color theme="0"/>
      </colorScale>
    </cfRule>
  </conditionalFormatting>
  <conditionalFormatting sqref="F45">
    <cfRule type="colorScale" priority="2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39">
      <colorScale>
        <cfvo type="min"/>
        <cfvo type="max"/>
        <color rgb="FFFF7128"/>
        <color theme="0"/>
      </colorScale>
    </cfRule>
  </conditionalFormatting>
  <conditionalFormatting sqref="F45">
    <cfRule type="colorScale" priority="2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41">
      <colorScale>
        <cfvo type="min"/>
        <cfvo type="max"/>
        <color rgb="FFFF7128"/>
        <color theme="0"/>
      </colorScale>
    </cfRule>
  </conditionalFormatting>
  <conditionalFormatting sqref="F45">
    <cfRule type="colorScale" priority="2842">
      <colorScale>
        <cfvo type="min"/>
        <cfvo type="max"/>
        <color rgb="FFFF7128"/>
        <color theme="0"/>
      </colorScale>
    </cfRule>
  </conditionalFormatting>
  <conditionalFormatting sqref="F45">
    <cfRule type="colorScale" priority="2843">
      <colorScale>
        <cfvo type="min"/>
        <cfvo type="max"/>
        <color rgb="FFFF7128"/>
        <color theme="0"/>
      </colorScale>
    </cfRule>
  </conditionalFormatting>
  <conditionalFormatting sqref="F45">
    <cfRule type="colorScale" priority="2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46">
      <colorScale>
        <cfvo type="min"/>
        <cfvo type="max"/>
        <color rgb="FFFF7128"/>
        <color theme="0"/>
      </colorScale>
    </cfRule>
  </conditionalFormatting>
  <conditionalFormatting sqref="F45">
    <cfRule type="colorScale" priority="2847">
      <colorScale>
        <cfvo type="min"/>
        <cfvo type="max"/>
        <color rgb="FFFF7128"/>
        <color theme="0"/>
      </colorScale>
    </cfRule>
  </conditionalFormatting>
  <conditionalFormatting sqref="F45">
    <cfRule type="colorScale" priority="2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49">
      <colorScale>
        <cfvo type="min"/>
        <cfvo type="max"/>
        <color rgb="FFFF7128"/>
        <color theme="0"/>
      </colorScale>
    </cfRule>
  </conditionalFormatting>
  <conditionalFormatting sqref="F45">
    <cfRule type="colorScale" priority="2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">
    <cfRule type="colorScale" priority="2832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30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28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24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27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22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20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18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16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14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12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03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05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07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00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09">
      <colorScale>
        <cfvo type="min"/>
        <cfvo type="max"/>
        <color rgb="FFFF7128"/>
        <color theme="0"/>
      </colorScale>
    </cfRule>
  </conditionalFormatting>
  <conditionalFormatting sqref="F45:F46">
    <cfRule type="colorScale" priority="2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811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98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96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94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90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92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89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86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73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74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77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78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70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81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82">
      <colorScale>
        <cfvo type="min"/>
        <cfvo type="max"/>
        <color rgb="FFFF7128"/>
        <color theme="0"/>
      </colorScale>
    </cfRule>
  </conditionalFormatting>
  <conditionalFormatting sqref="F45:F46">
    <cfRule type="colorScale" priority="2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F46">
    <cfRule type="colorScale" priority="2785">
      <colorScale>
        <cfvo type="min"/>
        <cfvo type="max"/>
        <color rgb="FFFF7128"/>
        <color theme="0"/>
      </colorScale>
    </cfRule>
  </conditionalFormatting>
  <conditionalFormatting sqref="F48">
    <cfRule type="colorScale" priority="2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68">
      <colorScale>
        <cfvo type="min"/>
        <cfvo type="max"/>
        <color rgb="FFFF7128"/>
        <color theme="0"/>
      </colorScale>
    </cfRule>
  </conditionalFormatting>
  <conditionalFormatting sqref="F48">
    <cfRule type="colorScale" priority="2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66">
      <colorScale>
        <cfvo type="min"/>
        <cfvo type="max"/>
        <color rgb="FFFF7128"/>
        <color theme="0"/>
      </colorScale>
    </cfRule>
  </conditionalFormatting>
  <conditionalFormatting sqref="F48">
    <cfRule type="colorScale" priority="2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64">
      <colorScale>
        <cfvo type="min"/>
        <cfvo type="max"/>
        <color rgb="FFFF7128"/>
        <color theme="0"/>
      </colorScale>
    </cfRule>
  </conditionalFormatting>
  <conditionalFormatting sqref="F48">
    <cfRule type="colorScale" priority="2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62">
      <colorScale>
        <cfvo type="min"/>
        <cfvo type="max"/>
        <color rgb="FFFF7128"/>
        <color theme="0"/>
      </colorScale>
    </cfRule>
  </conditionalFormatting>
  <conditionalFormatting sqref="F48">
    <cfRule type="colorScale" priority="2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58">
      <colorScale>
        <cfvo type="min"/>
        <cfvo type="max"/>
        <color rgb="FFFF7128"/>
        <color theme="0"/>
      </colorScale>
    </cfRule>
  </conditionalFormatting>
  <conditionalFormatting sqref="F48">
    <cfRule type="colorScale" priority="2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61">
      <colorScale>
        <cfvo type="min"/>
        <cfvo type="max"/>
        <color rgb="FFFF7128"/>
        <color theme="0"/>
      </colorScale>
    </cfRule>
  </conditionalFormatting>
  <conditionalFormatting sqref="F48">
    <cfRule type="colorScale" priority="2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42">
      <colorScale>
        <cfvo type="min"/>
        <cfvo type="max"/>
        <color rgb="FFFF7128"/>
        <color theme="0"/>
      </colorScale>
    </cfRule>
  </conditionalFormatting>
  <conditionalFormatting sqref="F48">
    <cfRule type="colorScale" priority="2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44">
      <colorScale>
        <cfvo type="min"/>
        <cfvo type="max"/>
        <color rgb="FFFF7128"/>
        <color theme="0"/>
      </colorScale>
    </cfRule>
  </conditionalFormatting>
  <conditionalFormatting sqref="F48">
    <cfRule type="colorScale" priority="2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46">
      <colorScale>
        <cfvo type="min"/>
        <cfvo type="max"/>
        <color rgb="FFFF7128"/>
        <color theme="0"/>
      </colorScale>
    </cfRule>
  </conditionalFormatting>
  <conditionalFormatting sqref="F48">
    <cfRule type="colorScale" priority="2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48">
      <colorScale>
        <cfvo type="min"/>
        <cfvo type="max"/>
        <color rgb="FFFF7128"/>
        <color theme="0"/>
      </colorScale>
    </cfRule>
  </conditionalFormatting>
  <conditionalFormatting sqref="F48">
    <cfRule type="colorScale" priority="2749">
      <colorScale>
        <cfvo type="min"/>
        <cfvo type="max"/>
        <color rgb="FFFF7128"/>
        <color theme="0"/>
      </colorScale>
    </cfRule>
  </conditionalFormatting>
  <conditionalFormatting sqref="F48">
    <cfRule type="colorScale" priority="2750">
      <colorScale>
        <cfvo type="min"/>
        <cfvo type="max"/>
        <color rgb="FFFF7128"/>
        <color theme="0"/>
      </colorScale>
    </cfRule>
  </conditionalFormatting>
  <conditionalFormatting sqref="F48">
    <cfRule type="colorScale" priority="2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53">
      <colorScale>
        <cfvo type="min"/>
        <cfvo type="max"/>
        <color rgb="FFFF7128"/>
        <color theme="0"/>
      </colorScale>
    </cfRule>
  </conditionalFormatting>
  <conditionalFormatting sqref="F48">
    <cfRule type="colorScale" priority="2754">
      <colorScale>
        <cfvo type="min"/>
        <cfvo type="max"/>
        <color rgb="FFFF7128"/>
        <color theme="0"/>
      </colorScale>
    </cfRule>
  </conditionalFormatting>
  <conditionalFormatting sqref="F48">
    <cfRule type="colorScale" priority="2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56">
      <colorScale>
        <cfvo type="min"/>
        <cfvo type="max"/>
        <color rgb="FFFF7128"/>
        <color theme="0"/>
      </colorScale>
    </cfRule>
  </conditionalFormatting>
  <conditionalFormatting sqref="F48">
    <cfRule type="colorScale" priority="2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39">
      <colorScale>
        <cfvo type="min"/>
        <cfvo type="max"/>
        <color rgb="FFFF7128"/>
        <color theme="0"/>
      </colorScale>
    </cfRule>
  </conditionalFormatting>
  <conditionalFormatting sqref="F48">
    <cfRule type="colorScale" priority="2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37">
      <colorScale>
        <cfvo type="min"/>
        <cfvo type="max"/>
        <color rgb="FFFF7128"/>
        <color theme="0"/>
      </colorScale>
    </cfRule>
  </conditionalFormatting>
  <conditionalFormatting sqref="F48">
    <cfRule type="colorScale" priority="2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31">
      <colorScale>
        <cfvo type="min"/>
        <cfvo type="max"/>
        <color rgb="FFFF7128"/>
        <color theme="0"/>
      </colorScale>
    </cfRule>
  </conditionalFormatting>
  <conditionalFormatting sqref="F48">
    <cfRule type="colorScale" priority="2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34">
      <colorScale>
        <cfvo type="min"/>
        <cfvo type="max"/>
        <color rgb="FFFF7128"/>
        <color theme="0"/>
      </colorScale>
    </cfRule>
  </conditionalFormatting>
  <conditionalFormatting sqref="F48">
    <cfRule type="colorScale" priority="2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36">
      <colorScale>
        <cfvo type="min"/>
        <cfvo type="max"/>
        <color rgb="FFFF7128"/>
        <color theme="0"/>
      </colorScale>
    </cfRule>
  </conditionalFormatting>
  <conditionalFormatting sqref="F48">
    <cfRule type="colorScale" priority="2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27">
      <colorScale>
        <cfvo type="min"/>
        <cfvo type="max"/>
        <color rgb="FFFF7128"/>
        <color theme="0"/>
      </colorScale>
    </cfRule>
  </conditionalFormatting>
  <conditionalFormatting sqref="F48">
    <cfRule type="colorScale" priority="2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30">
      <colorScale>
        <cfvo type="min"/>
        <cfvo type="max"/>
        <color rgb="FFFF7128"/>
        <color theme="0"/>
      </colorScale>
    </cfRule>
  </conditionalFormatting>
  <conditionalFormatting sqref="F48">
    <cfRule type="colorScale" priority="2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11">
      <colorScale>
        <cfvo type="min"/>
        <cfvo type="max"/>
        <color rgb="FFFF7128"/>
        <color theme="0"/>
      </colorScale>
    </cfRule>
  </conditionalFormatting>
  <conditionalFormatting sqref="F48">
    <cfRule type="colorScale" priority="2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13">
      <colorScale>
        <cfvo type="min"/>
        <cfvo type="max"/>
        <color rgb="FFFF7128"/>
        <color theme="0"/>
      </colorScale>
    </cfRule>
  </conditionalFormatting>
  <conditionalFormatting sqref="F48">
    <cfRule type="colorScale" priority="2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15">
      <colorScale>
        <cfvo type="min"/>
        <cfvo type="max"/>
        <color rgb="FFFF7128"/>
        <color theme="0"/>
      </colorScale>
    </cfRule>
  </conditionalFormatting>
  <conditionalFormatting sqref="F48">
    <cfRule type="colorScale" priority="2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17">
      <colorScale>
        <cfvo type="min"/>
        <cfvo type="max"/>
        <color rgb="FFFF7128"/>
        <color theme="0"/>
      </colorScale>
    </cfRule>
  </conditionalFormatting>
  <conditionalFormatting sqref="F48">
    <cfRule type="colorScale" priority="2718">
      <colorScale>
        <cfvo type="min"/>
        <cfvo type="max"/>
        <color rgb="FFFF7128"/>
        <color theme="0"/>
      </colorScale>
    </cfRule>
  </conditionalFormatting>
  <conditionalFormatting sqref="F48">
    <cfRule type="colorScale" priority="2719">
      <colorScale>
        <cfvo type="min"/>
        <cfvo type="max"/>
        <color rgb="FFFF7128"/>
        <color theme="0"/>
      </colorScale>
    </cfRule>
  </conditionalFormatting>
  <conditionalFormatting sqref="F48">
    <cfRule type="colorScale" priority="2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22">
      <colorScale>
        <cfvo type="min"/>
        <cfvo type="max"/>
        <color rgb="FFFF7128"/>
        <color theme="0"/>
      </colorScale>
    </cfRule>
  </conditionalFormatting>
  <conditionalFormatting sqref="F48">
    <cfRule type="colorScale" priority="2723">
      <colorScale>
        <cfvo type="min"/>
        <cfvo type="max"/>
        <color rgb="FFFF7128"/>
        <color theme="0"/>
      </colorScale>
    </cfRule>
  </conditionalFormatting>
  <conditionalFormatting sqref="F48">
    <cfRule type="colorScale" priority="2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25">
      <colorScale>
        <cfvo type="min"/>
        <cfvo type="max"/>
        <color rgb="FFFF7128"/>
        <color theme="0"/>
      </colorScale>
    </cfRule>
  </conditionalFormatting>
  <conditionalFormatting sqref="F48">
    <cfRule type="colorScale" priority="2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2708">
      <colorScale>
        <cfvo type="min"/>
        <cfvo type="max"/>
        <color rgb="FFFF7128"/>
        <color theme="0"/>
      </colorScale>
    </cfRule>
  </conditionalFormatting>
  <conditionalFormatting sqref="F51">
    <cfRule type="colorScale" priority="2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92">
      <colorScale>
        <cfvo type="min"/>
        <cfvo type="max"/>
        <color rgb="FFFF7128"/>
        <color theme="0"/>
      </colorScale>
    </cfRule>
  </conditionalFormatting>
  <conditionalFormatting sqref="F51">
    <cfRule type="colorScale" priority="2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94">
      <colorScale>
        <cfvo type="min"/>
        <cfvo type="max"/>
        <color rgb="FFFF7128"/>
        <color theme="0"/>
      </colorScale>
    </cfRule>
  </conditionalFormatting>
  <conditionalFormatting sqref="F51"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96">
      <colorScale>
        <cfvo type="min"/>
        <cfvo type="max"/>
        <color rgb="FFFF7128"/>
        <color theme="0"/>
      </colorScale>
    </cfRule>
  </conditionalFormatting>
  <conditionalFormatting sqref="F51">
    <cfRule type="colorScale" priority="2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98">
      <colorScale>
        <cfvo type="min"/>
        <cfvo type="max"/>
        <color rgb="FFFF7128"/>
        <color theme="0"/>
      </colorScale>
    </cfRule>
  </conditionalFormatting>
  <conditionalFormatting sqref="F51">
    <cfRule type="colorScale" priority="2699">
      <colorScale>
        <cfvo type="min"/>
        <cfvo type="max"/>
        <color rgb="FFFF7128"/>
        <color theme="0"/>
      </colorScale>
    </cfRule>
  </conditionalFormatting>
  <conditionalFormatting sqref="F51">
    <cfRule type="colorScale" priority="2700">
      <colorScale>
        <cfvo type="min"/>
        <cfvo type="max"/>
        <color rgb="FFFF7128"/>
        <color theme="0"/>
      </colorScale>
    </cfRule>
  </conditionalFormatting>
  <conditionalFormatting sqref="F51">
    <cfRule type="colorScale" priority="2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703">
      <colorScale>
        <cfvo type="min"/>
        <cfvo type="max"/>
        <color rgb="FFFF7128"/>
        <color theme="0"/>
      </colorScale>
    </cfRule>
  </conditionalFormatting>
  <conditionalFormatting sqref="F51">
    <cfRule type="colorScale" priority="2704">
      <colorScale>
        <cfvo type="min"/>
        <cfvo type="max"/>
        <color rgb="FFFF7128"/>
        <color theme="0"/>
      </colorScale>
    </cfRule>
  </conditionalFormatting>
  <conditionalFormatting sqref="F51">
    <cfRule type="colorScale" priority="2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706">
      <colorScale>
        <cfvo type="min"/>
        <cfvo type="max"/>
        <color rgb="FFFF7128"/>
        <color theme="0"/>
      </colorScale>
    </cfRule>
  </conditionalFormatting>
  <conditionalFormatting sqref="F51">
    <cfRule type="colorScale" priority="2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89">
      <colorScale>
        <cfvo type="min"/>
        <cfvo type="max"/>
        <color rgb="FFFF7128"/>
        <color theme="0"/>
      </colorScale>
    </cfRule>
  </conditionalFormatting>
  <conditionalFormatting sqref="F51">
    <cfRule type="colorScale" priority="2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83">
      <colorScale>
        <cfvo type="min"/>
        <cfvo type="max"/>
        <color rgb="FFFF7128"/>
        <color theme="0"/>
      </colorScale>
    </cfRule>
  </conditionalFormatting>
  <conditionalFormatting sqref="F51">
    <cfRule type="colorScale" priority="2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86">
      <colorScale>
        <cfvo type="min"/>
        <cfvo type="max"/>
        <color rgb="FFFF7128"/>
        <color theme="0"/>
      </colorScale>
    </cfRule>
  </conditionalFormatting>
  <conditionalFormatting sqref="F51">
    <cfRule type="colorScale" priority="2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88">
      <colorScale>
        <cfvo type="min"/>
        <cfvo type="max"/>
        <color rgb="FFFF7128"/>
        <color theme="0"/>
      </colorScale>
    </cfRule>
  </conditionalFormatting>
  <conditionalFormatting sqref="F51">
    <cfRule type="colorScale" priority="2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79">
      <colorScale>
        <cfvo type="min"/>
        <cfvo type="max"/>
        <color rgb="FFFF7128"/>
        <color theme="0"/>
      </colorScale>
    </cfRule>
  </conditionalFormatting>
  <conditionalFormatting sqref="F51">
    <cfRule type="colorScale" priority="2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82">
      <colorScale>
        <cfvo type="min"/>
        <cfvo type="max"/>
        <color rgb="FFFF7128"/>
        <color theme="0"/>
      </colorScale>
    </cfRule>
  </conditionalFormatting>
  <conditionalFormatting sqref="F51">
    <cfRule type="colorScale" priority="2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63">
      <colorScale>
        <cfvo type="min"/>
        <cfvo type="max"/>
        <color rgb="FFFF7128"/>
        <color theme="0"/>
      </colorScale>
    </cfRule>
  </conditionalFormatting>
  <conditionalFormatting sqref="F51">
    <cfRule type="colorScale" priority="2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65">
      <colorScale>
        <cfvo type="min"/>
        <cfvo type="max"/>
        <color rgb="FFFF7128"/>
        <color theme="0"/>
      </colorScale>
    </cfRule>
  </conditionalFormatting>
  <conditionalFormatting sqref="F51">
    <cfRule type="colorScale" priority="2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67">
      <colorScale>
        <cfvo type="min"/>
        <cfvo type="max"/>
        <color rgb="FFFF7128"/>
        <color theme="0"/>
      </colorScale>
    </cfRule>
  </conditionalFormatting>
  <conditionalFormatting sqref="F51">
    <cfRule type="colorScale" priority="2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69">
      <colorScale>
        <cfvo type="min"/>
        <cfvo type="max"/>
        <color rgb="FFFF7128"/>
        <color theme="0"/>
      </colorScale>
    </cfRule>
  </conditionalFormatting>
  <conditionalFormatting sqref="F51">
    <cfRule type="colorScale" priority="2670">
      <colorScale>
        <cfvo type="min"/>
        <cfvo type="max"/>
        <color rgb="FFFF7128"/>
        <color theme="0"/>
      </colorScale>
    </cfRule>
  </conditionalFormatting>
  <conditionalFormatting sqref="F51">
    <cfRule type="colorScale" priority="2671">
      <colorScale>
        <cfvo type="min"/>
        <cfvo type="max"/>
        <color rgb="FFFF7128"/>
        <color theme="0"/>
      </colorScale>
    </cfRule>
  </conditionalFormatting>
  <conditionalFormatting sqref="F51">
    <cfRule type="colorScale" priority="2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74">
      <colorScale>
        <cfvo type="min"/>
        <cfvo type="max"/>
        <color rgb="FFFF7128"/>
        <color theme="0"/>
      </colorScale>
    </cfRule>
  </conditionalFormatting>
  <conditionalFormatting sqref="F51">
    <cfRule type="colorScale" priority="2675">
      <colorScale>
        <cfvo type="min"/>
        <cfvo type="max"/>
        <color rgb="FFFF7128"/>
        <color theme="0"/>
      </colorScale>
    </cfRule>
  </conditionalFormatting>
  <conditionalFormatting sqref="F51">
    <cfRule type="colorScale" priority="2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77">
      <colorScale>
        <cfvo type="min"/>
        <cfvo type="max"/>
        <color rgb="FFFF7128"/>
        <color theme="0"/>
      </colorScale>
    </cfRule>
  </conditionalFormatting>
  <conditionalFormatting sqref="F51">
    <cfRule type="colorScale" priority="2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60">
      <colorScale>
        <cfvo type="min"/>
        <cfvo type="max"/>
        <color rgb="FFFF7128"/>
        <color theme="0"/>
      </colorScale>
    </cfRule>
  </conditionalFormatting>
  <conditionalFormatting sqref="F51">
    <cfRule type="colorScale" priority="2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58">
      <colorScale>
        <cfvo type="min"/>
        <cfvo type="max"/>
        <color rgb="FFFF7128"/>
        <color theme="0"/>
      </colorScale>
    </cfRule>
  </conditionalFormatting>
  <conditionalFormatting sqref="F51">
    <cfRule type="colorScale" priority="2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56">
      <colorScale>
        <cfvo type="min"/>
        <cfvo type="max"/>
        <color rgb="FFFF7128"/>
        <color theme="0"/>
      </colorScale>
    </cfRule>
  </conditionalFormatting>
  <conditionalFormatting sqref="F51">
    <cfRule type="colorScale" priority="2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52">
      <colorScale>
        <cfvo type="min"/>
        <cfvo type="max"/>
        <color rgb="FFFF7128"/>
        <color theme="0"/>
      </colorScale>
    </cfRule>
  </conditionalFormatting>
  <conditionalFormatting sqref="F51">
    <cfRule type="colorScale" priority="2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55">
      <colorScale>
        <cfvo type="min"/>
        <cfvo type="max"/>
        <color rgb="FFFF7128"/>
        <color theme="0"/>
      </colorScale>
    </cfRule>
  </conditionalFormatting>
  <conditionalFormatting sqref="F51">
    <cfRule type="colorScale" priority="2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50">
      <colorScale>
        <cfvo type="min"/>
        <cfvo type="max"/>
        <color rgb="FFFF7128"/>
        <color theme="0"/>
      </colorScale>
    </cfRule>
  </conditionalFormatting>
  <conditionalFormatting sqref="F51">
    <cfRule type="colorScale" priority="2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48">
      <colorScale>
        <cfvo type="min"/>
        <cfvo type="max"/>
        <color rgb="FFFF7128"/>
        <color theme="0"/>
      </colorScale>
    </cfRule>
  </conditionalFormatting>
  <conditionalFormatting sqref="F51">
    <cfRule type="colorScale" priority="2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46">
      <colorScale>
        <cfvo type="min"/>
        <cfvo type="max"/>
        <color rgb="FFFF7128"/>
        <color theme="0"/>
      </colorScale>
    </cfRule>
  </conditionalFormatting>
  <conditionalFormatting sqref="F51">
    <cfRule type="colorScale" priority="2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44">
      <colorScale>
        <cfvo type="min"/>
        <cfvo type="max"/>
        <color rgb="FFFF7128"/>
        <color theme="0"/>
      </colorScale>
    </cfRule>
  </conditionalFormatting>
  <conditionalFormatting sqref="F51">
    <cfRule type="colorScale" priority="2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42">
      <colorScale>
        <cfvo type="min"/>
        <cfvo type="max"/>
        <color rgb="FFFF7128"/>
        <color theme="0"/>
      </colorScale>
    </cfRule>
  </conditionalFormatting>
  <conditionalFormatting sqref="F51">
    <cfRule type="colorScale" priority="2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40">
      <colorScale>
        <cfvo type="min"/>
        <cfvo type="max"/>
        <color rgb="FFFF7128"/>
        <color theme="0"/>
      </colorScale>
    </cfRule>
  </conditionalFormatting>
  <conditionalFormatting sqref="F51">
    <cfRule type="colorScale" priority="26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31">
      <colorScale>
        <cfvo type="min"/>
        <cfvo type="max"/>
        <color rgb="FFFF7128"/>
        <color theme="0"/>
      </colorScale>
    </cfRule>
  </conditionalFormatting>
  <conditionalFormatting sqref="F51">
    <cfRule type="colorScale" priority="2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33">
      <colorScale>
        <cfvo type="min"/>
        <cfvo type="max"/>
        <color rgb="FFFF7128"/>
        <color theme="0"/>
      </colorScale>
    </cfRule>
  </conditionalFormatting>
  <conditionalFormatting sqref="F51">
    <cfRule type="colorScale" priority="2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35">
      <colorScale>
        <cfvo type="min"/>
        <cfvo type="max"/>
        <color rgb="FFFF7128"/>
        <color theme="0"/>
      </colorScale>
    </cfRule>
  </conditionalFormatting>
  <conditionalFormatting sqref="F51">
    <cfRule type="colorScale" priority="2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28">
      <colorScale>
        <cfvo type="min"/>
        <cfvo type="max"/>
        <color rgb="FFFF7128"/>
        <color theme="0"/>
      </colorScale>
    </cfRule>
  </conditionalFormatting>
  <conditionalFormatting sqref="F51">
    <cfRule type="colorScale" priority="2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37">
      <colorScale>
        <cfvo type="min"/>
        <cfvo type="max"/>
        <color rgb="FFFF7128"/>
        <color theme="0"/>
      </colorScale>
    </cfRule>
  </conditionalFormatting>
  <conditionalFormatting sqref="F51">
    <cfRule type="colorScale" priority="2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39">
      <colorScale>
        <cfvo type="min"/>
        <cfvo type="max"/>
        <color rgb="FFFF7128"/>
        <color theme="0"/>
      </colorScale>
    </cfRule>
  </conditionalFormatting>
  <conditionalFormatting sqref="F51">
    <cfRule type="colorScale" priority="2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26">
      <colorScale>
        <cfvo type="min"/>
        <cfvo type="max"/>
        <color rgb="FFFF7128"/>
        <color theme="0"/>
      </colorScale>
    </cfRule>
  </conditionalFormatting>
  <conditionalFormatting sqref="F51">
    <cfRule type="colorScale" priority="2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24">
      <colorScale>
        <cfvo type="min"/>
        <cfvo type="max"/>
        <color rgb="FFFF7128"/>
        <color theme="0"/>
      </colorScale>
    </cfRule>
  </conditionalFormatting>
  <conditionalFormatting sqref="F51">
    <cfRule type="colorScale" priority="2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22">
      <colorScale>
        <cfvo type="min"/>
        <cfvo type="max"/>
        <color rgb="FFFF7128"/>
        <color theme="0"/>
      </colorScale>
    </cfRule>
  </conditionalFormatting>
  <conditionalFormatting sqref="F51">
    <cfRule type="colorScale" priority="2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18">
      <colorScale>
        <cfvo type="min"/>
        <cfvo type="max"/>
        <color rgb="FFFF7128"/>
        <color theme="0"/>
      </colorScale>
    </cfRule>
  </conditionalFormatting>
  <conditionalFormatting sqref="F51">
    <cfRule type="colorScale" priority="2620">
      <colorScale>
        <cfvo type="min"/>
        <cfvo type="max"/>
        <color rgb="FFFF7128"/>
        <color theme="0"/>
      </colorScale>
    </cfRule>
  </conditionalFormatting>
  <conditionalFormatting sqref="F51">
    <cfRule type="colorScale" priority="2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17">
      <colorScale>
        <cfvo type="min"/>
        <cfvo type="max"/>
        <color rgb="FFFF7128"/>
        <color theme="0"/>
      </colorScale>
    </cfRule>
  </conditionalFormatting>
  <conditionalFormatting sqref="F51">
    <cfRule type="colorScale" priority="2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14">
      <colorScale>
        <cfvo type="min"/>
        <cfvo type="max"/>
        <color rgb="FFFF7128"/>
        <color theme="0"/>
      </colorScale>
    </cfRule>
  </conditionalFormatting>
  <conditionalFormatting sqref="F51">
    <cfRule type="colorScale" priority="2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01">
      <colorScale>
        <cfvo type="min"/>
        <cfvo type="max"/>
        <color rgb="FFFF7128"/>
        <color theme="0"/>
      </colorScale>
    </cfRule>
  </conditionalFormatting>
  <conditionalFormatting sqref="F51">
    <cfRule type="colorScale" priority="2602">
      <colorScale>
        <cfvo type="min"/>
        <cfvo type="max"/>
        <color rgb="FFFF7128"/>
        <color theme="0"/>
      </colorScale>
    </cfRule>
  </conditionalFormatting>
  <conditionalFormatting sqref="F51">
    <cfRule type="colorScale" priority="2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05">
      <colorScale>
        <cfvo type="min"/>
        <cfvo type="max"/>
        <color rgb="FFFF7128"/>
        <color theme="0"/>
      </colorScale>
    </cfRule>
  </conditionalFormatting>
  <conditionalFormatting sqref="F51">
    <cfRule type="colorScale" priority="2606">
      <colorScale>
        <cfvo type="min"/>
        <cfvo type="max"/>
        <color rgb="FFFF7128"/>
        <color theme="0"/>
      </colorScale>
    </cfRule>
  </conditionalFormatting>
  <conditionalFormatting sqref="F51">
    <cfRule type="colorScale" priority="2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598">
      <colorScale>
        <cfvo type="min"/>
        <cfvo type="max"/>
        <color rgb="FFFF7128"/>
        <color theme="0"/>
      </colorScale>
    </cfRule>
  </conditionalFormatting>
  <conditionalFormatting sqref="F51">
    <cfRule type="colorScale" priority="2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09">
      <colorScale>
        <cfvo type="min"/>
        <cfvo type="max"/>
        <color rgb="FFFF7128"/>
        <color theme="0"/>
      </colorScale>
    </cfRule>
  </conditionalFormatting>
  <conditionalFormatting sqref="F51">
    <cfRule type="colorScale" priority="2610">
      <colorScale>
        <cfvo type="min"/>
        <cfvo type="max"/>
        <color rgb="FFFF7128"/>
        <color theme="0"/>
      </colorScale>
    </cfRule>
  </conditionalFormatting>
  <conditionalFormatting sqref="F51">
    <cfRule type="colorScale" priority="2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">
    <cfRule type="colorScale" priority="2613">
      <colorScale>
        <cfvo type="min"/>
        <cfvo type="max"/>
        <color rgb="FFFF7128"/>
        <color theme="0"/>
      </colorScale>
    </cfRule>
  </conditionalFormatting>
  <conditionalFormatting sqref="F52">
    <cfRule type="colorScale" priority="2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88">
      <colorScale>
        <cfvo type="min"/>
        <cfvo type="max"/>
        <color rgb="FFFF7128"/>
        <color theme="0"/>
      </colorScale>
    </cfRule>
  </conditionalFormatting>
  <conditionalFormatting sqref="F52">
    <cfRule type="colorScale" priority="2590">
      <colorScale>
        <cfvo type="min"/>
        <cfvo type="max"/>
        <color rgb="FFFF7128"/>
        <color theme="0"/>
      </colorScale>
    </cfRule>
  </conditionalFormatting>
  <conditionalFormatting sqref="F52">
    <cfRule type="colorScale" priority="2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93">
      <colorScale>
        <cfvo type="min"/>
        <cfvo type="max"/>
        <color rgb="FFFF7128"/>
        <color theme="0"/>
      </colorScale>
    </cfRule>
  </conditionalFormatting>
  <conditionalFormatting sqref="F52">
    <cfRule type="colorScale" priority="2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95">
      <colorScale>
        <cfvo type="min"/>
        <cfvo type="max"/>
        <color rgb="FFFF7128"/>
        <color theme="0"/>
      </colorScale>
    </cfRule>
  </conditionalFormatting>
  <conditionalFormatting sqref="F52">
    <cfRule type="colorScale" priority="2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97">
      <colorScale>
        <cfvo type="min"/>
        <cfvo type="max"/>
        <color rgb="FFFF7128"/>
        <color theme="0"/>
      </colorScale>
    </cfRule>
  </conditionalFormatting>
  <conditionalFormatting sqref="F52">
    <cfRule type="colorScale" priority="2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76">
      <colorScale>
        <cfvo type="min"/>
        <cfvo type="max"/>
        <color rgb="FFFF7128"/>
        <color theme="0"/>
      </colorScale>
    </cfRule>
  </conditionalFormatting>
  <conditionalFormatting sqref="F52">
    <cfRule type="colorScale" priority="2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78">
      <colorScale>
        <cfvo type="min"/>
        <cfvo type="max"/>
        <color rgb="FFFF7128"/>
        <color theme="0"/>
      </colorScale>
    </cfRule>
  </conditionalFormatting>
  <conditionalFormatting sqref="F52">
    <cfRule type="colorScale" priority="2579">
      <colorScale>
        <cfvo type="min"/>
        <cfvo type="max"/>
        <color rgb="FFFF7128"/>
        <color theme="0"/>
      </colorScale>
    </cfRule>
  </conditionalFormatting>
  <conditionalFormatting sqref="F52">
    <cfRule type="colorScale" priority="2580">
      <colorScale>
        <cfvo type="min"/>
        <cfvo type="max"/>
        <color rgb="FFFF7128"/>
        <color theme="0"/>
      </colorScale>
    </cfRule>
  </conditionalFormatting>
  <conditionalFormatting sqref="F52">
    <cfRule type="colorScale" priority="2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83">
      <colorScale>
        <cfvo type="min"/>
        <cfvo type="max"/>
        <color rgb="FFFF7128"/>
        <color theme="0"/>
      </colorScale>
    </cfRule>
  </conditionalFormatting>
  <conditionalFormatting sqref="F52">
    <cfRule type="colorScale" priority="2584">
      <colorScale>
        <cfvo type="min"/>
        <cfvo type="max"/>
        <color rgb="FFFF7128"/>
        <color theme="0"/>
      </colorScale>
    </cfRule>
  </conditionalFormatting>
  <conditionalFormatting sqref="F52">
    <cfRule type="colorScale" priority="2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86">
      <colorScale>
        <cfvo type="min"/>
        <cfvo type="max"/>
        <color rgb="FFFF7128"/>
        <color theme="0"/>
      </colorScale>
    </cfRule>
  </conditionalFormatting>
  <conditionalFormatting sqref="F52">
    <cfRule type="colorScale" priority="2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73">
      <colorScale>
        <cfvo type="min"/>
        <cfvo type="max"/>
        <color rgb="FFFF7128"/>
        <color theme="0"/>
      </colorScale>
    </cfRule>
  </conditionalFormatting>
  <conditionalFormatting sqref="F52">
    <cfRule type="colorScale" priority="2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71">
      <colorScale>
        <cfvo type="min"/>
        <cfvo type="max"/>
        <color rgb="FFFF7128"/>
        <color theme="0"/>
      </colorScale>
    </cfRule>
  </conditionalFormatting>
  <conditionalFormatting sqref="F52">
    <cfRule type="colorScale" priority="2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69">
      <colorScale>
        <cfvo type="min"/>
        <cfvo type="max"/>
        <color rgb="FFFF7128"/>
        <color theme="0"/>
      </colorScale>
    </cfRule>
  </conditionalFormatting>
  <conditionalFormatting sqref="F52">
    <cfRule type="colorScale" priority="2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567">
      <colorScale>
        <cfvo type="min"/>
        <cfvo type="max"/>
        <color rgb="FFFF7128"/>
        <color theme="0"/>
      </colorScale>
    </cfRule>
  </conditionalFormatting>
  <conditionalFormatting sqref="F61">
    <cfRule type="colorScale" priority="2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2565">
      <colorScale>
        <cfvo type="min"/>
        <cfvo type="max"/>
        <color rgb="FFFF7128"/>
        <color theme="0"/>
      </colorScale>
    </cfRule>
  </conditionalFormatting>
  <conditionalFormatting sqref="F61">
    <cfRule type="colorScale" priority="2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">
    <cfRule type="colorScale" priority="2561">
      <colorScale>
        <cfvo type="min"/>
        <cfvo type="max"/>
        <color rgb="FFFF7128"/>
        <color theme="0"/>
      </colorScale>
    </cfRule>
  </conditionalFormatting>
  <conditionalFormatting sqref="F61">
    <cfRule type="colorScale" priority="2563">
      <colorScale>
        <cfvo type="min"/>
        <cfvo type="max"/>
        <color rgb="FFFF7128"/>
        <color theme="0"/>
      </colorScale>
    </cfRule>
  </conditionalFormatting>
  <conditionalFormatting sqref="F61">
    <cfRule type="colorScale" priority="2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2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2559">
      <colorScale>
        <cfvo type="min"/>
        <cfvo type="max"/>
        <color rgb="FFFF7128"/>
        <color theme="0"/>
      </colorScale>
    </cfRule>
  </conditionalFormatting>
  <conditionalFormatting sqref="F63:F64">
    <cfRule type="colorScale" priority="2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2556">
      <colorScale>
        <cfvo type="min"/>
        <cfvo type="max"/>
        <color rgb="FFFF7128"/>
        <color theme="0"/>
      </colorScale>
    </cfRule>
  </conditionalFormatting>
  <conditionalFormatting sqref="F63:F64">
    <cfRule type="colorScale" priority="2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2558">
      <colorScale>
        <cfvo type="min"/>
        <cfvo type="max"/>
        <color rgb="FFFF7128"/>
        <color theme="0"/>
      </colorScale>
    </cfRule>
  </conditionalFormatting>
  <conditionalFormatting sqref="F63:F64">
    <cfRule type="colorScale" priority="2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">
    <cfRule type="colorScale" priority="2553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51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49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33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35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37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39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40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41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44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45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47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30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24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22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27">
      <colorScale>
        <cfvo type="min"/>
        <cfvo type="max"/>
        <color rgb="FFFF7128"/>
        <color theme="0"/>
      </colorScale>
    </cfRule>
  </conditionalFormatting>
  <conditionalFormatting sqref="F67:F72">
    <cfRule type="colorScale" priority="2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:F72">
    <cfRule type="colorScale" priority="2529">
      <colorScale>
        <cfvo type="min"/>
        <cfvo type="max"/>
        <color rgb="FFFF7128"/>
        <color theme="0"/>
      </colorScale>
    </cfRule>
  </conditionalFormatting>
  <conditionalFormatting sqref="F29">
    <cfRule type="colorScale" priority="2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16">
      <colorScale>
        <cfvo type="min"/>
        <cfvo type="max"/>
        <color rgb="FFFF7128"/>
        <color theme="0"/>
      </colorScale>
    </cfRule>
  </conditionalFormatting>
  <conditionalFormatting sqref="F29">
    <cfRule type="colorScale" priority="2518">
      <colorScale>
        <cfvo type="min"/>
        <cfvo type="max"/>
        <color rgb="FFFF7128"/>
        <color theme="0"/>
      </colorScale>
    </cfRule>
  </conditionalFormatting>
  <conditionalFormatting sqref="F29">
    <cfRule type="colorScale" priority="2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14">
      <colorScale>
        <cfvo type="min"/>
        <cfvo type="max"/>
        <color rgb="FFFF7128"/>
        <color theme="0"/>
      </colorScale>
    </cfRule>
  </conditionalFormatting>
  <conditionalFormatting sqref="F29">
    <cfRule type="colorScale" priority="2513">
      <colorScale>
        <cfvo type="min"/>
        <cfvo type="max"/>
        <color rgb="FFFF7128"/>
        <color theme="0"/>
      </colorScale>
    </cfRule>
  </conditionalFormatting>
  <conditionalFormatting sqref="F29">
    <cfRule type="colorScale" priority="2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21">
      <colorScale>
        <cfvo type="min"/>
        <cfvo type="max"/>
        <color rgb="FFFF7128"/>
        <color theme="0"/>
      </colorScale>
    </cfRule>
  </conditionalFormatting>
  <conditionalFormatting sqref="F29">
    <cfRule type="colorScale" priority="2511">
      <colorScale>
        <cfvo type="min"/>
        <cfvo type="max"/>
        <color rgb="FFFF7128"/>
        <color theme="0"/>
      </colorScale>
    </cfRule>
  </conditionalFormatting>
  <conditionalFormatting sqref="F29">
    <cfRule type="colorScale" priority="2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08">
      <colorScale>
        <cfvo type="min"/>
        <cfvo type="max"/>
        <color rgb="FFFF7128"/>
        <color theme="0"/>
      </colorScale>
    </cfRule>
  </conditionalFormatting>
  <conditionalFormatting sqref="F29">
    <cfRule type="colorScale" priority="2504">
      <colorScale>
        <cfvo type="min"/>
        <cfvo type="max"/>
        <color rgb="FFFF7128"/>
        <color theme="0"/>
      </colorScale>
    </cfRule>
  </conditionalFormatting>
  <conditionalFormatting sqref="F29">
    <cfRule type="colorScale" priority="2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02">
      <colorScale>
        <cfvo type="min"/>
        <cfvo type="max"/>
        <color rgb="FFFF7128"/>
        <color theme="0"/>
      </colorScale>
    </cfRule>
  </conditionalFormatting>
  <conditionalFormatting sqref="F29">
    <cfRule type="colorScale" priority="2506">
      <colorScale>
        <cfvo type="min"/>
        <cfvo type="max"/>
        <color rgb="FFFF7128"/>
        <color theme="0"/>
      </colorScale>
    </cfRule>
  </conditionalFormatting>
  <conditionalFormatting sqref="F29">
    <cfRule type="colorScale" priority="2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89">
      <colorScale>
        <cfvo type="min"/>
        <cfvo type="max"/>
        <color rgb="FFFF7128"/>
        <color theme="0"/>
      </colorScale>
    </cfRule>
  </conditionalFormatting>
  <conditionalFormatting sqref="F29">
    <cfRule type="colorScale" priority="2490">
      <colorScale>
        <cfvo type="min"/>
        <cfvo type="max"/>
        <color rgb="FFFF7128"/>
        <color theme="0"/>
      </colorScale>
    </cfRule>
  </conditionalFormatting>
  <conditionalFormatting sqref="F29">
    <cfRule type="colorScale" priority="2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93">
      <colorScale>
        <cfvo type="min"/>
        <cfvo type="max"/>
        <color rgb="FFFF7128"/>
        <color theme="0"/>
      </colorScale>
    </cfRule>
  </conditionalFormatting>
  <conditionalFormatting sqref="F29">
    <cfRule type="colorScale" priority="2494">
      <colorScale>
        <cfvo type="min"/>
        <cfvo type="max"/>
        <color rgb="FFFF7128"/>
        <color theme="0"/>
      </colorScale>
    </cfRule>
  </conditionalFormatting>
  <conditionalFormatting sqref="F29">
    <cfRule type="colorScale" priority="2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86">
      <colorScale>
        <cfvo type="min"/>
        <cfvo type="max"/>
        <color rgb="FFFF7128"/>
        <color theme="0"/>
      </colorScale>
    </cfRule>
  </conditionalFormatting>
  <conditionalFormatting sqref="F29">
    <cfRule type="colorScale" priority="2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97">
      <colorScale>
        <cfvo type="min"/>
        <cfvo type="max"/>
        <color rgb="FFFF7128"/>
        <color theme="0"/>
      </colorScale>
    </cfRule>
  </conditionalFormatting>
  <conditionalFormatting sqref="F29">
    <cfRule type="colorScale" priority="2498">
      <colorScale>
        <cfvo type="min"/>
        <cfvo type="max"/>
        <color rgb="FFFF7128"/>
        <color theme="0"/>
      </colorScale>
    </cfRule>
  </conditionalFormatting>
  <conditionalFormatting sqref="F29">
    <cfRule type="colorScale" priority="2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501">
      <colorScale>
        <cfvo type="min"/>
        <cfvo type="max"/>
        <color rgb="FFFF7128"/>
        <color theme="0"/>
      </colorScale>
    </cfRule>
  </conditionalFormatting>
  <conditionalFormatting sqref="F29">
    <cfRule type="colorScale" priority="2481">
      <colorScale>
        <cfvo type="min"/>
        <cfvo type="max"/>
        <color rgb="FFFF7128"/>
        <color theme="0"/>
      </colorScale>
    </cfRule>
  </conditionalFormatting>
  <conditionalFormatting sqref="F29">
    <cfRule type="colorScale" priority="2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79">
      <colorScale>
        <cfvo type="min"/>
        <cfvo type="max"/>
        <color rgb="FFFF7128"/>
        <color theme="0"/>
      </colorScale>
    </cfRule>
  </conditionalFormatting>
  <conditionalFormatting sqref="F29">
    <cfRule type="colorScale" priority="2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77">
      <colorScale>
        <cfvo type="min"/>
        <cfvo type="max"/>
        <color rgb="FFFF7128"/>
        <color theme="0"/>
      </colorScale>
    </cfRule>
  </conditionalFormatting>
  <conditionalFormatting sqref="F29">
    <cfRule type="colorScale" priority="2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75">
      <colorScale>
        <cfvo type="min"/>
        <cfvo type="max"/>
        <color rgb="FFFF7128"/>
        <color theme="0"/>
      </colorScale>
    </cfRule>
  </conditionalFormatting>
  <conditionalFormatting sqref="F29">
    <cfRule type="colorScale" priority="2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82">
      <colorScale>
        <cfvo type="min"/>
        <cfvo type="max"/>
        <color rgb="FFFF7128"/>
        <color theme="0"/>
      </colorScale>
    </cfRule>
  </conditionalFormatting>
  <conditionalFormatting sqref="F29">
    <cfRule type="colorScale" priority="2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72">
      <colorScale>
        <cfvo type="min"/>
        <cfvo type="max"/>
        <color rgb="FFFF7128"/>
        <color theme="0"/>
      </colorScale>
    </cfRule>
  </conditionalFormatting>
  <conditionalFormatting sqref="F29">
    <cfRule type="colorScale" priority="2484">
      <colorScale>
        <cfvo type="min"/>
        <cfvo type="max"/>
        <color rgb="FFFF7128"/>
        <color theme="0"/>
      </colorScale>
    </cfRule>
  </conditionalFormatting>
  <conditionalFormatting sqref="F29">
    <cfRule type="colorScale" priority="2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59">
      <colorScale>
        <cfvo type="min"/>
        <cfvo type="max"/>
        <color rgb="FFFF7128"/>
        <color theme="0"/>
      </colorScale>
    </cfRule>
  </conditionalFormatting>
  <conditionalFormatting sqref="F29">
    <cfRule type="colorScale" priority="2460">
      <colorScale>
        <cfvo type="min"/>
        <cfvo type="max"/>
        <color rgb="FFFF7128"/>
        <color theme="0"/>
      </colorScale>
    </cfRule>
  </conditionalFormatting>
  <conditionalFormatting sqref="F29">
    <cfRule type="colorScale" priority="2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63">
      <colorScale>
        <cfvo type="min"/>
        <cfvo type="max"/>
        <color rgb="FFFF7128"/>
        <color theme="0"/>
      </colorScale>
    </cfRule>
  </conditionalFormatting>
  <conditionalFormatting sqref="F29">
    <cfRule type="colorScale" priority="2464">
      <colorScale>
        <cfvo type="min"/>
        <cfvo type="max"/>
        <color rgb="FFFF7128"/>
        <color theme="0"/>
      </colorScale>
    </cfRule>
  </conditionalFormatting>
  <conditionalFormatting sqref="F29">
    <cfRule type="colorScale" priority="2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56">
      <colorScale>
        <cfvo type="min"/>
        <cfvo type="max"/>
        <color rgb="FFFF7128"/>
        <color theme="0"/>
      </colorScale>
    </cfRule>
  </conditionalFormatting>
  <conditionalFormatting sqref="F29">
    <cfRule type="colorScale" priority="2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67">
      <colorScale>
        <cfvo type="min"/>
        <cfvo type="max"/>
        <color rgb="FFFF7128"/>
        <color theme="0"/>
      </colorScale>
    </cfRule>
  </conditionalFormatting>
  <conditionalFormatting sqref="F29">
    <cfRule type="colorScale" priority="2468">
      <colorScale>
        <cfvo type="min"/>
        <cfvo type="max"/>
        <color rgb="FFFF7128"/>
        <color theme="0"/>
      </colorScale>
    </cfRule>
  </conditionalFormatting>
  <conditionalFormatting sqref="F29">
    <cfRule type="colorScale" priority="2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71">
      <colorScale>
        <cfvo type="min"/>
        <cfvo type="max"/>
        <color rgb="FFFF7128"/>
        <color theme="0"/>
      </colorScale>
    </cfRule>
  </conditionalFormatting>
  <conditionalFormatting sqref="F29">
    <cfRule type="colorScale" priority="2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2454">
      <colorScale>
        <cfvo type="min"/>
        <cfvo type="max"/>
        <color rgb="FFFF7128"/>
        <color theme="0"/>
      </colorScale>
    </cfRule>
  </conditionalFormatting>
  <conditionalFormatting sqref="F16">
    <cfRule type="colorScale" priority="2449">
      <colorScale>
        <cfvo type="min"/>
        <cfvo type="max"/>
        <color rgb="FFFF7128"/>
        <color theme="0"/>
      </colorScale>
    </cfRule>
  </conditionalFormatting>
  <conditionalFormatting sqref="F16">
    <cfRule type="colorScale" priority="2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47">
      <colorScale>
        <cfvo type="min"/>
        <cfvo type="max"/>
        <color rgb="FFFF7128"/>
        <color theme="0"/>
      </colorScale>
    </cfRule>
  </conditionalFormatting>
  <conditionalFormatting sqref="F16">
    <cfRule type="colorScale" priority="2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45">
      <colorScale>
        <cfvo type="min"/>
        <cfvo type="max"/>
        <color rgb="FFFF7128"/>
        <color theme="0"/>
      </colorScale>
    </cfRule>
  </conditionalFormatting>
  <conditionalFormatting sqref="F16">
    <cfRule type="colorScale" priority="2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43">
      <colorScale>
        <cfvo type="min"/>
        <cfvo type="max"/>
        <color rgb="FFFF7128"/>
        <color theme="0"/>
      </colorScale>
    </cfRule>
  </conditionalFormatting>
  <conditionalFormatting sqref="F16">
    <cfRule type="colorScale" priority="2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50">
      <colorScale>
        <cfvo type="min"/>
        <cfvo type="max"/>
        <color rgb="FFFF7128"/>
        <color theme="0"/>
      </colorScale>
    </cfRule>
  </conditionalFormatting>
  <conditionalFormatting sqref="F16">
    <cfRule type="colorScale" priority="2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40">
      <colorScale>
        <cfvo type="min"/>
        <cfvo type="max"/>
        <color rgb="FFFF7128"/>
        <color theme="0"/>
      </colorScale>
    </cfRule>
  </conditionalFormatting>
  <conditionalFormatting sqref="F16">
    <cfRule type="colorScale" priority="2452">
      <colorScale>
        <cfvo type="min"/>
        <cfvo type="max"/>
        <color rgb="FFFF7128"/>
        <color theme="0"/>
      </colorScale>
    </cfRule>
  </conditionalFormatting>
  <conditionalFormatting sqref="F16">
    <cfRule type="colorScale" priority="2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27">
      <colorScale>
        <cfvo type="min"/>
        <cfvo type="max"/>
        <color rgb="FFFF7128"/>
        <color theme="0"/>
      </colorScale>
    </cfRule>
  </conditionalFormatting>
  <conditionalFormatting sqref="F16">
    <cfRule type="colorScale" priority="2428">
      <colorScale>
        <cfvo type="min"/>
        <cfvo type="max"/>
        <color rgb="FFFF7128"/>
        <color theme="0"/>
      </colorScale>
    </cfRule>
  </conditionalFormatting>
  <conditionalFormatting sqref="F16">
    <cfRule type="colorScale" priority="2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31">
      <colorScale>
        <cfvo type="min"/>
        <cfvo type="max"/>
        <color rgb="FFFF7128"/>
        <color theme="0"/>
      </colorScale>
    </cfRule>
  </conditionalFormatting>
  <conditionalFormatting sqref="F16">
    <cfRule type="colorScale" priority="2432">
      <colorScale>
        <cfvo type="min"/>
        <cfvo type="max"/>
        <color rgb="FFFF7128"/>
        <color theme="0"/>
      </colorScale>
    </cfRule>
  </conditionalFormatting>
  <conditionalFormatting sqref="F16">
    <cfRule type="colorScale" priority="2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24">
      <colorScale>
        <cfvo type="min"/>
        <cfvo type="max"/>
        <color rgb="FFFF7128"/>
        <color theme="0"/>
      </colorScale>
    </cfRule>
  </conditionalFormatting>
  <conditionalFormatting sqref="F16">
    <cfRule type="colorScale" priority="2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35">
      <colorScale>
        <cfvo type="min"/>
        <cfvo type="max"/>
        <color rgb="FFFF7128"/>
        <color theme="0"/>
      </colorScale>
    </cfRule>
  </conditionalFormatting>
  <conditionalFormatting sqref="F16">
    <cfRule type="colorScale" priority="2436">
      <colorScale>
        <cfvo type="min"/>
        <cfvo type="max"/>
        <color rgb="FFFF7128"/>
        <color theme="0"/>
      </colorScale>
    </cfRule>
  </conditionalFormatting>
  <conditionalFormatting sqref="F16">
    <cfRule type="colorScale" priority="2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39">
      <colorScale>
        <cfvo type="min"/>
        <cfvo type="max"/>
        <color rgb="FFFF7128"/>
        <color theme="0"/>
      </colorScale>
    </cfRule>
  </conditionalFormatting>
  <conditionalFormatting sqref="F16">
    <cfRule type="colorScale" priority="2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422">
      <colorScale>
        <cfvo type="min"/>
        <cfvo type="max"/>
        <color rgb="FFFF7128"/>
        <color theme="0"/>
      </colorScale>
    </cfRule>
  </conditionalFormatting>
  <conditionalFormatting sqref="F12:F16">
    <cfRule type="colorScale" priority="4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6">
    <cfRule type="colorScale" priority="4150">
      <colorScale>
        <cfvo type="min"/>
        <cfvo type="max"/>
        <color rgb="FFFF7128"/>
        <color theme="0"/>
      </colorScale>
    </cfRule>
  </conditionalFormatting>
  <conditionalFormatting sqref="F12:F16">
    <cfRule type="colorScale" priority="4151">
      <colorScale>
        <cfvo type="min"/>
        <cfvo type="max"/>
        <color rgb="FFFF7128"/>
        <color theme="0"/>
      </colorScale>
    </cfRule>
  </conditionalFormatting>
  <conditionalFormatting sqref="F12:F16">
    <cfRule type="colorScale" priority="4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4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4154">
      <colorScale>
        <cfvo type="min"/>
        <cfvo type="max"/>
        <color rgb="FFFF7128"/>
        <color theme="0"/>
      </colorScale>
    </cfRule>
  </conditionalFormatting>
  <conditionalFormatting sqref="F17:F48">
    <cfRule type="colorScale" priority="4155">
      <colorScale>
        <cfvo type="min"/>
        <cfvo type="max"/>
        <color rgb="FFFF7128"/>
        <color theme="0"/>
      </colorScale>
    </cfRule>
  </conditionalFormatting>
  <conditionalFormatting sqref="F17:F48">
    <cfRule type="colorScale" priority="4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:F14">
    <cfRule type="colorScale" priority="4157">
      <colorScale>
        <cfvo type="min"/>
        <cfvo type="max"/>
        <color rgb="FFFF7128"/>
        <color theme="0"/>
      </colorScale>
    </cfRule>
  </conditionalFormatting>
  <conditionalFormatting sqref="F10:F14">
    <cfRule type="colorScale" priority="4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2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4">
    <cfRule type="colorScale" priority="2395">
      <colorScale>
        <cfvo type="min"/>
        <cfvo type="max"/>
        <color rgb="FFFF7128"/>
        <color theme="0"/>
      </colorScale>
    </cfRule>
  </conditionalFormatting>
  <conditionalFormatting sqref="F124">
    <cfRule type="colorScale" priority="2394">
      <colorScale>
        <cfvo type="min"/>
        <cfvo type="max"/>
        <color rgb="FFFF7128"/>
        <color theme="0"/>
      </colorScale>
    </cfRule>
  </conditionalFormatting>
  <conditionalFormatting sqref="F124">
    <cfRule type="colorScale" priority="2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24:A125">
    <cfRule type="colorScale" priority="2392">
      <colorScale>
        <cfvo type="min"/>
        <cfvo type="max"/>
        <color rgb="FFFF7128"/>
        <color theme="0"/>
      </colorScale>
    </cfRule>
  </conditionalFormatting>
  <conditionalFormatting sqref="A82:A84">
    <cfRule type="colorScale" priority="2391">
      <colorScale>
        <cfvo type="min"/>
        <cfvo type="max"/>
        <color rgb="FFFF7128"/>
        <color theme="0"/>
      </colorScale>
    </cfRule>
  </conditionalFormatting>
  <conditionalFormatting sqref="F123">
    <cfRule type="colorScale" priority="2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3">
    <cfRule type="colorScale" priority="2389">
      <colorScale>
        <cfvo type="min"/>
        <cfvo type="max"/>
        <color rgb="FFFF7128"/>
        <color theme="0"/>
      </colorScale>
    </cfRule>
  </conditionalFormatting>
  <conditionalFormatting sqref="F90:F91">
    <cfRule type="colorScale" priority="2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0:F91">
    <cfRule type="colorScale" priority="2387">
      <colorScale>
        <cfvo type="min"/>
        <cfvo type="max"/>
        <color rgb="FFFF7128"/>
        <color theme="0"/>
      </colorScale>
    </cfRule>
  </conditionalFormatting>
  <conditionalFormatting sqref="F91">
    <cfRule type="colorScale" priority="2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2385">
      <colorScale>
        <cfvo type="min"/>
        <cfvo type="max"/>
        <color rgb="FFFF7128"/>
        <color theme="0"/>
      </colorScale>
    </cfRule>
  </conditionalFormatting>
  <conditionalFormatting sqref="A73:F81">
    <cfRule type="colorScale" priority="2384">
      <colorScale>
        <cfvo type="min"/>
        <cfvo type="max"/>
        <color rgb="FFFF7128"/>
        <color theme="0"/>
      </colorScale>
    </cfRule>
  </conditionalFormatting>
  <conditionalFormatting sqref="A78:F81">
    <cfRule type="colorScale" priority="2383">
      <colorScale>
        <cfvo type="min"/>
        <cfvo type="max"/>
        <color rgb="FFFF7128"/>
        <color theme="0"/>
      </colorScale>
    </cfRule>
  </conditionalFormatting>
  <conditionalFormatting sqref="F73:F81">
    <cfRule type="colorScale" priority="2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">
    <cfRule type="colorScale" priority="2398">
      <colorScale>
        <cfvo type="min"/>
        <cfvo type="max"/>
        <color rgb="FFFF7128"/>
        <color theme="0"/>
      </colorScale>
    </cfRule>
  </conditionalFormatting>
  <conditionalFormatting sqref="F73:F81">
    <cfRule type="colorScale" priority="2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">
    <cfRule type="colorScale" priority="2400">
      <colorScale>
        <cfvo type="min"/>
        <cfvo type="max"/>
        <color rgb="FFFF7128"/>
        <color theme="0"/>
      </colorScale>
    </cfRule>
  </conditionalFormatting>
  <conditionalFormatting sqref="F73:F81">
    <cfRule type="colorScale" priority="2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">
    <cfRule type="colorScale" priority="2402">
      <colorScale>
        <cfvo type="min"/>
        <cfvo type="max"/>
        <color rgb="FFFF7128"/>
        <color theme="0"/>
      </colorScale>
    </cfRule>
  </conditionalFormatting>
  <conditionalFormatting sqref="F73:F81">
    <cfRule type="colorScale" priority="2403">
      <colorScale>
        <cfvo type="min"/>
        <cfvo type="max"/>
        <color rgb="FFFF7128"/>
        <color theme="0"/>
      </colorScale>
    </cfRule>
  </conditionalFormatting>
  <conditionalFormatting sqref="F73:F81">
    <cfRule type="colorScale" priority="2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">
    <cfRule type="colorScale" priority="2405">
      <colorScale>
        <cfvo type="min"/>
        <cfvo type="max"/>
        <color rgb="FFFF7128"/>
        <color theme="0"/>
      </colorScale>
    </cfRule>
  </conditionalFormatting>
  <conditionalFormatting sqref="A73:A89 F73:F81">
    <cfRule type="colorScale" priority="2406">
      <colorScale>
        <cfvo type="min"/>
        <cfvo type="max"/>
        <color rgb="FFFF7128"/>
        <color theme="0"/>
      </colorScale>
    </cfRule>
  </conditionalFormatting>
  <conditionalFormatting sqref="A73:A89">
    <cfRule type="colorScale" priority="2407">
      <colorScale>
        <cfvo type="min"/>
        <cfvo type="max"/>
        <color rgb="FFFF7128"/>
        <color theme="0"/>
      </colorScale>
    </cfRule>
  </conditionalFormatting>
  <conditionalFormatting sqref="F73:F81">
    <cfRule type="colorScale" priority="2408">
      <colorScale>
        <cfvo type="min"/>
        <cfvo type="max"/>
        <color rgb="FFFF7128"/>
        <color theme="0"/>
      </colorScale>
    </cfRule>
  </conditionalFormatting>
  <conditionalFormatting sqref="F73:F81">
    <cfRule type="colorScale" priority="2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">
    <cfRule type="colorScale" priority="2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">
    <cfRule type="colorScale" priority="2411">
      <colorScale>
        <cfvo type="min"/>
        <cfvo type="max"/>
        <color rgb="FFFF7128"/>
        <color theme="0"/>
      </colorScale>
    </cfRule>
  </conditionalFormatting>
  <conditionalFormatting sqref="F73:F81">
    <cfRule type="colorScale" priority="2412">
      <colorScale>
        <cfvo type="min"/>
        <cfvo type="max"/>
        <color rgb="FFFF7128"/>
        <color theme="0"/>
      </colorScale>
    </cfRule>
  </conditionalFormatting>
  <conditionalFormatting sqref="F73:F81">
    <cfRule type="colorScale" priority="2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">
    <cfRule type="colorScale" priority="2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">
    <cfRule type="colorScale" priority="2415">
      <colorScale>
        <cfvo type="min"/>
        <cfvo type="max"/>
        <color rgb="FFFF7128"/>
        <color theme="0"/>
      </colorScale>
    </cfRule>
  </conditionalFormatting>
  <conditionalFormatting sqref="F73:F81">
    <cfRule type="colorScale" priority="2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:F81">
    <cfRule type="colorScale" priority="2417">
      <colorScale>
        <cfvo type="min"/>
        <cfvo type="max"/>
        <color rgb="FFFF7128"/>
        <color theme="0"/>
      </colorScale>
    </cfRule>
  </conditionalFormatting>
  <conditionalFormatting sqref="F85">
    <cfRule type="colorScale" priority="2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64">
      <colorScale>
        <cfvo type="min"/>
        <cfvo type="max"/>
        <color rgb="FFFF7128"/>
        <color theme="0"/>
      </colorScale>
    </cfRule>
  </conditionalFormatting>
  <conditionalFormatting sqref="F85">
    <cfRule type="colorScale" priority="2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66">
      <colorScale>
        <cfvo type="min"/>
        <cfvo type="max"/>
        <color rgb="FFFF7128"/>
        <color theme="0"/>
      </colorScale>
    </cfRule>
  </conditionalFormatting>
  <conditionalFormatting sqref="F85">
    <cfRule type="colorScale" priority="2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68">
      <colorScale>
        <cfvo type="min"/>
        <cfvo type="max"/>
        <color rgb="FFFF7128"/>
        <color theme="0"/>
      </colorScale>
    </cfRule>
  </conditionalFormatting>
  <conditionalFormatting sqref="F85">
    <cfRule type="colorScale" priority="2369">
      <colorScale>
        <cfvo type="min"/>
        <cfvo type="max"/>
        <color rgb="FFFF7128"/>
        <color theme="0"/>
      </colorScale>
    </cfRule>
  </conditionalFormatting>
  <conditionalFormatting sqref="F85">
    <cfRule type="colorScale" priority="2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71">
      <colorScale>
        <cfvo type="min"/>
        <cfvo type="max"/>
        <color rgb="FFFF7128"/>
        <color theme="0"/>
      </colorScale>
    </cfRule>
  </conditionalFormatting>
  <conditionalFormatting sqref="F85">
    <cfRule type="colorScale" priority="2372">
      <colorScale>
        <cfvo type="min"/>
        <cfvo type="max"/>
        <color rgb="FFFF7128"/>
        <color theme="0"/>
      </colorScale>
    </cfRule>
  </conditionalFormatting>
  <conditionalFormatting sqref="F85">
    <cfRule type="colorScale" priority="2373">
      <colorScale>
        <cfvo type="min"/>
        <cfvo type="max"/>
        <color rgb="FFFF7128"/>
        <color theme="0"/>
      </colorScale>
    </cfRule>
  </conditionalFormatting>
  <conditionalFormatting sqref="F85">
    <cfRule type="colorScale" priority="2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76">
      <colorScale>
        <cfvo type="min"/>
        <cfvo type="max"/>
        <color rgb="FFFF7128"/>
        <color theme="0"/>
      </colorScale>
    </cfRule>
  </conditionalFormatting>
  <conditionalFormatting sqref="F85">
    <cfRule type="colorScale" priority="2377">
      <colorScale>
        <cfvo type="min"/>
        <cfvo type="max"/>
        <color rgb="FFFF7128"/>
        <color theme="0"/>
      </colorScale>
    </cfRule>
  </conditionalFormatting>
  <conditionalFormatting sqref="F85">
    <cfRule type="colorScale" priority="2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80">
      <colorScale>
        <cfvo type="min"/>
        <cfvo type="max"/>
        <color rgb="FFFF7128"/>
        <color theme="0"/>
      </colorScale>
    </cfRule>
  </conditionalFormatting>
  <conditionalFormatting sqref="F85">
    <cfRule type="colorScale" priority="2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82">
      <colorScale>
        <cfvo type="min"/>
        <cfvo type="max"/>
        <color rgb="FFFF7128"/>
        <color theme="0"/>
      </colorScale>
    </cfRule>
  </conditionalFormatting>
  <conditionalFormatting sqref="F85">
    <cfRule type="colorScale" priority="2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59">
      <colorScale>
        <cfvo type="min"/>
        <cfvo type="max"/>
        <color rgb="FFFF7128"/>
        <color theme="0"/>
      </colorScale>
    </cfRule>
  </conditionalFormatting>
  <conditionalFormatting sqref="F85">
    <cfRule type="colorScale" priority="2360">
      <colorScale>
        <cfvo type="min"/>
        <cfvo type="max"/>
        <color rgb="FFFF7128"/>
        <color theme="0"/>
      </colorScale>
    </cfRule>
  </conditionalFormatting>
  <conditionalFormatting sqref="F85">
    <cfRule type="colorScale" priority="2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62">
      <colorScale>
        <cfvo type="min"/>
        <cfvo type="max"/>
        <color rgb="FFFF7128"/>
        <color theme="0"/>
      </colorScale>
    </cfRule>
  </conditionalFormatting>
  <conditionalFormatting sqref="F85">
    <cfRule type="colorScale" priority="2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56">
      <colorScale>
        <cfvo type="min"/>
        <cfvo type="max"/>
        <color rgb="FFFF7128"/>
        <color theme="0"/>
      </colorScale>
    </cfRule>
  </conditionalFormatting>
  <conditionalFormatting sqref="F85">
    <cfRule type="colorScale" priority="2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53">
      <colorScale>
        <cfvo type="min"/>
        <cfvo type="max"/>
        <color rgb="FFFF7128"/>
        <color theme="0"/>
      </colorScale>
    </cfRule>
  </conditionalFormatting>
  <conditionalFormatting sqref="F85">
    <cfRule type="colorScale" priority="2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55">
      <colorScale>
        <cfvo type="min"/>
        <cfvo type="max"/>
        <color rgb="FFFF7128"/>
        <color theme="0"/>
      </colorScale>
    </cfRule>
  </conditionalFormatting>
  <conditionalFormatting sqref="F85">
    <cfRule type="colorScale" priority="2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50">
      <colorScale>
        <cfvo type="min"/>
        <cfvo type="max"/>
        <color rgb="FFFF7128"/>
        <color theme="0"/>
      </colorScale>
    </cfRule>
  </conditionalFormatting>
  <conditionalFormatting sqref="F85">
    <cfRule type="colorScale" priority="2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2348">
      <colorScale>
        <cfvo type="min"/>
        <cfvo type="max"/>
        <color rgb="FFFF7128"/>
        <color theme="0"/>
      </colorScale>
    </cfRule>
  </conditionalFormatting>
  <conditionalFormatting sqref="F82">
    <cfRule type="colorScale" priority="2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29">
      <colorScale>
        <cfvo type="min"/>
        <cfvo type="max"/>
        <color rgb="FFFF7128"/>
        <color theme="0"/>
      </colorScale>
    </cfRule>
  </conditionalFormatting>
  <conditionalFormatting sqref="F82">
    <cfRule type="colorScale" priority="2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31">
      <colorScale>
        <cfvo type="min"/>
        <cfvo type="max"/>
        <color rgb="FFFF7128"/>
        <color theme="0"/>
      </colorScale>
    </cfRule>
  </conditionalFormatting>
  <conditionalFormatting sqref="F82">
    <cfRule type="colorScale" priority="2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33">
      <colorScale>
        <cfvo type="min"/>
        <cfvo type="max"/>
        <color rgb="FFFF7128"/>
        <color theme="0"/>
      </colorScale>
    </cfRule>
  </conditionalFormatting>
  <conditionalFormatting sqref="F82">
    <cfRule type="colorScale" priority="2334">
      <colorScale>
        <cfvo type="min"/>
        <cfvo type="max"/>
        <color rgb="FFFF7128"/>
        <color theme="0"/>
      </colorScale>
    </cfRule>
  </conditionalFormatting>
  <conditionalFormatting sqref="F82">
    <cfRule type="colorScale" priority="2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36">
      <colorScale>
        <cfvo type="min"/>
        <cfvo type="max"/>
        <color rgb="FFFF7128"/>
        <color theme="0"/>
      </colorScale>
    </cfRule>
  </conditionalFormatting>
  <conditionalFormatting sqref="F82">
    <cfRule type="colorScale" priority="2337">
      <colorScale>
        <cfvo type="min"/>
        <cfvo type="max"/>
        <color rgb="FFFF7128"/>
        <color theme="0"/>
      </colorScale>
    </cfRule>
  </conditionalFormatting>
  <conditionalFormatting sqref="F82">
    <cfRule type="colorScale" priority="2338">
      <colorScale>
        <cfvo type="min"/>
        <cfvo type="max"/>
        <color rgb="FFFF7128"/>
        <color theme="0"/>
      </colorScale>
    </cfRule>
  </conditionalFormatting>
  <conditionalFormatting sqref="F82">
    <cfRule type="colorScale" priority="2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41">
      <colorScale>
        <cfvo type="min"/>
        <cfvo type="max"/>
        <color rgb="FFFF7128"/>
        <color theme="0"/>
      </colorScale>
    </cfRule>
  </conditionalFormatting>
  <conditionalFormatting sqref="F82">
    <cfRule type="colorScale" priority="2342">
      <colorScale>
        <cfvo type="min"/>
        <cfvo type="max"/>
        <color rgb="FFFF7128"/>
        <color theme="0"/>
      </colorScale>
    </cfRule>
  </conditionalFormatting>
  <conditionalFormatting sqref="F82">
    <cfRule type="colorScale" priority="2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45">
      <colorScale>
        <cfvo type="min"/>
        <cfvo type="max"/>
        <color rgb="FFFF7128"/>
        <color theme="0"/>
      </colorScale>
    </cfRule>
  </conditionalFormatting>
  <conditionalFormatting sqref="F82">
    <cfRule type="colorScale" priority="2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47">
      <colorScale>
        <cfvo type="min"/>
        <cfvo type="max"/>
        <color rgb="FFFF7128"/>
        <color theme="0"/>
      </colorScale>
    </cfRule>
  </conditionalFormatting>
  <conditionalFormatting sqref="F82">
    <cfRule type="colorScale" priority="2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24">
      <colorScale>
        <cfvo type="min"/>
        <cfvo type="max"/>
        <color rgb="FFFF7128"/>
        <color theme="0"/>
      </colorScale>
    </cfRule>
  </conditionalFormatting>
  <conditionalFormatting sqref="F82">
    <cfRule type="colorScale" priority="2325">
      <colorScale>
        <cfvo type="min"/>
        <cfvo type="max"/>
        <color rgb="FFFF7128"/>
        <color theme="0"/>
      </colorScale>
    </cfRule>
  </conditionalFormatting>
  <conditionalFormatting sqref="F82">
    <cfRule type="colorScale" priority="2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27">
      <colorScale>
        <cfvo type="min"/>
        <cfvo type="max"/>
        <color rgb="FFFF7128"/>
        <color theme="0"/>
      </colorScale>
    </cfRule>
  </conditionalFormatting>
  <conditionalFormatting sqref="F82">
    <cfRule type="colorScale" priority="2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21">
      <colorScale>
        <cfvo type="min"/>
        <cfvo type="max"/>
        <color rgb="FFFF7128"/>
        <color theme="0"/>
      </colorScale>
    </cfRule>
  </conditionalFormatting>
  <conditionalFormatting sqref="F82">
    <cfRule type="colorScale" priority="2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18">
      <colorScale>
        <cfvo type="min"/>
        <cfvo type="max"/>
        <color rgb="FFFF7128"/>
        <color theme="0"/>
      </colorScale>
    </cfRule>
  </conditionalFormatting>
  <conditionalFormatting sqref="F82">
    <cfRule type="colorScale" priority="2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20">
      <colorScale>
        <cfvo type="min"/>
        <cfvo type="max"/>
        <color rgb="FFFF7128"/>
        <color theme="0"/>
      </colorScale>
    </cfRule>
  </conditionalFormatting>
  <conditionalFormatting sqref="F82">
    <cfRule type="colorScale" priority="2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15">
      <colorScale>
        <cfvo type="min"/>
        <cfvo type="max"/>
        <color rgb="FFFF7128"/>
        <color theme="0"/>
      </colorScale>
    </cfRule>
  </conditionalFormatting>
  <conditionalFormatting sqref="F82">
    <cfRule type="colorScale" priority="2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2313">
      <colorScale>
        <cfvo type="min"/>
        <cfvo type="max"/>
        <color rgb="FFFF7128"/>
        <color theme="0"/>
      </colorScale>
    </cfRule>
  </conditionalFormatting>
  <conditionalFormatting sqref="F83">
    <cfRule type="colorScale" priority="2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2291">
      <colorScale>
        <cfvo type="min"/>
        <cfvo type="max"/>
        <color rgb="FFFF7128"/>
        <color theme="0"/>
      </colorScale>
    </cfRule>
  </conditionalFormatting>
  <conditionalFormatting sqref="F83">
    <cfRule type="colorScale" priority="2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2294">
      <colorScale>
        <cfvo type="min"/>
        <cfvo type="max"/>
        <color rgb="FFFF7128"/>
        <color theme="0"/>
      </colorScale>
    </cfRule>
  </conditionalFormatting>
  <conditionalFormatting sqref="F83">
    <cfRule type="colorScale" priority="2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2296">
      <colorScale>
        <cfvo type="min"/>
        <cfvo type="max"/>
        <color rgb="FFFF7128"/>
        <color theme="0"/>
      </colorScale>
    </cfRule>
  </conditionalFormatting>
  <conditionalFormatting sqref="F83">
    <cfRule type="colorScale" priority="2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2298">
      <colorScale>
        <cfvo type="min"/>
        <cfvo type="max"/>
        <color rgb="FFFF7128"/>
        <color theme="0"/>
      </colorScale>
    </cfRule>
  </conditionalFormatting>
  <conditionalFormatting sqref="F83">
    <cfRule type="colorScale" priority="2299">
      <colorScale>
        <cfvo type="min"/>
        <cfvo type="max"/>
        <color rgb="FFFF7128"/>
        <color theme="0"/>
      </colorScale>
    </cfRule>
  </conditionalFormatting>
  <conditionalFormatting sqref="F83">
    <cfRule type="colorScale" priority="2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2301">
      <colorScale>
        <cfvo type="min"/>
        <cfvo type="max"/>
        <color rgb="FFFF7128"/>
        <color theme="0"/>
      </colorScale>
    </cfRule>
  </conditionalFormatting>
  <conditionalFormatting sqref="F83">
    <cfRule type="colorScale" priority="2302">
      <colorScale>
        <cfvo type="min"/>
        <cfvo type="max"/>
        <color rgb="FFFF7128"/>
        <color theme="0"/>
      </colorScale>
    </cfRule>
  </conditionalFormatting>
  <conditionalFormatting sqref="F83">
    <cfRule type="colorScale" priority="2303">
      <colorScale>
        <cfvo type="min"/>
        <cfvo type="max"/>
        <color rgb="FFFF7128"/>
        <color theme="0"/>
      </colorScale>
    </cfRule>
  </conditionalFormatting>
  <conditionalFormatting sqref="F83">
    <cfRule type="colorScale" priority="2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2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2306">
      <colorScale>
        <cfvo type="min"/>
        <cfvo type="max"/>
        <color rgb="FFFF7128"/>
        <color theme="0"/>
      </colorScale>
    </cfRule>
  </conditionalFormatting>
  <conditionalFormatting sqref="F83">
    <cfRule type="colorScale" priority="2307">
      <colorScale>
        <cfvo type="min"/>
        <cfvo type="max"/>
        <color rgb="FFFF7128"/>
        <color theme="0"/>
      </colorScale>
    </cfRule>
  </conditionalFormatting>
  <conditionalFormatting sqref="F83">
    <cfRule type="colorScale" priority="2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2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2310">
      <colorScale>
        <cfvo type="min"/>
        <cfvo type="max"/>
        <color rgb="FFFF7128"/>
        <color theme="0"/>
      </colorScale>
    </cfRule>
  </conditionalFormatting>
  <conditionalFormatting sqref="F83">
    <cfRule type="colorScale" priority="2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2312">
      <colorScale>
        <cfvo type="min"/>
        <cfvo type="max"/>
        <color rgb="FFFF7128"/>
        <color theme="0"/>
      </colorScale>
    </cfRule>
  </conditionalFormatting>
  <conditionalFormatting sqref="F84">
    <cfRule type="colorScale" priority="2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72">
      <colorScale>
        <cfvo type="min"/>
        <cfvo type="max"/>
        <color rgb="FFFF7128"/>
        <color theme="0"/>
      </colorScale>
    </cfRule>
  </conditionalFormatting>
  <conditionalFormatting sqref="F84">
    <cfRule type="colorScale" priority="2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74">
      <colorScale>
        <cfvo type="min"/>
        <cfvo type="max"/>
        <color rgb="FFFF7128"/>
        <color theme="0"/>
      </colorScale>
    </cfRule>
  </conditionalFormatting>
  <conditionalFormatting sqref="F84">
    <cfRule type="colorScale" priority="2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76">
      <colorScale>
        <cfvo type="min"/>
        <cfvo type="max"/>
        <color rgb="FFFF7128"/>
        <color theme="0"/>
      </colorScale>
    </cfRule>
  </conditionalFormatting>
  <conditionalFormatting sqref="F84">
    <cfRule type="colorScale" priority="2277">
      <colorScale>
        <cfvo type="min"/>
        <cfvo type="max"/>
        <color rgb="FFFF7128"/>
        <color theme="0"/>
      </colorScale>
    </cfRule>
  </conditionalFormatting>
  <conditionalFormatting sqref="F84">
    <cfRule type="colorScale" priority="2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79">
      <colorScale>
        <cfvo type="min"/>
        <cfvo type="max"/>
        <color rgb="FFFF7128"/>
        <color theme="0"/>
      </colorScale>
    </cfRule>
  </conditionalFormatting>
  <conditionalFormatting sqref="F84">
    <cfRule type="colorScale" priority="2280">
      <colorScale>
        <cfvo type="min"/>
        <cfvo type="max"/>
        <color rgb="FFFF7128"/>
        <color theme="0"/>
      </colorScale>
    </cfRule>
  </conditionalFormatting>
  <conditionalFormatting sqref="F84">
    <cfRule type="colorScale" priority="2281">
      <colorScale>
        <cfvo type="min"/>
        <cfvo type="max"/>
        <color rgb="FFFF7128"/>
        <color theme="0"/>
      </colorScale>
    </cfRule>
  </conditionalFormatting>
  <conditionalFormatting sqref="F84">
    <cfRule type="colorScale" priority="2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84">
      <colorScale>
        <cfvo type="min"/>
        <cfvo type="max"/>
        <color rgb="FFFF7128"/>
        <color theme="0"/>
      </colorScale>
    </cfRule>
  </conditionalFormatting>
  <conditionalFormatting sqref="F84">
    <cfRule type="colorScale" priority="2285">
      <colorScale>
        <cfvo type="min"/>
        <cfvo type="max"/>
        <color rgb="FFFF7128"/>
        <color theme="0"/>
      </colorScale>
    </cfRule>
  </conditionalFormatting>
  <conditionalFormatting sqref="F84">
    <cfRule type="colorScale" priority="2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88">
      <colorScale>
        <cfvo type="min"/>
        <cfvo type="max"/>
        <color rgb="FFFF7128"/>
        <color theme="0"/>
      </colorScale>
    </cfRule>
  </conditionalFormatting>
  <conditionalFormatting sqref="F84">
    <cfRule type="colorScale" priority="2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90">
      <colorScale>
        <cfvo type="min"/>
        <cfvo type="max"/>
        <color rgb="FFFF7128"/>
        <color theme="0"/>
      </colorScale>
    </cfRule>
  </conditionalFormatting>
  <conditionalFormatting sqref="F84">
    <cfRule type="colorScale" priority="2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67">
      <colorScale>
        <cfvo type="min"/>
        <cfvo type="max"/>
        <color rgb="FFFF7128"/>
        <color theme="0"/>
      </colorScale>
    </cfRule>
  </conditionalFormatting>
  <conditionalFormatting sqref="F84">
    <cfRule type="colorScale" priority="2268">
      <colorScale>
        <cfvo type="min"/>
        <cfvo type="max"/>
        <color rgb="FFFF7128"/>
        <color theme="0"/>
      </colorScale>
    </cfRule>
  </conditionalFormatting>
  <conditionalFormatting sqref="F84">
    <cfRule type="colorScale" priority="2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70">
      <colorScale>
        <cfvo type="min"/>
        <cfvo type="max"/>
        <color rgb="FFFF7128"/>
        <color theme="0"/>
      </colorScale>
    </cfRule>
  </conditionalFormatting>
  <conditionalFormatting sqref="F84">
    <cfRule type="colorScale" priority="2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64">
      <colorScale>
        <cfvo type="min"/>
        <cfvo type="max"/>
        <color rgb="FFFF7128"/>
        <color theme="0"/>
      </colorScale>
    </cfRule>
  </conditionalFormatting>
  <conditionalFormatting sqref="F84">
    <cfRule type="colorScale" priority="2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61">
      <colorScale>
        <cfvo type="min"/>
        <cfvo type="max"/>
        <color rgb="FFFF7128"/>
        <color theme="0"/>
      </colorScale>
    </cfRule>
  </conditionalFormatting>
  <conditionalFormatting sqref="F84">
    <cfRule type="colorScale" priority="2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63">
      <colorScale>
        <cfvo type="min"/>
        <cfvo type="max"/>
        <color rgb="FFFF7128"/>
        <color theme="0"/>
      </colorScale>
    </cfRule>
  </conditionalFormatting>
  <conditionalFormatting sqref="F84">
    <cfRule type="colorScale" priority="2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58">
      <colorScale>
        <cfvo type="min"/>
        <cfvo type="max"/>
        <color rgb="FFFF7128"/>
        <color theme="0"/>
      </colorScale>
    </cfRule>
  </conditionalFormatting>
  <conditionalFormatting sqref="F84">
    <cfRule type="colorScale" priority="2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56">
      <colorScale>
        <cfvo type="min"/>
        <cfvo type="max"/>
        <color rgb="FFFF7128"/>
        <color theme="0"/>
      </colorScale>
    </cfRule>
  </conditionalFormatting>
  <conditionalFormatting sqref="F84">
    <cfRule type="colorScale" priority="2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54">
      <colorScale>
        <cfvo type="min"/>
        <cfvo type="max"/>
        <color rgb="FFFF7128"/>
        <color theme="0"/>
      </colorScale>
    </cfRule>
  </conditionalFormatting>
  <conditionalFormatting sqref="F84">
    <cfRule type="colorScale" priority="2253">
      <colorScale>
        <cfvo type="min"/>
        <cfvo type="max"/>
        <color rgb="FFFF7128"/>
        <color theme="0"/>
      </colorScale>
    </cfRule>
  </conditionalFormatting>
  <conditionalFormatting sqref="F84">
    <cfRule type="colorScale" priority="2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49">
      <colorScale>
        <cfvo type="min"/>
        <cfvo type="max"/>
        <color rgb="FFFF7128"/>
        <color theme="0"/>
      </colorScale>
    </cfRule>
  </conditionalFormatting>
  <conditionalFormatting sqref="F84">
    <cfRule type="colorScale" priority="2250">
      <colorScale>
        <cfvo type="min"/>
        <cfvo type="max"/>
        <color rgb="FFFF7128"/>
        <color theme="0"/>
      </colorScale>
    </cfRule>
  </conditionalFormatting>
  <conditionalFormatting sqref="F84">
    <cfRule type="colorScale" priority="2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52">
      <colorScale>
        <cfvo type="min"/>
        <cfvo type="max"/>
        <color rgb="FFFF7128"/>
        <color theme="0"/>
      </colorScale>
    </cfRule>
  </conditionalFormatting>
  <conditionalFormatting sqref="F84">
    <cfRule type="colorScale" priority="2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46">
      <colorScale>
        <cfvo type="min"/>
        <cfvo type="max"/>
        <color rgb="FFFF7128"/>
        <color theme="0"/>
      </colorScale>
    </cfRule>
  </conditionalFormatting>
  <conditionalFormatting sqref="F84">
    <cfRule type="colorScale" priority="2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43">
      <colorScale>
        <cfvo type="min"/>
        <cfvo type="max"/>
        <color rgb="FFFF7128"/>
        <color theme="0"/>
      </colorScale>
    </cfRule>
  </conditionalFormatting>
  <conditionalFormatting sqref="F84">
    <cfRule type="colorScale" priority="2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45">
      <colorScale>
        <cfvo type="min"/>
        <cfvo type="max"/>
        <color rgb="FFFF7128"/>
        <color theme="0"/>
      </colorScale>
    </cfRule>
  </conditionalFormatting>
  <conditionalFormatting sqref="F84">
    <cfRule type="colorScale" priority="2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40">
      <colorScale>
        <cfvo type="min"/>
        <cfvo type="max"/>
        <color rgb="FFFF7128"/>
        <color theme="0"/>
      </colorScale>
    </cfRule>
  </conditionalFormatting>
  <conditionalFormatting sqref="F84">
    <cfRule type="colorScale" priority="2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38">
      <colorScale>
        <cfvo type="min"/>
        <cfvo type="max"/>
        <color rgb="FFFF7128"/>
        <color theme="0"/>
      </colorScale>
    </cfRule>
  </conditionalFormatting>
  <conditionalFormatting sqref="F84">
    <cfRule type="colorScale" priority="2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36">
      <colorScale>
        <cfvo type="min"/>
        <cfvo type="max"/>
        <color rgb="FFFF7128"/>
        <color theme="0"/>
      </colorScale>
    </cfRule>
  </conditionalFormatting>
  <conditionalFormatting sqref="F84">
    <cfRule type="colorScale" priority="2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">
    <cfRule type="colorScale" priority="2232">
      <colorScale>
        <cfvo type="min"/>
        <cfvo type="max"/>
        <color rgb="FFFF7128"/>
        <color theme="0"/>
      </colorScale>
    </cfRule>
  </conditionalFormatting>
  <conditionalFormatting sqref="F84">
    <cfRule type="colorScale" priority="2234">
      <colorScale>
        <cfvo type="min"/>
        <cfvo type="max"/>
        <color rgb="FFFF7128"/>
        <color theme="0"/>
      </colorScale>
    </cfRule>
  </conditionalFormatting>
  <conditionalFormatting sqref="F84">
    <cfRule type="colorScale" priority="2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">
    <cfRule type="colorScale" priority="2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">
    <cfRule type="colorScale" priority="2230">
      <colorScale>
        <cfvo type="min"/>
        <cfvo type="max"/>
        <color rgb="FFFF7128"/>
        <color theme="0"/>
      </colorScale>
    </cfRule>
  </conditionalFormatting>
  <conditionalFormatting sqref="F92:F93">
    <cfRule type="colorScale" priority="2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:F93">
    <cfRule type="colorScale" priority="2228">
      <colorScale>
        <cfvo type="min"/>
        <cfvo type="max"/>
        <color rgb="FFFF7128"/>
        <color theme="0"/>
      </colorScale>
    </cfRule>
  </conditionalFormatting>
  <conditionalFormatting sqref="F93">
    <cfRule type="colorScale" priority="2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3">
    <cfRule type="colorScale" priority="2226">
      <colorScale>
        <cfvo type="min"/>
        <cfvo type="max"/>
        <color rgb="FFFF7128"/>
        <color theme="0"/>
      </colorScale>
    </cfRule>
  </conditionalFormatting>
  <conditionalFormatting sqref="F98:F100 F94">
    <cfRule type="colorScale" priority="2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:F100 F94">
    <cfRule type="colorScale" priority="2419">
      <colorScale>
        <cfvo type="min"/>
        <cfvo type="max"/>
        <color rgb="FFFF7128"/>
        <color theme="0"/>
      </colorScale>
    </cfRule>
  </conditionalFormatting>
  <conditionalFormatting sqref="F89:F94 F98:F100">
    <cfRule type="colorScale" priority="2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:F94 F98:F100">
    <cfRule type="colorScale" priority="2421">
      <colorScale>
        <cfvo type="min"/>
        <cfvo type="max"/>
        <color rgb="FFFF7128"/>
        <color theme="0"/>
      </colorScale>
    </cfRule>
  </conditionalFormatting>
  <conditionalFormatting sqref="F10">
    <cfRule type="colorScale" priority="2220">
      <colorScale>
        <cfvo type="min"/>
        <cfvo type="max"/>
        <color rgb="FFFF7128"/>
        <color theme="0"/>
      </colorScale>
    </cfRule>
  </conditionalFormatting>
  <conditionalFormatting sqref="F10">
    <cfRule type="colorScale" priority="2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219">
      <colorScale>
        <cfvo type="min"/>
        <cfvo type="max"/>
        <color rgb="FFFF7128"/>
        <color theme="0"/>
      </colorScale>
    </cfRule>
  </conditionalFormatting>
  <conditionalFormatting sqref="F10">
    <cfRule type="colorScale" priority="2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216">
      <colorScale>
        <cfvo type="min"/>
        <cfvo type="max"/>
        <color rgb="FFFF7128"/>
        <color theme="0"/>
      </colorScale>
    </cfRule>
  </conditionalFormatting>
  <conditionalFormatting sqref="F10">
    <cfRule type="colorScale" priority="2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214">
      <colorScale>
        <cfvo type="min"/>
        <cfvo type="max"/>
        <color rgb="FFFF7128"/>
        <color theme="0"/>
      </colorScale>
    </cfRule>
  </conditionalFormatting>
  <conditionalFormatting sqref="F10">
    <cfRule type="colorScale" priority="2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201">
      <colorScale>
        <cfvo type="min"/>
        <cfvo type="max"/>
        <color rgb="FFFF7128"/>
        <color theme="0"/>
      </colorScale>
    </cfRule>
  </conditionalFormatting>
  <conditionalFormatting sqref="F10">
    <cfRule type="colorScale" priority="2202">
      <colorScale>
        <cfvo type="min"/>
        <cfvo type="max"/>
        <color rgb="FFFF7128"/>
        <color theme="0"/>
      </colorScale>
    </cfRule>
  </conditionalFormatting>
  <conditionalFormatting sqref="F10">
    <cfRule type="colorScale" priority="2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205">
      <colorScale>
        <cfvo type="min"/>
        <cfvo type="max"/>
        <color rgb="FFFF7128"/>
        <color theme="0"/>
      </colorScale>
    </cfRule>
  </conditionalFormatting>
  <conditionalFormatting sqref="F10">
    <cfRule type="colorScale" priority="2206">
      <colorScale>
        <cfvo type="min"/>
        <cfvo type="max"/>
        <color rgb="FFFF7128"/>
        <color theme="0"/>
      </colorScale>
    </cfRule>
  </conditionalFormatting>
  <conditionalFormatting sqref="F10">
    <cfRule type="colorScale" priority="2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198">
      <colorScale>
        <cfvo type="min"/>
        <cfvo type="max"/>
        <color rgb="FFFF7128"/>
        <color theme="0"/>
      </colorScale>
    </cfRule>
  </conditionalFormatting>
  <conditionalFormatting sqref="F10">
    <cfRule type="colorScale" priority="2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209">
      <colorScale>
        <cfvo type="min"/>
        <cfvo type="max"/>
        <color rgb="FFFF7128"/>
        <color theme="0"/>
      </colorScale>
    </cfRule>
  </conditionalFormatting>
  <conditionalFormatting sqref="F10">
    <cfRule type="colorScale" priority="2210">
      <colorScale>
        <cfvo type="min"/>
        <cfvo type="max"/>
        <color rgb="FFFF7128"/>
        <color theme="0"/>
      </colorScale>
    </cfRule>
  </conditionalFormatting>
  <conditionalFormatting sqref="F10">
    <cfRule type="colorScale" priority="2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213">
      <colorScale>
        <cfvo type="min"/>
        <cfvo type="max"/>
        <color rgb="FFFF7128"/>
        <color theme="0"/>
      </colorScale>
    </cfRule>
  </conditionalFormatting>
  <conditionalFormatting sqref="F10">
    <cfRule type="colorScale" priority="2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196">
      <colorScale>
        <cfvo type="min"/>
        <cfvo type="max"/>
        <color rgb="FFFF7128"/>
        <color theme="0"/>
      </colorScale>
    </cfRule>
  </conditionalFormatting>
  <conditionalFormatting sqref="F10">
    <cfRule type="colorScale" priority="2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194">
      <colorScale>
        <cfvo type="min"/>
        <cfvo type="max"/>
        <color rgb="FFFF7128"/>
        <color theme="0"/>
      </colorScale>
    </cfRule>
  </conditionalFormatting>
  <conditionalFormatting sqref="F10">
    <cfRule type="colorScale" priority="2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223">
      <colorScale>
        <cfvo type="min"/>
        <cfvo type="max"/>
        <color rgb="FFFF7128"/>
        <color theme="0"/>
      </colorScale>
    </cfRule>
  </conditionalFormatting>
  <conditionalFormatting sqref="F10">
    <cfRule type="colorScale" priority="2224">
      <colorScale>
        <cfvo type="min"/>
        <cfvo type="max"/>
        <color rgb="FFFF7128"/>
        <color theme="0"/>
      </colorScale>
    </cfRule>
  </conditionalFormatting>
  <conditionalFormatting sqref="F10">
    <cfRule type="colorScale" priority="2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2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2192">
      <colorScale>
        <cfvo type="min"/>
        <cfvo type="max"/>
        <color rgb="FFFF7128"/>
        <color theme="0"/>
      </colorScale>
    </cfRule>
  </conditionalFormatting>
  <conditionalFormatting sqref="F14">
    <cfRule type="colorScale" priority="2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79">
      <colorScale>
        <cfvo type="min"/>
        <cfvo type="max"/>
        <color rgb="FFFF7128"/>
        <color theme="0"/>
      </colorScale>
    </cfRule>
  </conditionalFormatting>
  <conditionalFormatting sqref="F14">
    <cfRule type="colorScale" priority="2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76">
      <colorScale>
        <cfvo type="min"/>
        <cfvo type="max"/>
        <color rgb="FFFF7128"/>
        <color theme="0"/>
      </colorScale>
    </cfRule>
  </conditionalFormatting>
  <conditionalFormatting sqref="F14">
    <cfRule type="colorScale" priority="2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74">
      <colorScale>
        <cfvo type="min"/>
        <cfvo type="max"/>
        <color rgb="FFFF7128"/>
        <color theme="0"/>
      </colorScale>
    </cfRule>
  </conditionalFormatting>
  <conditionalFormatting sqref="F14">
    <cfRule type="colorScale" priority="2180">
      <colorScale>
        <cfvo type="min"/>
        <cfvo type="max"/>
        <color rgb="FFFF7128"/>
        <color theme="0"/>
      </colorScale>
    </cfRule>
  </conditionalFormatting>
  <conditionalFormatting sqref="F14">
    <cfRule type="colorScale" priority="2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83">
      <colorScale>
        <cfvo type="min"/>
        <cfvo type="max"/>
        <color rgb="FFFF7128"/>
        <color theme="0"/>
      </colorScale>
    </cfRule>
  </conditionalFormatting>
  <conditionalFormatting sqref="F14">
    <cfRule type="colorScale" priority="2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72">
      <colorScale>
        <cfvo type="min"/>
        <cfvo type="max"/>
        <color rgb="FFFF7128"/>
        <color theme="0"/>
      </colorScale>
    </cfRule>
  </conditionalFormatting>
  <conditionalFormatting sqref="F14">
    <cfRule type="colorScale" priority="2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70">
      <colorScale>
        <cfvo type="min"/>
        <cfvo type="max"/>
        <color rgb="FFFF7128"/>
        <color theme="0"/>
      </colorScale>
    </cfRule>
  </conditionalFormatting>
  <conditionalFormatting sqref="F14">
    <cfRule type="colorScale" priority="2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68">
      <colorScale>
        <cfvo type="min"/>
        <cfvo type="max"/>
        <color rgb="FFFF7128"/>
        <color theme="0"/>
      </colorScale>
    </cfRule>
  </conditionalFormatting>
  <conditionalFormatting sqref="F14">
    <cfRule type="colorScale" priority="2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85">
      <colorScale>
        <cfvo type="min"/>
        <cfvo type="max"/>
        <color rgb="FFFF7128"/>
        <color theme="0"/>
      </colorScale>
    </cfRule>
  </conditionalFormatting>
  <conditionalFormatting sqref="F14">
    <cfRule type="colorScale" priority="2186">
      <colorScale>
        <cfvo type="min"/>
        <cfvo type="max"/>
        <color rgb="FFFF7128"/>
        <color theme="0"/>
      </colorScale>
    </cfRule>
  </conditionalFormatting>
  <conditionalFormatting sqref="F14">
    <cfRule type="colorScale" priority="2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89">
      <colorScale>
        <cfvo type="min"/>
        <cfvo type="max"/>
        <color rgb="FFFF7128"/>
        <color theme="0"/>
      </colorScale>
    </cfRule>
  </conditionalFormatting>
  <conditionalFormatting sqref="F14">
    <cfRule type="colorScale" priority="2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59">
      <colorScale>
        <cfvo type="min"/>
        <cfvo type="max"/>
        <color rgb="FFFF7128"/>
        <color theme="0"/>
      </colorScale>
    </cfRule>
  </conditionalFormatting>
  <conditionalFormatting sqref="F14">
    <cfRule type="colorScale" priority="2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61">
      <colorScale>
        <cfvo type="min"/>
        <cfvo type="max"/>
        <color rgb="FFFF7128"/>
        <color theme="0"/>
      </colorScale>
    </cfRule>
  </conditionalFormatting>
  <conditionalFormatting sqref="F14">
    <cfRule type="colorScale" priority="2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63">
      <colorScale>
        <cfvo type="min"/>
        <cfvo type="max"/>
        <color rgb="FFFF7128"/>
        <color theme="0"/>
      </colorScale>
    </cfRule>
  </conditionalFormatting>
  <conditionalFormatting sqref="F14">
    <cfRule type="colorScale" priority="2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56">
      <colorScale>
        <cfvo type="min"/>
        <cfvo type="max"/>
        <color rgb="FFFF7128"/>
        <color theme="0"/>
      </colorScale>
    </cfRule>
  </conditionalFormatting>
  <conditionalFormatting sqref="F14">
    <cfRule type="colorScale" priority="2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65">
      <colorScale>
        <cfvo type="min"/>
        <cfvo type="max"/>
        <color rgb="FFFF7128"/>
        <color theme="0"/>
      </colorScale>
    </cfRule>
  </conditionalFormatting>
  <conditionalFormatting sqref="F14">
    <cfRule type="colorScale" priority="2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67">
      <colorScale>
        <cfvo type="min"/>
        <cfvo type="max"/>
        <color rgb="FFFF7128"/>
        <color theme="0"/>
      </colorScale>
    </cfRule>
  </conditionalFormatting>
  <conditionalFormatting sqref="F14">
    <cfRule type="colorScale" priority="2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54">
      <colorScale>
        <cfvo type="min"/>
        <cfvo type="max"/>
        <color rgb="FFFF7128"/>
        <color theme="0"/>
      </colorScale>
    </cfRule>
  </conditionalFormatting>
  <conditionalFormatting sqref="F14">
    <cfRule type="colorScale" priority="2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52">
      <colorScale>
        <cfvo type="min"/>
        <cfvo type="max"/>
        <color rgb="FFFF7128"/>
        <color theme="0"/>
      </colorScale>
    </cfRule>
  </conditionalFormatting>
  <conditionalFormatting sqref="F14">
    <cfRule type="colorScale" priority="2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50">
      <colorScale>
        <cfvo type="min"/>
        <cfvo type="max"/>
        <color rgb="FFFF7128"/>
        <color theme="0"/>
      </colorScale>
    </cfRule>
  </conditionalFormatting>
  <conditionalFormatting sqref="F14">
    <cfRule type="colorScale" priority="2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46">
      <colorScale>
        <cfvo type="min"/>
        <cfvo type="max"/>
        <color rgb="FFFF7128"/>
        <color theme="0"/>
      </colorScale>
    </cfRule>
  </conditionalFormatting>
  <conditionalFormatting sqref="F14">
    <cfRule type="colorScale" priority="2148">
      <colorScale>
        <cfvo type="min"/>
        <cfvo type="max"/>
        <color rgb="FFFF7128"/>
        <color theme="0"/>
      </colorScale>
    </cfRule>
  </conditionalFormatting>
  <conditionalFormatting sqref="F14">
    <cfRule type="colorScale" priority="2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45">
      <colorScale>
        <cfvo type="min"/>
        <cfvo type="max"/>
        <color rgb="FFFF7128"/>
        <color theme="0"/>
      </colorScale>
    </cfRule>
  </conditionalFormatting>
  <conditionalFormatting sqref="F14">
    <cfRule type="colorScale" priority="2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42">
      <colorScale>
        <cfvo type="min"/>
        <cfvo type="max"/>
        <color rgb="FFFF7128"/>
        <color theme="0"/>
      </colorScale>
    </cfRule>
  </conditionalFormatting>
  <conditionalFormatting sqref="F14">
    <cfRule type="colorScale" priority="2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29">
      <colorScale>
        <cfvo type="min"/>
        <cfvo type="max"/>
        <color rgb="FFFF7128"/>
        <color theme="0"/>
      </colorScale>
    </cfRule>
  </conditionalFormatting>
  <conditionalFormatting sqref="F14">
    <cfRule type="colorScale" priority="2130">
      <colorScale>
        <cfvo type="min"/>
        <cfvo type="max"/>
        <color rgb="FFFF7128"/>
        <color theme="0"/>
      </colorScale>
    </cfRule>
  </conditionalFormatting>
  <conditionalFormatting sqref="F14">
    <cfRule type="colorScale" priority="2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33">
      <colorScale>
        <cfvo type="min"/>
        <cfvo type="max"/>
        <color rgb="FFFF7128"/>
        <color theme="0"/>
      </colorScale>
    </cfRule>
  </conditionalFormatting>
  <conditionalFormatting sqref="F14">
    <cfRule type="colorScale" priority="2134">
      <colorScale>
        <cfvo type="min"/>
        <cfvo type="max"/>
        <color rgb="FFFF7128"/>
        <color theme="0"/>
      </colorScale>
    </cfRule>
  </conditionalFormatting>
  <conditionalFormatting sqref="F14">
    <cfRule type="colorScale" priority="2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26">
      <colorScale>
        <cfvo type="min"/>
        <cfvo type="max"/>
        <color rgb="FFFF7128"/>
        <color theme="0"/>
      </colorScale>
    </cfRule>
  </conditionalFormatting>
  <conditionalFormatting sqref="F14">
    <cfRule type="colorScale" priority="2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37">
      <colorScale>
        <cfvo type="min"/>
        <cfvo type="max"/>
        <color rgb="FFFF7128"/>
        <color theme="0"/>
      </colorScale>
    </cfRule>
  </conditionalFormatting>
  <conditionalFormatting sqref="F14">
    <cfRule type="colorScale" priority="2138">
      <colorScale>
        <cfvo type="min"/>
        <cfvo type="max"/>
        <color rgb="FFFF7128"/>
        <color theme="0"/>
      </colorScale>
    </cfRule>
  </conditionalFormatting>
  <conditionalFormatting sqref="F14">
    <cfRule type="colorScale" priority="2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2141">
      <colorScale>
        <cfvo type="min"/>
        <cfvo type="max"/>
        <color rgb="FFFF7128"/>
        <color theme="0"/>
      </colorScale>
    </cfRule>
  </conditionalFormatting>
  <conditionalFormatting sqref="F14">
    <cfRule type="colorScale" priority="2190">
      <colorScale>
        <cfvo type="min"/>
        <cfvo type="max"/>
        <color rgb="FFFF7128"/>
        <color theme="0"/>
      </colorScale>
    </cfRule>
  </conditionalFormatting>
  <conditionalFormatting sqref="F14">
    <cfRule type="colorScale" priority="2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17">
      <colorScale>
        <cfvo type="min"/>
        <cfvo type="max"/>
        <color rgb="FFFF7128"/>
        <color theme="0"/>
      </colorScale>
    </cfRule>
  </conditionalFormatting>
  <conditionalFormatting sqref="F18">
    <cfRule type="colorScale" priority="2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18">
      <colorScale>
        <cfvo type="min"/>
        <cfvo type="max"/>
        <color rgb="FFFF7128"/>
        <color theme="0"/>
      </colorScale>
    </cfRule>
  </conditionalFormatting>
  <conditionalFormatting sqref="F18">
    <cfRule type="colorScale" priority="2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15">
      <colorScale>
        <cfvo type="min"/>
        <cfvo type="max"/>
        <color rgb="FFFF7128"/>
        <color theme="0"/>
      </colorScale>
    </cfRule>
  </conditionalFormatting>
  <conditionalFormatting sqref="F18">
    <cfRule type="colorScale" priority="2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13">
      <colorScale>
        <cfvo type="min"/>
        <cfvo type="max"/>
        <color rgb="FFFF7128"/>
        <color theme="0"/>
      </colorScale>
    </cfRule>
  </conditionalFormatting>
  <conditionalFormatting sqref="F18">
    <cfRule type="colorScale" priority="2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11">
      <colorScale>
        <cfvo type="min"/>
        <cfvo type="max"/>
        <color rgb="FFFF7128"/>
        <color theme="0"/>
      </colorScale>
    </cfRule>
  </conditionalFormatting>
  <conditionalFormatting sqref="F18">
    <cfRule type="colorScale" priority="2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08">
      <colorScale>
        <cfvo type="min"/>
        <cfvo type="max"/>
        <color rgb="FFFF7128"/>
        <color theme="0"/>
      </colorScale>
    </cfRule>
  </conditionalFormatting>
  <conditionalFormatting sqref="F18">
    <cfRule type="colorScale" priority="2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06">
      <colorScale>
        <cfvo type="min"/>
        <cfvo type="max"/>
        <color rgb="FFFF7128"/>
        <color theme="0"/>
      </colorScale>
    </cfRule>
  </conditionalFormatting>
  <conditionalFormatting sqref="F18">
    <cfRule type="colorScale" priority="2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093">
      <colorScale>
        <cfvo type="min"/>
        <cfvo type="max"/>
        <color rgb="FFFF7128"/>
        <color theme="0"/>
      </colorScale>
    </cfRule>
  </conditionalFormatting>
  <conditionalFormatting sqref="F18">
    <cfRule type="colorScale" priority="2094">
      <colorScale>
        <cfvo type="min"/>
        <cfvo type="max"/>
        <color rgb="FFFF7128"/>
        <color theme="0"/>
      </colorScale>
    </cfRule>
  </conditionalFormatting>
  <conditionalFormatting sqref="F18">
    <cfRule type="colorScale" priority="2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097">
      <colorScale>
        <cfvo type="min"/>
        <cfvo type="max"/>
        <color rgb="FFFF7128"/>
        <color theme="0"/>
      </colorScale>
    </cfRule>
  </conditionalFormatting>
  <conditionalFormatting sqref="F18">
    <cfRule type="colorScale" priority="2098">
      <colorScale>
        <cfvo type="min"/>
        <cfvo type="max"/>
        <color rgb="FFFF7128"/>
        <color theme="0"/>
      </colorScale>
    </cfRule>
  </conditionalFormatting>
  <conditionalFormatting sqref="F18">
    <cfRule type="colorScale" priority="2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090">
      <colorScale>
        <cfvo type="min"/>
        <cfvo type="max"/>
        <color rgb="FFFF7128"/>
        <color theme="0"/>
      </colorScale>
    </cfRule>
  </conditionalFormatting>
  <conditionalFormatting sqref="F18">
    <cfRule type="colorScale" priority="2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01">
      <colorScale>
        <cfvo type="min"/>
        <cfvo type="max"/>
        <color rgb="FFFF7128"/>
        <color theme="0"/>
      </colorScale>
    </cfRule>
  </conditionalFormatting>
  <conditionalFormatting sqref="F18">
    <cfRule type="colorScale" priority="2102">
      <colorScale>
        <cfvo type="min"/>
        <cfvo type="max"/>
        <color rgb="FFFF7128"/>
        <color theme="0"/>
      </colorScale>
    </cfRule>
  </conditionalFormatting>
  <conditionalFormatting sqref="F18">
    <cfRule type="colorScale" priority="2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05">
      <colorScale>
        <cfvo type="min"/>
        <cfvo type="max"/>
        <color rgb="FFFF7128"/>
        <color theme="0"/>
      </colorScale>
    </cfRule>
  </conditionalFormatting>
  <conditionalFormatting sqref="F18">
    <cfRule type="colorScale" priority="2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21">
      <colorScale>
        <cfvo type="min"/>
        <cfvo type="max"/>
        <color rgb="FFFF7128"/>
        <color theme="0"/>
      </colorScale>
    </cfRule>
  </conditionalFormatting>
  <conditionalFormatting sqref="F18">
    <cfRule type="colorScale" priority="2122">
      <colorScale>
        <cfvo type="min"/>
        <cfvo type="max"/>
        <color rgb="FFFF7128"/>
        <color theme="0"/>
      </colorScale>
    </cfRule>
  </conditionalFormatting>
  <conditionalFormatting sqref="F18">
    <cfRule type="colorScale" priority="2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124">
      <colorScale>
        <cfvo type="min"/>
        <cfvo type="max"/>
        <color rgb="FFFF7128"/>
        <color theme="0"/>
      </colorScale>
    </cfRule>
  </conditionalFormatting>
  <conditionalFormatting sqref="F18">
    <cfRule type="colorScale" priority="2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2088">
      <colorScale>
        <cfvo type="min"/>
        <cfvo type="max"/>
        <color rgb="FFFF7128"/>
        <color theme="0"/>
      </colorScale>
    </cfRule>
  </conditionalFormatting>
  <conditionalFormatting sqref="F19">
    <cfRule type="colorScale" priority="2082">
      <colorScale>
        <cfvo type="min"/>
        <cfvo type="max"/>
        <color rgb="FFFF7128"/>
        <color theme="0"/>
      </colorScale>
    </cfRule>
  </conditionalFormatting>
  <conditionalFormatting sqref="F19">
    <cfRule type="colorScale" priority="2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2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2080">
      <colorScale>
        <cfvo type="min"/>
        <cfvo type="max"/>
        <color rgb="FFFF7128"/>
        <color theme="0"/>
      </colorScale>
    </cfRule>
  </conditionalFormatting>
  <conditionalFormatting sqref="F19">
    <cfRule type="colorScale" priority="2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2085">
      <colorScale>
        <cfvo type="min"/>
        <cfvo type="max"/>
        <color rgb="FFFF7128"/>
        <color theme="0"/>
      </colorScale>
    </cfRule>
  </conditionalFormatting>
  <conditionalFormatting sqref="F19">
    <cfRule type="colorScale" priority="2086">
      <colorScale>
        <cfvo type="min"/>
        <cfvo type="max"/>
        <color rgb="FFFF7128"/>
        <color theme="0"/>
      </colorScale>
    </cfRule>
  </conditionalFormatting>
  <conditionalFormatting sqref="F19">
    <cfRule type="colorScale" priority="2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78">
      <colorScale>
        <cfvo type="min"/>
        <cfvo type="max"/>
        <color rgb="FFFF7128"/>
        <color theme="0"/>
      </colorScale>
    </cfRule>
  </conditionalFormatting>
  <conditionalFormatting sqref="F26">
    <cfRule type="colorScale" priority="2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76">
      <colorScale>
        <cfvo type="min"/>
        <cfvo type="max"/>
        <color rgb="FFFF7128"/>
        <color theme="0"/>
      </colorScale>
    </cfRule>
  </conditionalFormatting>
  <conditionalFormatting sqref="F26">
    <cfRule type="colorScale" priority="2075">
      <colorScale>
        <cfvo type="min"/>
        <cfvo type="max"/>
        <color rgb="FFFF7128"/>
        <color theme="0"/>
      </colorScale>
    </cfRule>
  </conditionalFormatting>
  <conditionalFormatting sqref="F26">
    <cfRule type="colorScale" priority="2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73">
      <colorScale>
        <cfvo type="min"/>
        <cfvo type="max"/>
        <color rgb="FFFF7128"/>
        <color theme="0"/>
      </colorScale>
    </cfRule>
  </conditionalFormatting>
  <conditionalFormatting sqref="F26">
    <cfRule type="colorScale" priority="2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71">
      <colorScale>
        <cfvo type="min"/>
        <cfvo type="max"/>
        <color rgb="FFFF7128"/>
        <color theme="0"/>
      </colorScale>
    </cfRule>
  </conditionalFormatting>
  <conditionalFormatting sqref="F26">
    <cfRule type="colorScale" priority="2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64">
      <colorScale>
        <cfvo type="min"/>
        <cfvo type="max"/>
        <color rgb="FFFF7128"/>
        <color theme="0"/>
      </colorScale>
    </cfRule>
  </conditionalFormatting>
  <conditionalFormatting sqref="F26">
    <cfRule type="colorScale" priority="2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62">
      <colorScale>
        <cfvo type="min"/>
        <cfvo type="max"/>
        <color rgb="FFFF7128"/>
        <color theme="0"/>
      </colorScale>
    </cfRule>
  </conditionalFormatting>
  <conditionalFormatting sqref="F26">
    <cfRule type="colorScale" priority="2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">
    <cfRule type="colorScale" priority="2067">
      <colorScale>
        <cfvo type="min"/>
        <cfvo type="max"/>
        <color rgb="FFFF7128"/>
        <color theme="0"/>
      </colorScale>
    </cfRule>
  </conditionalFormatting>
  <conditionalFormatting sqref="F26">
    <cfRule type="colorScale" priority="2068">
      <colorScale>
        <cfvo type="min"/>
        <cfvo type="max"/>
        <color rgb="FFFF7128"/>
        <color theme="0"/>
      </colorScale>
    </cfRule>
  </conditionalFormatting>
  <conditionalFormatting sqref="F26">
    <cfRule type="colorScale" priority="2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53">
      <colorScale>
        <cfvo type="min"/>
        <cfvo type="max"/>
        <color rgb="FFFF7128"/>
        <color theme="0"/>
      </colorScale>
    </cfRule>
  </conditionalFormatting>
  <conditionalFormatting sqref="F27">
    <cfRule type="colorScale" priority="2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50">
      <colorScale>
        <cfvo type="min"/>
        <cfvo type="max"/>
        <color rgb="FFFF7128"/>
        <color theme="0"/>
      </colorScale>
    </cfRule>
  </conditionalFormatting>
  <conditionalFormatting sqref="F27">
    <cfRule type="colorScale" priority="2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55">
      <colorScale>
        <cfvo type="min"/>
        <cfvo type="max"/>
        <color rgb="FFFF7128"/>
        <color theme="0"/>
      </colorScale>
    </cfRule>
  </conditionalFormatting>
  <conditionalFormatting sqref="F27">
    <cfRule type="colorScale" priority="2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57">
      <colorScale>
        <cfvo type="min"/>
        <cfvo type="max"/>
        <color rgb="FFFF7128"/>
        <color theme="0"/>
      </colorScale>
    </cfRule>
  </conditionalFormatting>
  <conditionalFormatting sqref="F27">
    <cfRule type="colorScale" priority="2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48">
      <colorScale>
        <cfvo type="min"/>
        <cfvo type="max"/>
        <color rgb="FFFF7128"/>
        <color theme="0"/>
      </colorScale>
    </cfRule>
  </conditionalFormatting>
  <conditionalFormatting sqref="F27">
    <cfRule type="colorScale" priority="2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46">
      <colorScale>
        <cfvo type="min"/>
        <cfvo type="max"/>
        <color rgb="FFFF7128"/>
        <color theme="0"/>
      </colorScale>
    </cfRule>
  </conditionalFormatting>
  <conditionalFormatting sqref="F27">
    <cfRule type="colorScale" priority="2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59">
      <colorScale>
        <cfvo type="min"/>
        <cfvo type="max"/>
        <color rgb="FFFF7128"/>
        <color theme="0"/>
      </colorScale>
    </cfRule>
  </conditionalFormatting>
  <conditionalFormatting sqref="F27">
    <cfRule type="colorScale" priority="2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61">
      <colorScale>
        <cfvo type="min"/>
        <cfvo type="max"/>
        <color rgb="FFFF7128"/>
        <color theme="0"/>
      </colorScale>
    </cfRule>
  </conditionalFormatting>
  <conditionalFormatting sqref="F27">
    <cfRule type="colorScale" priority="2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44">
      <colorScale>
        <cfvo type="min"/>
        <cfvo type="max"/>
        <color rgb="FFFF7128"/>
        <color theme="0"/>
      </colorScale>
    </cfRule>
  </conditionalFormatting>
  <conditionalFormatting sqref="F27">
    <cfRule type="colorScale" priority="2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42">
      <colorScale>
        <cfvo type="min"/>
        <cfvo type="max"/>
        <color rgb="FFFF7128"/>
        <color theme="0"/>
      </colorScale>
    </cfRule>
  </conditionalFormatting>
  <conditionalFormatting sqref="F27">
    <cfRule type="colorScale" priority="2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40">
      <colorScale>
        <cfvo type="min"/>
        <cfvo type="max"/>
        <color rgb="FFFF7128"/>
        <color theme="0"/>
      </colorScale>
    </cfRule>
  </conditionalFormatting>
  <conditionalFormatting sqref="F27">
    <cfRule type="colorScale" priority="2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38">
      <colorScale>
        <cfvo type="min"/>
        <cfvo type="max"/>
        <color rgb="FFFF7128"/>
        <color theme="0"/>
      </colorScale>
    </cfRule>
  </conditionalFormatting>
  <conditionalFormatting sqref="F27">
    <cfRule type="colorScale" priority="2035">
      <colorScale>
        <cfvo type="min"/>
        <cfvo type="max"/>
        <color rgb="FFFF7128"/>
        <color theme="0"/>
      </colorScale>
    </cfRule>
  </conditionalFormatting>
  <conditionalFormatting sqref="F27">
    <cfRule type="colorScale" priority="2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36">
      <colorScale>
        <cfvo type="min"/>
        <cfvo type="max"/>
        <color rgb="FFFF7128"/>
        <color theme="0"/>
      </colorScale>
    </cfRule>
  </conditionalFormatting>
  <conditionalFormatting sqref="F27">
    <cfRule type="colorScale" priority="2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33">
      <colorScale>
        <cfvo type="min"/>
        <cfvo type="max"/>
        <color rgb="FFFF7128"/>
        <color theme="0"/>
      </colorScale>
    </cfRule>
  </conditionalFormatting>
  <conditionalFormatting sqref="F27">
    <cfRule type="colorScale" priority="2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31">
      <colorScale>
        <cfvo type="min"/>
        <cfvo type="max"/>
        <color rgb="FFFF7128"/>
        <color theme="0"/>
      </colorScale>
    </cfRule>
  </conditionalFormatting>
  <conditionalFormatting sqref="F27">
    <cfRule type="colorScale" priority="2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29">
      <colorScale>
        <cfvo type="min"/>
        <cfvo type="max"/>
        <color rgb="FFFF7128"/>
        <color theme="0"/>
      </colorScale>
    </cfRule>
  </conditionalFormatting>
  <conditionalFormatting sqref="F27">
    <cfRule type="colorScale" priority="2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26">
      <colorScale>
        <cfvo type="min"/>
        <cfvo type="max"/>
        <color rgb="FFFF7128"/>
        <color theme="0"/>
      </colorScale>
    </cfRule>
  </conditionalFormatting>
  <conditionalFormatting sqref="F27">
    <cfRule type="colorScale" priority="2025">
      <colorScale>
        <cfvo type="min"/>
        <cfvo type="max"/>
        <color rgb="FFFF7128"/>
        <color theme="0"/>
      </colorScale>
    </cfRule>
  </conditionalFormatting>
  <conditionalFormatting sqref="F27">
    <cfRule type="colorScale" priority="2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22">
      <colorScale>
        <cfvo type="min"/>
        <cfvo type="max"/>
        <color rgb="FFFF7128"/>
        <color theme="0"/>
      </colorScale>
    </cfRule>
  </conditionalFormatting>
  <conditionalFormatting sqref="F27">
    <cfRule type="colorScale" priority="2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20">
      <colorScale>
        <cfvo type="min"/>
        <cfvo type="max"/>
        <color rgb="FFFF7128"/>
        <color theme="0"/>
      </colorScale>
    </cfRule>
  </conditionalFormatting>
  <conditionalFormatting sqref="F27">
    <cfRule type="colorScale" priority="2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18">
      <colorScale>
        <cfvo type="min"/>
        <cfvo type="max"/>
        <color rgb="FFFF7128"/>
        <color theme="0"/>
      </colorScale>
    </cfRule>
  </conditionalFormatting>
  <conditionalFormatting sqref="F27">
    <cfRule type="colorScale" priority="2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16">
      <colorScale>
        <cfvo type="min"/>
        <cfvo type="max"/>
        <color rgb="FFFF7128"/>
        <color theme="0"/>
      </colorScale>
    </cfRule>
  </conditionalFormatting>
  <conditionalFormatting sqref="F27">
    <cfRule type="colorScale" priority="2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14">
      <colorScale>
        <cfvo type="min"/>
        <cfvo type="max"/>
        <color rgb="FFFF7128"/>
        <color theme="0"/>
      </colorScale>
    </cfRule>
  </conditionalFormatting>
  <conditionalFormatting sqref="F27">
    <cfRule type="colorScale" priority="2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05">
      <colorScale>
        <cfvo type="min"/>
        <cfvo type="max"/>
        <color rgb="FFFF7128"/>
        <color theme="0"/>
      </colorScale>
    </cfRule>
  </conditionalFormatting>
  <conditionalFormatting sqref="F27">
    <cfRule type="colorScale" priority="2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07">
      <colorScale>
        <cfvo type="min"/>
        <cfvo type="max"/>
        <color rgb="FFFF7128"/>
        <color theme="0"/>
      </colorScale>
    </cfRule>
  </conditionalFormatting>
  <conditionalFormatting sqref="F27">
    <cfRule type="colorScale" priority="2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09">
      <colorScale>
        <cfvo type="min"/>
        <cfvo type="max"/>
        <color rgb="FFFF7128"/>
        <color theme="0"/>
      </colorScale>
    </cfRule>
  </conditionalFormatting>
  <conditionalFormatting sqref="F27">
    <cfRule type="colorScale" priority="2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02">
      <colorScale>
        <cfvo type="min"/>
        <cfvo type="max"/>
        <color rgb="FFFF7128"/>
        <color theme="0"/>
      </colorScale>
    </cfRule>
  </conditionalFormatting>
  <conditionalFormatting sqref="F27">
    <cfRule type="colorScale" priority="2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11">
      <colorScale>
        <cfvo type="min"/>
        <cfvo type="max"/>
        <color rgb="FFFF7128"/>
        <color theme="0"/>
      </colorScale>
    </cfRule>
  </conditionalFormatting>
  <conditionalFormatting sqref="F27">
    <cfRule type="colorScale" priority="2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13">
      <colorScale>
        <cfvo type="min"/>
        <cfvo type="max"/>
        <color rgb="FFFF7128"/>
        <color theme="0"/>
      </colorScale>
    </cfRule>
  </conditionalFormatting>
  <conditionalFormatting sqref="F27">
    <cfRule type="colorScale" priority="2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2000">
      <colorScale>
        <cfvo type="min"/>
        <cfvo type="max"/>
        <color rgb="FFFF7128"/>
        <color theme="0"/>
      </colorScale>
    </cfRule>
  </conditionalFormatting>
  <conditionalFormatting sqref="F27">
    <cfRule type="colorScale" priority="1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98">
      <colorScale>
        <cfvo type="min"/>
        <cfvo type="max"/>
        <color rgb="FFFF7128"/>
        <color theme="0"/>
      </colorScale>
    </cfRule>
  </conditionalFormatting>
  <conditionalFormatting sqref="F27">
    <cfRule type="colorScale" priority="1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96">
      <colorScale>
        <cfvo type="min"/>
        <cfvo type="max"/>
        <color rgb="FFFF7128"/>
        <color theme="0"/>
      </colorScale>
    </cfRule>
  </conditionalFormatting>
  <conditionalFormatting sqref="F27">
    <cfRule type="colorScale" priority="1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92">
      <colorScale>
        <cfvo type="min"/>
        <cfvo type="max"/>
        <color rgb="FFFF7128"/>
        <color theme="0"/>
      </colorScale>
    </cfRule>
  </conditionalFormatting>
  <conditionalFormatting sqref="F27">
    <cfRule type="colorScale" priority="1994">
      <colorScale>
        <cfvo type="min"/>
        <cfvo type="max"/>
        <color rgb="FFFF7128"/>
        <color theme="0"/>
      </colorScale>
    </cfRule>
  </conditionalFormatting>
  <conditionalFormatting sqref="F27"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91">
      <colorScale>
        <cfvo type="min"/>
        <cfvo type="max"/>
        <color rgb="FFFF7128"/>
        <color theme="0"/>
      </colorScale>
    </cfRule>
  </conditionalFormatting>
  <conditionalFormatting sqref="F27">
    <cfRule type="colorScale" priority="1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88">
      <colorScale>
        <cfvo type="min"/>
        <cfvo type="max"/>
        <color rgb="FFFF7128"/>
        <color theme="0"/>
      </colorScale>
    </cfRule>
  </conditionalFormatting>
  <conditionalFormatting sqref="F27">
    <cfRule type="colorScale" priority="1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75">
      <colorScale>
        <cfvo type="min"/>
        <cfvo type="max"/>
        <color rgb="FFFF7128"/>
        <color theme="0"/>
      </colorScale>
    </cfRule>
  </conditionalFormatting>
  <conditionalFormatting sqref="F27">
    <cfRule type="colorScale" priority="1976">
      <colorScale>
        <cfvo type="min"/>
        <cfvo type="max"/>
        <color rgb="FFFF7128"/>
        <color theme="0"/>
      </colorScale>
    </cfRule>
  </conditionalFormatting>
  <conditionalFormatting sqref="F27">
    <cfRule type="colorScale" priority="1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79">
      <colorScale>
        <cfvo type="min"/>
        <cfvo type="max"/>
        <color rgb="FFFF7128"/>
        <color theme="0"/>
      </colorScale>
    </cfRule>
  </conditionalFormatting>
  <conditionalFormatting sqref="F27">
    <cfRule type="colorScale" priority="1980">
      <colorScale>
        <cfvo type="min"/>
        <cfvo type="max"/>
        <color rgb="FFFF7128"/>
        <color theme="0"/>
      </colorScale>
    </cfRule>
  </conditionalFormatting>
  <conditionalFormatting sqref="F27">
    <cfRule type="colorScale" priority="1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72">
      <colorScale>
        <cfvo type="min"/>
        <cfvo type="max"/>
        <color rgb="FFFF7128"/>
        <color theme="0"/>
      </colorScale>
    </cfRule>
  </conditionalFormatting>
  <conditionalFormatting sqref="F27">
    <cfRule type="colorScale" priority="1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83">
      <colorScale>
        <cfvo type="min"/>
        <cfvo type="max"/>
        <color rgb="FFFF7128"/>
        <color theme="0"/>
      </colorScale>
    </cfRule>
  </conditionalFormatting>
  <conditionalFormatting sqref="F27">
    <cfRule type="colorScale" priority="1984">
      <colorScale>
        <cfvo type="min"/>
        <cfvo type="max"/>
        <color rgb="FFFF7128"/>
        <color theme="0"/>
      </colorScale>
    </cfRule>
  </conditionalFormatting>
  <conditionalFormatting sqref="F27">
    <cfRule type="colorScale" priority="1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">
    <cfRule type="colorScale" priority="1987">
      <colorScale>
        <cfvo type="min"/>
        <cfvo type="max"/>
        <color rgb="FFFF7128"/>
        <color theme="0"/>
      </colorScale>
    </cfRule>
  </conditionalFormatting>
  <conditionalFormatting sqref="F32">
    <cfRule type="colorScale" priority="1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68">
      <colorScale>
        <cfvo type="min"/>
        <cfvo type="max"/>
        <color rgb="FFFF7128"/>
        <color theme="0"/>
      </colorScale>
    </cfRule>
  </conditionalFormatting>
  <conditionalFormatting sqref="F32">
    <cfRule type="colorScale" priority="1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66">
      <colorScale>
        <cfvo type="min"/>
        <cfvo type="max"/>
        <color rgb="FFFF7128"/>
        <color theme="0"/>
      </colorScale>
    </cfRule>
  </conditionalFormatting>
  <conditionalFormatting sqref="F32">
    <cfRule type="colorScale" priority="1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64">
      <colorScale>
        <cfvo type="min"/>
        <cfvo type="max"/>
        <color rgb="FFFF7128"/>
        <color theme="0"/>
      </colorScale>
    </cfRule>
  </conditionalFormatting>
  <conditionalFormatting sqref="F32">
    <cfRule type="colorScale" priority="1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62">
      <colorScale>
        <cfvo type="min"/>
        <cfvo type="max"/>
        <color rgb="FFFF7128"/>
        <color theme="0"/>
      </colorScale>
    </cfRule>
  </conditionalFormatting>
  <conditionalFormatting sqref="F32">
    <cfRule type="colorScale" priority="1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58">
      <colorScale>
        <cfvo type="min"/>
        <cfvo type="max"/>
        <color rgb="FFFF7128"/>
        <color theme="0"/>
      </colorScale>
    </cfRule>
  </conditionalFormatting>
  <conditionalFormatting sqref="F32">
    <cfRule type="colorScale" priority="1960">
      <colorScale>
        <cfvo type="min"/>
        <cfvo type="max"/>
        <color rgb="FFFF7128"/>
        <color theme="0"/>
      </colorScale>
    </cfRule>
  </conditionalFormatting>
  <conditionalFormatting sqref="F32">
    <cfRule type="colorScale" priority="1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56">
      <colorScale>
        <cfvo type="min"/>
        <cfvo type="max"/>
        <color rgb="FFFF7128"/>
        <color theme="0"/>
      </colorScale>
    </cfRule>
  </conditionalFormatting>
  <conditionalFormatting sqref="F32">
    <cfRule type="colorScale" priority="1955">
      <colorScale>
        <cfvo type="min"/>
        <cfvo type="max"/>
        <color rgb="FFFF7128"/>
        <color theme="0"/>
      </colorScale>
    </cfRule>
  </conditionalFormatting>
  <conditionalFormatting sqref="F32">
    <cfRule type="colorScale" priority="1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53">
      <colorScale>
        <cfvo type="min"/>
        <cfvo type="max"/>
        <color rgb="FFFF7128"/>
        <color theme="0"/>
      </colorScale>
    </cfRule>
  </conditionalFormatting>
  <conditionalFormatting sqref="F32">
    <cfRule type="colorScale" priority="1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48">
      <colorScale>
        <cfvo type="min"/>
        <cfvo type="max"/>
        <color rgb="FFFF7128"/>
        <color theme="0"/>
      </colorScale>
    </cfRule>
  </conditionalFormatting>
  <conditionalFormatting sqref="F32">
    <cfRule type="colorScale" priority="1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46">
      <colorScale>
        <cfvo type="min"/>
        <cfvo type="max"/>
        <color rgb="FFFF7128"/>
        <color theme="0"/>
      </colorScale>
    </cfRule>
  </conditionalFormatting>
  <conditionalFormatting sqref="F32">
    <cfRule type="colorScale" priority="1950">
      <colorScale>
        <cfvo type="min"/>
        <cfvo type="max"/>
        <color rgb="FFFF7128"/>
        <color theme="0"/>
      </colorScale>
    </cfRule>
  </conditionalFormatting>
  <conditionalFormatting sqref="F32">
    <cfRule type="colorScale" priority="1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33">
      <colorScale>
        <cfvo type="min"/>
        <cfvo type="max"/>
        <color rgb="FFFF7128"/>
        <color theme="0"/>
      </colorScale>
    </cfRule>
  </conditionalFormatting>
  <conditionalFormatting sqref="F32">
    <cfRule type="colorScale" priority="1934">
      <colorScale>
        <cfvo type="min"/>
        <cfvo type="max"/>
        <color rgb="FFFF7128"/>
        <color theme="0"/>
      </colorScale>
    </cfRule>
  </conditionalFormatting>
  <conditionalFormatting sqref="F32">
    <cfRule type="colorScale" priority="1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37">
      <colorScale>
        <cfvo type="min"/>
        <cfvo type="max"/>
        <color rgb="FFFF7128"/>
        <color theme="0"/>
      </colorScale>
    </cfRule>
  </conditionalFormatting>
  <conditionalFormatting sqref="F32">
    <cfRule type="colorScale" priority="1938">
      <colorScale>
        <cfvo type="min"/>
        <cfvo type="max"/>
        <color rgb="FFFF7128"/>
        <color theme="0"/>
      </colorScale>
    </cfRule>
  </conditionalFormatting>
  <conditionalFormatting sqref="F32">
    <cfRule type="colorScale" priority="1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30">
      <colorScale>
        <cfvo type="min"/>
        <cfvo type="max"/>
        <color rgb="FFFF7128"/>
        <color theme="0"/>
      </colorScale>
    </cfRule>
  </conditionalFormatting>
  <conditionalFormatting sqref="F32">
    <cfRule type="colorScale" priority="1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41">
      <colorScale>
        <cfvo type="min"/>
        <cfvo type="max"/>
        <color rgb="FFFF7128"/>
        <color theme="0"/>
      </colorScale>
    </cfRule>
  </conditionalFormatting>
  <conditionalFormatting sqref="F32">
    <cfRule type="colorScale" priority="1942">
      <colorScale>
        <cfvo type="min"/>
        <cfvo type="max"/>
        <color rgb="FFFF7128"/>
        <color theme="0"/>
      </colorScale>
    </cfRule>
  </conditionalFormatting>
  <conditionalFormatting sqref="F32">
    <cfRule type="colorScale" priority="1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45">
      <colorScale>
        <cfvo type="min"/>
        <cfvo type="max"/>
        <color rgb="FFFF7128"/>
        <color theme="0"/>
      </colorScale>
    </cfRule>
  </conditionalFormatting>
  <conditionalFormatting sqref="F32">
    <cfRule type="colorScale" priority="1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71">
      <colorScale>
        <cfvo type="min"/>
        <cfvo type="max"/>
        <color rgb="FFFF7128"/>
        <color theme="0"/>
      </colorScale>
    </cfRule>
  </conditionalFormatting>
  <conditionalFormatting sqref="F32">
    <cfRule type="colorScale" priority="1921">
      <colorScale>
        <cfvo type="min"/>
        <cfvo type="max"/>
        <color rgb="FFFF7128"/>
        <color theme="0"/>
      </colorScale>
    </cfRule>
  </conditionalFormatting>
  <conditionalFormatting sqref="F32">
    <cfRule type="colorScale" priority="1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22">
      <colorScale>
        <cfvo type="min"/>
        <cfvo type="max"/>
        <color rgb="FFFF7128"/>
        <color theme="0"/>
      </colorScale>
    </cfRule>
  </conditionalFormatting>
  <conditionalFormatting sqref="F32">
    <cfRule type="colorScale" priority="1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19">
      <colorScale>
        <cfvo type="min"/>
        <cfvo type="max"/>
        <color rgb="FFFF7128"/>
        <color theme="0"/>
      </colorScale>
    </cfRule>
  </conditionalFormatting>
  <conditionalFormatting sqref="F32">
    <cfRule type="colorScale" priority="1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17">
      <colorScale>
        <cfvo type="min"/>
        <cfvo type="max"/>
        <color rgb="FFFF7128"/>
        <color theme="0"/>
      </colorScale>
    </cfRule>
  </conditionalFormatting>
  <conditionalFormatting sqref="F32">
    <cfRule type="colorScale" priority="1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15">
      <colorScale>
        <cfvo type="min"/>
        <cfvo type="max"/>
        <color rgb="FFFF7128"/>
        <color theme="0"/>
      </colorScale>
    </cfRule>
  </conditionalFormatting>
  <conditionalFormatting sqref="F32">
    <cfRule type="colorScale" priority="1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12">
      <colorScale>
        <cfvo type="min"/>
        <cfvo type="max"/>
        <color rgb="FFFF7128"/>
        <color theme="0"/>
      </colorScale>
    </cfRule>
  </conditionalFormatting>
  <conditionalFormatting sqref="F32">
    <cfRule type="colorScale" priority="1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10">
      <colorScale>
        <cfvo type="min"/>
        <cfvo type="max"/>
        <color rgb="FFFF7128"/>
        <color theme="0"/>
      </colorScale>
    </cfRule>
  </conditionalFormatting>
  <conditionalFormatting sqref="F32">
    <cfRule type="colorScale" priority="1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897">
      <colorScale>
        <cfvo type="min"/>
        <cfvo type="max"/>
        <color rgb="FFFF7128"/>
        <color theme="0"/>
      </colorScale>
    </cfRule>
  </conditionalFormatting>
  <conditionalFormatting sqref="F32">
    <cfRule type="colorScale" priority="1898">
      <colorScale>
        <cfvo type="min"/>
        <cfvo type="max"/>
        <color rgb="FFFF7128"/>
        <color theme="0"/>
      </colorScale>
    </cfRule>
  </conditionalFormatting>
  <conditionalFormatting sqref="F32">
    <cfRule type="colorScale" priority="1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01">
      <colorScale>
        <cfvo type="min"/>
        <cfvo type="max"/>
        <color rgb="FFFF7128"/>
        <color theme="0"/>
      </colorScale>
    </cfRule>
  </conditionalFormatting>
  <conditionalFormatting sqref="F32">
    <cfRule type="colorScale" priority="1902">
      <colorScale>
        <cfvo type="min"/>
        <cfvo type="max"/>
        <color rgb="FFFF7128"/>
        <color theme="0"/>
      </colorScale>
    </cfRule>
  </conditionalFormatting>
  <conditionalFormatting sqref="F32">
    <cfRule type="colorScale" priority="1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894">
      <colorScale>
        <cfvo type="min"/>
        <cfvo type="max"/>
        <color rgb="FFFF7128"/>
        <color theme="0"/>
      </colorScale>
    </cfRule>
  </conditionalFormatting>
  <conditionalFormatting sqref="F32">
    <cfRule type="colorScale" priority="1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05">
      <colorScale>
        <cfvo type="min"/>
        <cfvo type="max"/>
        <color rgb="FFFF7128"/>
        <color theme="0"/>
      </colorScale>
    </cfRule>
  </conditionalFormatting>
  <conditionalFormatting sqref="F32">
    <cfRule type="colorScale" priority="1906">
      <colorScale>
        <cfvo type="min"/>
        <cfvo type="max"/>
        <color rgb="FFFF7128"/>
        <color theme="0"/>
      </colorScale>
    </cfRule>
  </conditionalFormatting>
  <conditionalFormatting sqref="F32">
    <cfRule type="colorScale" priority="1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09">
      <colorScale>
        <cfvo type="min"/>
        <cfvo type="max"/>
        <color rgb="FFFF7128"/>
        <color theme="0"/>
      </colorScale>
    </cfRule>
  </conditionalFormatting>
  <conditionalFormatting sqref="F32">
    <cfRule type="colorScale" priority="1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25">
      <colorScale>
        <cfvo type="min"/>
        <cfvo type="max"/>
        <color rgb="FFFF7128"/>
        <color theme="0"/>
      </colorScale>
    </cfRule>
  </conditionalFormatting>
  <conditionalFormatting sqref="F32">
    <cfRule type="colorScale" priority="1926">
      <colorScale>
        <cfvo type="min"/>
        <cfvo type="max"/>
        <color rgb="FFFF7128"/>
        <color theme="0"/>
      </colorScale>
    </cfRule>
  </conditionalFormatting>
  <conditionalFormatting sqref="F32">
    <cfRule type="colorScale" priority="1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928">
      <colorScale>
        <cfvo type="min"/>
        <cfvo type="max"/>
        <color rgb="FFFF7128"/>
        <color theme="0"/>
      </colorScale>
    </cfRule>
  </conditionalFormatting>
  <conditionalFormatting sqref="F32">
    <cfRule type="colorScale" priority="1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1892">
      <colorScale>
        <cfvo type="min"/>
        <cfvo type="max"/>
        <color rgb="FFFF7128"/>
        <color theme="0"/>
      </colorScale>
    </cfRule>
  </conditionalFormatting>
  <conditionalFormatting sqref="F33">
    <cfRule type="colorScale" priority="1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90">
      <colorScale>
        <cfvo type="min"/>
        <cfvo type="max"/>
        <color rgb="FFFF7128"/>
        <color theme="0"/>
      </colorScale>
    </cfRule>
  </conditionalFormatting>
  <conditionalFormatting sqref="F33">
    <cfRule type="colorScale" priority="1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88">
      <colorScale>
        <cfvo type="min"/>
        <cfvo type="max"/>
        <color rgb="FFFF7128"/>
        <color theme="0"/>
      </colorScale>
    </cfRule>
  </conditionalFormatting>
  <conditionalFormatting sqref="F33">
    <cfRule type="colorScale" priority="1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86">
      <colorScale>
        <cfvo type="min"/>
        <cfvo type="max"/>
        <color rgb="FFFF7128"/>
        <color theme="0"/>
      </colorScale>
    </cfRule>
  </conditionalFormatting>
  <conditionalFormatting sqref="F33">
    <cfRule type="colorScale" priority="1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84">
      <colorScale>
        <cfvo type="min"/>
        <cfvo type="max"/>
        <color rgb="FFFF7128"/>
        <color theme="0"/>
      </colorScale>
    </cfRule>
  </conditionalFormatting>
  <conditionalFormatting sqref="F33">
    <cfRule type="colorScale" priority="1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82">
      <colorScale>
        <cfvo type="min"/>
        <cfvo type="max"/>
        <color rgb="FFFF7128"/>
        <color theme="0"/>
      </colorScale>
    </cfRule>
  </conditionalFormatting>
  <conditionalFormatting sqref="F33">
    <cfRule type="colorScale" priority="1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80">
      <colorScale>
        <cfvo type="min"/>
        <cfvo type="max"/>
        <color rgb="FFFF7128"/>
        <color theme="0"/>
      </colorScale>
    </cfRule>
  </conditionalFormatting>
  <conditionalFormatting sqref="F33">
    <cfRule type="colorScale" priority="1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78">
      <colorScale>
        <cfvo type="min"/>
        <cfvo type="max"/>
        <color rgb="FFFF7128"/>
        <color theme="0"/>
      </colorScale>
    </cfRule>
  </conditionalFormatting>
  <conditionalFormatting sqref="F33">
    <cfRule type="colorScale" priority="1875">
      <colorScale>
        <cfvo type="min"/>
        <cfvo type="max"/>
        <color rgb="FFFF7128"/>
        <color theme="0"/>
      </colorScale>
    </cfRule>
  </conditionalFormatting>
  <conditionalFormatting sqref="F33">
    <cfRule type="colorScale" priority="1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76">
      <colorScale>
        <cfvo type="min"/>
        <cfvo type="max"/>
        <color rgb="FFFF7128"/>
        <color theme="0"/>
      </colorScale>
    </cfRule>
  </conditionalFormatting>
  <conditionalFormatting sqref="F33">
    <cfRule type="colorScale" priority="1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73">
      <colorScale>
        <cfvo type="min"/>
        <cfvo type="max"/>
        <color rgb="FFFF7128"/>
        <color theme="0"/>
      </colorScale>
    </cfRule>
  </conditionalFormatting>
  <conditionalFormatting sqref="F33">
    <cfRule type="colorScale" priority="1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71">
      <colorScale>
        <cfvo type="min"/>
        <cfvo type="max"/>
        <color rgb="FFFF7128"/>
        <color theme="0"/>
      </colorScale>
    </cfRule>
  </conditionalFormatting>
  <conditionalFormatting sqref="F33">
    <cfRule type="colorScale" priority="1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69">
      <colorScale>
        <cfvo type="min"/>
        <cfvo type="max"/>
        <color rgb="FFFF7128"/>
        <color theme="0"/>
      </colorScale>
    </cfRule>
  </conditionalFormatting>
  <conditionalFormatting sqref="F33">
    <cfRule type="colorScale" priority="1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66">
      <colorScale>
        <cfvo type="min"/>
        <cfvo type="max"/>
        <color rgb="FFFF7128"/>
        <color theme="0"/>
      </colorScale>
    </cfRule>
  </conditionalFormatting>
  <conditionalFormatting sqref="F33">
    <cfRule type="colorScale" priority="1865">
      <colorScale>
        <cfvo type="min"/>
        <cfvo type="max"/>
        <color rgb="FFFF7128"/>
        <color theme="0"/>
      </colorScale>
    </cfRule>
  </conditionalFormatting>
  <conditionalFormatting sqref="F33">
    <cfRule type="colorScale" priority="1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55">
      <colorScale>
        <cfvo type="min"/>
        <cfvo type="max"/>
        <color rgb="FFFF7128"/>
        <color theme="0"/>
      </colorScale>
    </cfRule>
  </conditionalFormatting>
  <conditionalFormatting sqref="F33">
    <cfRule type="colorScale" priority="1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52">
      <colorScale>
        <cfvo type="min"/>
        <cfvo type="max"/>
        <color rgb="FFFF7128"/>
        <color theme="0"/>
      </colorScale>
    </cfRule>
  </conditionalFormatting>
  <conditionalFormatting sqref="F33">
    <cfRule type="colorScale" priority="1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57">
      <colorScale>
        <cfvo type="min"/>
        <cfvo type="max"/>
        <color rgb="FFFF7128"/>
        <color theme="0"/>
      </colorScale>
    </cfRule>
  </conditionalFormatting>
  <conditionalFormatting sqref="F33">
    <cfRule type="colorScale" priority="1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59">
      <colorScale>
        <cfvo type="min"/>
        <cfvo type="max"/>
        <color rgb="FFFF7128"/>
        <color theme="0"/>
      </colorScale>
    </cfRule>
  </conditionalFormatting>
  <conditionalFormatting sqref="F33">
    <cfRule type="colorScale" priority="1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50">
      <colorScale>
        <cfvo type="min"/>
        <cfvo type="max"/>
        <color rgb="FFFF7128"/>
        <color theme="0"/>
      </colorScale>
    </cfRule>
  </conditionalFormatting>
  <conditionalFormatting sqref="F33">
    <cfRule type="colorScale" priority="1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48">
      <colorScale>
        <cfvo type="min"/>
        <cfvo type="max"/>
        <color rgb="FFFF7128"/>
        <color theme="0"/>
      </colorScale>
    </cfRule>
  </conditionalFormatting>
  <conditionalFormatting sqref="F33">
    <cfRule type="colorScale" priority="1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61">
      <colorScale>
        <cfvo type="min"/>
        <cfvo type="max"/>
        <color rgb="FFFF7128"/>
        <color theme="0"/>
      </colorScale>
    </cfRule>
  </conditionalFormatting>
  <conditionalFormatting sqref="F33">
    <cfRule type="colorScale" priority="1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63">
      <colorScale>
        <cfvo type="min"/>
        <cfvo type="max"/>
        <color rgb="FFFF7128"/>
        <color theme="0"/>
      </colorScale>
    </cfRule>
  </conditionalFormatting>
  <conditionalFormatting sqref="F33">
    <cfRule type="colorScale" priority="1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46">
      <colorScale>
        <cfvo type="min"/>
        <cfvo type="max"/>
        <color rgb="FFFF7128"/>
        <color theme="0"/>
      </colorScale>
    </cfRule>
  </conditionalFormatting>
  <conditionalFormatting sqref="F33">
    <cfRule type="colorScale" priority="1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44">
      <colorScale>
        <cfvo type="min"/>
        <cfvo type="max"/>
        <color rgb="FFFF7128"/>
        <color theme="0"/>
      </colorScale>
    </cfRule>
  </conditionalFormatting>
  <conditionalFormatting sqref="F33">
    <cfRule type="colorScale" priority="1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42">
      <colorScale>
        <cfvo type="min"/>
        <cfvo type="max"/>
        <color rgb="FFFF7128"/>
        <color theme="0"/>
      </colorScale>
    </cfRule>
  </conditionalFormatting>
  <conditionalFormatting sqref="F33">
    <cfRule type="colorScale" priority="1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40">
      <colorScale>
        <cfvo type="min"/>
        <cfvo type="max"/>
        <color rgb="FFFF7128"/>
        <color theme="0"/>
      </colorScale>
    </cfRule>
  </conditionalFormatting>
  <conditionalFormatting sqref="F33">
    <cfRule type="colorScale" priority="1837">
      <colorScale>
        <cfvo type="min"/>
        <cfvo type="max"/>
        <color rgb="FFFF7128"/>
        <color theme="0"/>
      </colorScale>
    </cfRule>
  </conditionalFormatting>
  <conditionalFormatting sqref="F33">
    <cfRule type="colorScale" priority="1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38">
      <colorScale>
        <cfvo type="min"/>
        <cfvo type="max"/>
        <color rgb="FFFF7128"/>
        <color theme="0"/>
      </colorScale>
    </cfRule>
  </conditionalFormatting>
  <conditionalFormatting sqref="F33">
    <cfRule type="colorScale" priority="1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35">
      <colorScale>
        <cfvo type="min"/>
        <cfvo type="max"/>
        <color rgb="FFFF7128"/>
        <color theme="0"/>
      </colorScale>
    </cfRule>
  </conditionalFormatting>
  <conditionalFormatting sqref="F33">
    <cfRule type="colorScale" priority="1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33">
      <colorScale>
        <cfvo type="min"/>
        <cfvo type="max"/>
        <color rgb="FFFF7128"/>
        <color theme="0"/>
      </colorScale>
    </cfRule>
  </conditionalFormatting>
  <conditionalFormatting sqref="F33">
    <cfRule type="colorScale" priority="1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31">
      <colorScale>
        <cfvo type="min"/>
        <cfvo type="max"/>
        <color rgb="FFFF7128"/>
        <color theme="0"/>
      </colorScale>
    </cfRule>
  </conditionalFormatting>
  <conditionalFormatting sqref="F33">
    <cfRule type="colorScale" priority="1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28">
      <colorScale>
        <cfvo type="min"/>
        <cfvo type="max"/>
        <color rgb="FFFF7128"/>
        <color theme="0"/>
      </colorScale>
    </cfRule>
  </conditionalFormatting>
  <conditionalFormatting sqref="F33">
    <cfRule type="colorScale" priority="1827">
      <colorScale>
        <cfvo type="min"/>
        <cfvo type="max"/>
        <color rgb="FFFF7128"/>
        <color theme="0"/>
      </colorScale>
    </cfRule>
  </conditionalFormatting>
  <conditionalFormatting sqref="F33">
    <cfRule type="colorScale" priority="1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24">
      <colorScale>
        <cfvo type="min"/>
        <cfvo type="max"/>
        <color rgb="FFFF7128"/>
        <color theme="0"/>
      </colorScale>
    </cfRule>
  </conditionalFormatting>
  <conditionalFormatting sqref="F33">
    <cfRule type="colorScale" priority="1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22">
      <colorScale>
        <cfvo type="min"/>
        <cfvo type="max"/>
        <color rgb="FFFF7128"/>
        <color theme="0"/>
      </colorScale>
    </cfRule>
  </conditionalFormatting>
  <conditionalFormatting sqref="F33">
    <cfRule type="colorScale" priority="1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20">
      <colorScale>
        <cfvo type="min"/>
        <cfvo type="max"/>
        <color rgb="FFFF7128"/>
        <color theme="0"/>
      </colorScale>
    </cfRule>
  </conditionalFormatting>
  <conditionalFormatting sqref="F33">
    <cfRule type="colorScale" priority="1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18">
      <colorScale>
        <cfvo type="min"/>
        <cfvo type="max"/>
        <color rgb="FFFF7128"/>
        <color theme="0"/>
      </colorScale>
    </cfRule>
  </conditionalFormatting>
  <conditionalFormatting sqref="F33">
    <cfRule type="colorScale" priority="1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16">
      <colorScale>
        <cfvo type="min"/>
        <cfvo type="max"/>
        <color rgb="FFFF7128"/>
        <color theme="0"/>
      </colorScale>
    </cfRule>
  </conditionalFormatting>
  <conditionalFormatting sqref="F33">
    <cfRule type="colorScale" priority="1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07">
      <colorScale>
        <cfvo type="min"/>
        <cfvo type="max"/>
        <color rgb="FFFF7128"/>
        <color theme="0"/>
      </colorScale>
    </cfRule>
  </conditionalFormatting>
  <conditionalFormatting sqref="F33">
    <cfRule type="colorScale" priority="1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09">
      <colorScale>
        <cfvo type="min"/>
        <cfvo type="max"/>
        <color rgb="FFFF7128"/>
        <color theme="0"/>
      </colorScale>
    </cfRule>
  </conditionalFormatting>
  <conditionalFormatting sqref="F33">
    <cfRule type="colorScale" priority="1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11">
      <colorScale>
        <cfvo type="min"/>
        <cfvo type="max"/>
        <color rgb="FFFF7128"/>
        <color theme="0"/>
      </colorScale>
    </cfRule>
  </conditionalFormatting>
  <conditionalFormatting sqref="F33">
    <cfRule type="colorScale" priority="1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04">
      <colorScale>
        <cfvo type="min"/>
        <cfvo type="max"/>
        <color rgb="FFFF7128"/>
        <color theme="0"/>
      </colorScale>
    </cfRule>
  </conditionalFormatting>
  <conditionalFormatting sqref="F33">
    <cfRule type="colorScale" priority="1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13">
      <colorScale>
        <cfvo type="min"/>
        <cfvo type="max"/>
        <color rgb="FFFF7128"/>
        <color theme="0"/>
      </colorScale>
    </cfRule>
  </conditionalFormatting>
  <conditionalFormatting sqref="F33">
    <cfRule type="colorScale" priority="1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15">
      <colorScale>
        <cfvo type="min"/>
        <cfvo type="max"/>
        <color rgb="FFFF7128"/>
        <color theme="0"/>
      </colorScale>
    </cfRule>
  </conditionalFormatting>
  <conditionalFormatting sqref="F33">
    <cfRule type="colorScale" priority="1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02">
      <colorScale>
        <cfvo type="min"/>
        <cfvo type="max"/>
        <color rgb="FFFF7128"/>
        <color theme="0"/>
      </colorScale>
    </cfRule>
  </conditionalFormatting>
  <conditionalFormatting sqref="F33">
    <cfRule type="colorScale" priority="1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800">
      <colorScale>
        <cfvo type="min"/>
        <cfvo type="max"/>
        <color rgb="FFFF7128"/>
        <color theme="0"/>
      </colorScale>
    </cfRule>
  </conditionalFormatting>
  <conditionalFormatting sqref="F33">
    <cfRule type="colorScale" priority="1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98">
      <colorScale>
        <cfvo type="min"/>
        <cfvo type="max"/>
        <color rgb="FFFF7128"/>
        <color theme="0"/>
      </colorScale>
    </cfRule>
  </conditionalFormatting>
  <conditionalFormatting sqref="F33">
    <cfRule type="colorScale" priority="1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94">
      <colorScale>
        <cfvo type="min"/>
        <cfvo type="max"/>
        <color rgb="FFFF7128"/>
        <color theme="0"/>
      </colorScale>
    </cfRule>
  </conditionalFormatting>
  <conditionalFormatting sqref="F33">
    <cfRule type="colorScale" priority="1796">
      <colorScale>
        <cfvo type="min"/>
        <cfvo type="max"/>
        <color rgb="FFFF7128"/>
        <color theme="0"/>
      </colorScale>
    </cfRule>
  </conditionalFormatting>
  <conditionalFormatting sqref="F33">
    <cfRule type="colorScale" priority="1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93">
      <colorScale>
        <cfvo type="min"/>
        <cfvo type="max"/>
        <color rgb="FFFF7128"/>
        <color theme="0"/>
      </colorScale>
    </cfRule>
  </conditionalFormatting>
  <conditionalFormatting sqref="F33">
    <cfRule type="colorScale" priority="1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90">
      <colorScale>
        <cfvo type="min"/>
        <cfvo type="max"/>
        <color rgb="FFFF7128"/>
        <color theme="0"/>
      </colorScale>
    </cfRule>
  </conditionalFormatting>
  <conditionalFormatting sqref="F33">
    <cfRule type="colorScale" priority="1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77">
      <colorScale>
        <cfvo type="min"/>
        <cfvo type="max"/>
        <color rgb="FFFF7128"/>
        <color theme="0"/>
      </colorScale>
    </cfRule>
  </conditionalFormatting>
  <conditionalFormatting sqref="F33">
    <cfRule type="colorScale" priority="1778">
      <colorScale>
        <cfvo type="min"/>
        <cfvo type="max"/>
        <color rgb="FFFF7128"/>
        <color theme="0"/>
      </colorScale>
    </cfRule>
  </conditionalFormatting>
  <conditionalFormatting sqref="F33">
    <cfRule type="colorScale" priority="1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81">
      <colorScale>
        <cfvo type="min"/>
        <cfvo type="max"/>
        <color rgb="FFFF7128"/>
        <color theme="0"/>
      </colorScale>
    </cfRule>
  </conditionalFormatting>
  <conditionalFormatting sqref="F33">
    <cfRule type="colorScale" priority="1782">
      <colorScale>
        <cfvo type="min"/>
        <cfvo type="max"/>
        <color rgb="FFFF7128"/>
        <color theme="0"/>
      </colorScale>
    </cfRule>
  </conditionalFormatting>
  <conditionalFormatting sqref="F33">
    <cfRule type="colorScale" priority="1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74">
      <colorScale>
        <cfvo type="min"/>
        <cfvo type="max"/>
        <color rgb="FFFF7128"/>
        <color theme="0"/>
      </colorScale>
    </cfRule>
  </conditionalFormatting>
  <conditionalFormatting sqref="F33">
    <cfRule type="colorScale" priority="1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85">
      <colorScale>
        <cfvo type="min"/>
        <cfvo type="max"/>
        <color rgb="FFFF7128"/>
        <color theme="0"/>
      </colorScale>
    </cfRule>
  </conditionalFormatting>
  <conditionalFormatting sqref="F33">
    <cfRule type="colorScale" priority="1786">
      <colorScale>
        <cfvo type="min"/>
        <cfvo type="max"/>
        <color rgb="FFFF7128"/>
        <color theme="0"/>
      </colorScale>
    </cfRule>
  </conditionalFormatting>
  <conditionalFormatting sqref="F33">
    <cfRule type="colorScale" priority="1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1789">
      <colorScale>
        <cfvo type="min"/>
        <cfvo type="max"/>
        <color rgb="FFFF7128"/>
        <color theme="0"/>
      </colorScale>
    </cfRule>
  </conditionalFormatting>
  <conditionalFormatting sqref="F34">
    <cfRule type="colorScale" priority="1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73">
      <colorScale>
        <cfvo type="min"/>
        <cfvo type="max"/>
        <color rgb="FFFF7128"/>
        <color theme="0"/>
      </colorScale>
    </cfRule>
  </conditionalFormatting>
  <conditionalFormatting sqref="F34">
    <cfRule type="colorScale" priority="1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70">
      <colorScale>
        <cfvo type="min"/>
        <cfvo type="max"/>
        <color rgb="FFFF7128"/>
        <color theme="0"/>
      </colorScale>
    </cfRule>
  </conditionalFormatting>
  <conditionalFormatting sqref="F34">
    <cfRule type="colorScale" priority="1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68">
      <colorScale>
        <cfvo type="min"/>
        <cfvo type="max"/>
        <color rgb="FFFF7128"/>
        <color theme="0"/>
      </colorScale>
    </cfRule>
  </conditionalFormatting>
  <conditionalFormatting sqref="F34">
    <cfRule type="colorScale" priority="1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66">
      <colorScale>
        <cfvo type="min"/>
        <cfvo type="max"/>
        <color rgb="FFFF7128"/>
        <color theme="0"/>
      </colorScale>
    </cfRule>
  </conditionalFormatting>
  <conditionalFormatting sqref="F34">
    <cfRule type="colorScale" priority="1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64">
      <colorScale>
        <cfvo type="min"/>
        <cfvo type="max"/>
        <color rgb="FFFF7128"/>
        <color theme="0"/>
      </colorScale>
    </cfRule>
  </conditionalFormatting>
  <conditionalFormatting sqref="F34">
    <cfRule type="colorScale" priority="1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60">
      <colorScale>
        <cfvo type="min"/>
        <cfvo type="max"/>
        <color rgb="FFFF7128"/>
        <color theme="0"/>
      </colorScale>
    </cfRule>
  </conditionalFormatting>
  <conditionalFormatting sqref="F34">
    <cfRule type="colorScale" priority="1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63">
      <colorScale>
        <cfvo type="min"/>
        <cfvo type="max"/>
        <color rgb="FFFF7128"/>
        <color theme="0"/>
      </colorScale>
    </cfRule>
  </conditionalFormatting>
  <conditionalFormatting sqref="F34">
    <cfRule type="colorScale" priority="1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44">
      <colorScale>
        <cfvo type="min"/>
        <cfvo type="max"/>
        <color rgb="FFFF7128"/>
        <color theme="0"/>
      </colorScale>
    </cfRule>
  </conditionalFormatting>
  <conditionalFormatting sqref="F34">
    <cfRule type="colorScale" priority="1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46">
      <colorScale>
        <cfvo type="min"/>
        <cfvo type="max"/>
        <color rgb="FFFF7128"/>
        <color theme="0"/>
      </colorScale>
    </cfRule>
  </conditionalFormatting>
  <conditionalFormatting sqref="F34">
    <cfRule type="colorScale" priority="1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48">
      <colorScale>
        <cfvo type="min"/>
        <cfvo type="max"/>
        <color rgb="FFFF7128"/>
        <color theme="0"/>
      </colorScale>
    </cfRule>
  </conditionalFormatting>
  <conditionalFormatting sqref="F34">
    <cfRule type="colorScale" priority="1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50">
      <colorScale>
        <cfvo type="min"/>
        <cfvo type="max"/>
        <color rgb="FFFF7128"/>
        <color theme="0"/>
      </colorScale>
    </cfRule>
  </conditionalFormatting>
  <conditionalFormatting sqref="F34">
    <cfRule type="colorScale" priority="1751">
      <colorScale>
        <cfvo type="min"/>
        <cfvo type="max"/>
        <color rgb="FFFF7128"/>
        <color theme="0"/>
      </colorScale>
    </cfRule>
  </conditionalFormatting>
  <conditionalFormatting sqref="F34">
    <cfRule type="colorScale" priority="1752">
      <colorScale>
        <cfvo type="min"/>
        <cfvo type="max"/>
        <color rgb="FFFF7128"/>
        <color theme="0"/>
      </colorScale>
    </cfRule>
  </conditionalFormatting>
  <conditionalFormatting sqref="F34">
    <cfRule type="colorScale" priority="1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55">
      <colorScale>
        <cfvo type="min"/>
        <cfvo type="max"/>
        <color rgb="FFFF7128"/>
        <color theme="0"/>
      </colorScale>
    </cfRule>
  </conditionalFormatting>
  <conditionalFormatting sqref="F34">
    <cfRule type="colorScale" priority="1756">
      <colorScale>
        <cfvo type="min"/>
        <cfvo type="max"/>
        <color rgb="FFFF7128"/>
        <color theme="0"/>
      </colorScale>
    </cfRule>
  </conditionalFormatting>
  <conditionalFormatting sqref="F34">
    <cfRule type="colorScale" priority="1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58">
      <colorScale>
        <cfvo type="min"/>
        <cfvo type="max"/>
        <color rgb="FFFF7128"/>
        <color theme="0"/>
      </colorScale>
    </cfRule>
  </conditionalFormatting>
  <conditionalFormatting sqref="F34">
    <cfRule type="colorScale" priority="1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41">
      <colorScale>
        <cfvo type="min"/>
        <cfvo type="max"/>
        <color rgb="FFFF7128"/>
        <color theme="0"/>
      </colorScale>
    </cfRule>
  </conditionalFormatting>
  <conditionalFormatting sqref="F34">
    <cfRule type="colorScale" priority="1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39">
      <colorScale>
        <cfvo type="min"/>
        <cfvo type="max"/>
        <color rgb="FFFF7128"/>
        <color theme="0"/>
      </colorScale>
    </cfRule>
  </conditionalFormatting>
  <conditionalFormatting sqref="F34">
    <cfRule type="colorScale" priority="1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33">
      <colorScale>
        <cfvo type="min"/>
        <cfvo type="max"/>
        <color rgb="FFFF7128"/>
        <color theme="0"/>
      </colorScale>
    </cfRule>
  </conditionalFormatting>
  <conditionalFormatting sqref="F34">
    <cfRule type="colorScale" priority="1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36">
      <colorScale>
        <cfvo type="min"/>
        <cfvo type="max"/>
        <color rgb="FFFF7128"/>
        <color theme="0"/>
      </colorScale>
    </cfRule>
  </conditionalFormatting>
  <conditionalFormatting sqref="F34">
    <cfRule type="colorScale" priority="1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38">
      <colorScale>
        <cfvo type="min"/>
        <cfvo type="max"/>
        <color rgb="FFFF7128"/>
        <color theme="0"/>
      </colorScale>
    </cfRule>
  </conditionalFormatting>
  <conditionalFormatting sqref="F34">
    <cfRule type="colorScale" priority="1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29">
      <colorScale>
        <cfvo type="min"/>
        <cfvo type="max"/>
        <color rgb="FFFF7128"/>
        <color theme="0"/>
      </colorScale>
    </cfRule>
  </conditionalFormatting>
  <conditionalFormatting sqref="F34">
    <cfRule type="colorScale" priority="1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32">
      <colorScale>
        <cfvo type="min"/>
        <cfvo type="max"/>
        <color rgb="FFFF7128"/>
        <color theme="0"/>
      </colorScale>
    </cfRule>
  </conditionalFormatting>
  <conditionalFormatting sqref="F34">
    <cfRule type="colorScale" priority="1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13">
      <colorScale>
        <cfvo type="min"/>
        <cfvo type="max"/>
        <color rgb="FFFF7128"/>
        <color theme="0"/>
      </colorScale>
    </cfRule>
  </conditionalFormatting>
  <conditionalFormatting sqref="F34">
    <cfRule type="colorScale" priority="1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15">
      <colorScale>
        <cfvo type="min"/>
        <cfvo type="max"/>
        <color rgb="FFFF7128"/>
        <color theme="0"/>
      </colorScale>
    </cfRule>
  </conditionalFormatting>
  <conditionalFormatting sqref="F34">
    <cfRule type="colorScale" priority="1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17">
      <colorScale>
        <cfvo type="min"/>
        <cfvo type="max"/>
        <color rgb="FFFF7128"/>
        <color theme="0"/>
      </colorScale>
    </cfRule>
  </conditionalFormatting>
  <conditionalFormatting sqref="F34">
    <cfRule type="colorScale" priority="1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19">
      <colorScale>
        <cfvo type="min"/>
        <cfvo type="max"/>
        <color rgb="FFFF7128"/>
        <color theme="0"/>
      </colorScale>
    </cfRule>
  </conditionalFormatting>
  <conditionalFormatting sqref="F34">
    <cfRule type="colorScale" priority="1720">
      <colorScale>
        <cfvo type="min"/>
        <cfvo type="max"/>
        <color rgb="FFFF7128"/>
        <color theme="0"/>
      </colorScale>
    </cfRule>
  </conditionalFormatting>
  <conditionalFormatting sqref="F34">
    <cfRule type="colorScale" priority="1721">
      <colorScale>
        <cfvo type="min"/>
        <cfvo type="max"/>
        <color rgb="FFFF7128"/>
        <color theme="0"/>
      </colorScale>
    </cfRule>
  </conditionalFormatting>
  <conditionalFormatting sqref="F34">
    <cfRule type="colorScale" priority="1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24">
      <colorScale>
        <cfvo type="min"/>
        <cfvo type="max"/>
        <color rgb="FFFF7128"/>
        <color theme="0"/>
      </colorScale>
    </cfRule>
  </conditionalFormatting>
  <conditionalFormatting sqref="F34">
    <cfRule type="colorScale" priority="1725">
      <colorScale>
        <cfvo type="min"/>
        <cfvo type="max"/>
        <color rgb="FFFF7128"/>
        <color theme="0"/>
      </colorScale>
    </cfRule>
  </conditionalFormatting>
  <conditionalFormatting sqref="F34">
    <cfRule type="colorScale" priority="1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27">
      <colorScale>
        <cfvo type="min"/>
        <cfvo type="max"/>
        <color rgb="FFFF7128"/>
        <color theme="0"/>
      </colorScale>
    </cfRule>
  </conditionalFormatting>
  <conditionalFormatting sqref="F34">
    <cfRule type="colorScale" priority="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1710">
      <colorScale>
        <cfvo type="min"/>
        <cfvo type="max"/>
        <color rgb="FFFF7128"/>
        <color theme="0"/>
      </colorScale>
    </cfRule>
  </conditionalFormatting>
  <conditionalFormatting sqref="F36">
    <cfRule type="colorScale" priority="1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708">
      <colorScale>
        <cfvo type="min"/>
        <cfvo type="max"/>
        <color rgb="FFFF7128"/>
        <color theme="0"/>
      </colorScale>
    </cfRule>
  </conditionalFormatting>
  <conditionalFormatting sqref="F36">
    <cfRule type="colorScale" priority="1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706">
      <colorScale>
        <cfvo type="min"/>
        <cfvo type="max"/>
        <color rgb="FFFF7128"/>
        <color theme="0"/>
      </colorScale>
    </cfRule>
  </conditionalFormatting>
  <conditionalFormatting sqref="F36">
    <cfRule type="colorScale" priority="1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704">
      <colorScale>
        <cfvo type="min"/>
        <cfvo type="max"/>
        <color rgb="FFFF7128"/>
        <color theme="0"/>
      </colorScale>
    </cfRule>
  </conditionalFormatting>
  <conditionalFormatting sqref="F36">
    <cfRule type="colorScale" priority="1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702">
      <colorScale>
        <cfvo type="min"/>
        <cfvo type="max"/>
        <color rgb="FFFF7128"/>
        <color theme="0"/>
      </colorScale>
    </cfRule>
  </conditionalFormatting>
  <conditionalFormatting sqref="F36">
    <cfRule type="colorScale" priority="1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700">
      <colorScale>
        <cfvo type="min"/>
        <cfvo type="max"/>
        <color rgb="FFFF7128"/>
        <color theme="0"/>
      </colorScale>
    </cfRule>
  </conditionalFormatting>
  <conditionalFormatting sqref="F36">
    <cfRule type="colorScale" priority="1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98">
      <colorScale>
        <cfvo type="min"/>
        <cfvo type="max"/>
        <color rgb="FFFF7128"/>
        <color theme="0"/>
      </colorScale>
    </cfRule>
  </conditionalFormatting>
  <conditionalFormatting sqref="F36">
    <cfRule type="colorScale" priority="1695">
      <colorScale>
        <cfvo type="min"/>
        <cfvo type="max"/>
        <color rgb="FFFF7128"/>
        <color theme="0"/>
      </colorScale>
    </cfRule>
  </conditionalFormatting>
  <conditionalFormatting sqref="F36">
    <cfRule type="colorScale" priority="1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96">
      <colorScale>
        <cfvo type="min"/>
        <cfvo type="max"/>
        <color rgb="FFFF7128"/>
        <color theme="0"/>
      </colorScale>
    </cfRule>
  </conditionalFormatting>
  <conditionalFormatting sqref="F36">
    <cfRule type="colorScale" priority="1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93">
      <colorScale>
        <cfvo type="min"/>
        <cfvo type="max"/>
        <color rgb="FFFF7128"/>
        <color theme="0"/>
      </colorScale>
    </cfRule>
  </conditionalFormatting>
  <conditionalFormatting sqref="F36">
    <cfRule type="colorScale" priority="1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91">
      <colorScale>
        <cfvo type="min"/>
        <cfvo type="max"/>
        <color rgb="FFFF7128"/>
        <color theme="0"/>
      </colorScale>
    </cfRule>
  </conditionalFormatting>
  <conditionalFormatting sqref="F36">
    <cfRule type="colorScale" priority="1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89">
      <colorScale>
        <cfvo type="min"/>
        <cfvo type="max"/>
        <color rgb="FFFF7128"/>
        <color theme="0"/>
      </colorScale>
    </cfRule>
  </conditionalFormatting>
  <conditionalFormatting sqref="F36">
    <cfRule type="colorScale" priority="1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86">
      <colorScale>
        <cfvo type="min"/>
        <cfvo type="max"/>
        <color rgb="FFFF7128"/>
        <color theme="0"/>
      </colorScale>
    </cfRule>
  </conditionalFormatting>
  <conditionalFormatting sqref="F36">
    <cfRule type="colorScale" priority="1685">
      <colorScale>
        <cfvo type="min"/>
        <cfvo type="max"/>
        <color rgb="FFFF7128"/>
        <color theme="0"/>
      </colorScale>
    </cfRule>
  </conditionalFormatting>
  <conditionalFormatting sqref="F36">
    <cfRule type="colorScale" priority="1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80">
      <colorScale>
        <cfvo type="min"/>
        <cfvo type="max"/>
        <color rgb="FFFF7128"/>
        <color theme="0"/>
      </colorScale>
    </cfRule>
  </conditionalFormatting>
  <conditionalFormatting sqref="F36">
    <cfRule type="colorScale" priority="1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83">
      <colorScale>
        <cfvo type="min"/>
        <cfvo type="max"/>
        <color rgb="FFFF7128"/>
        <color theme="0"/>
      </colorScale>
    </cfRule>
  </conditionalFormatting>
  <conditionalFormatting sqref="F36">
    <cfRule type="colorScale" priority="1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78">
      <colorScale>
        <cfvo type="min"/>
        <cfvo type="max"/>
        <color rgb="FFFF7128"/>
        <color theme="0"/>
      </colorScale>
    </cfRule>
  </conditionalFormatting>
  <conditionalFormatting sqref="F36">
    <cfRule type="colorScale" priority="1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76">
      <colorScale>
        <cfvo type="min"/>
        <cfvo type="max"/>
        <color rgb="FFFF7128"/>
        <color theme="0"/>
      </colorScale>
    </cfRule>
  </conditionalFormatting>
  <conditionalFormatting sqref="F36">
    <cfRule type="colorScale" priority="1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74">
      <colorScale>
        <cfvo type="min"/>
        <cfvo type="max"/>
        <color rgb="FFFF7128"/>
        <color theme="0"/>
      </colorScale>
    </cfRule>
  </conditionalFormatting>
  <conditionalFormatting sqref="F36">
    <cfRule type="colorScale" priority="1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72">
      <colorScale>
        <cfvo type="min"/>
        <cfvo type="max"/>
        <color rgb="FFFF7128"/>
        <color theme="0"/>
      </colorScale>
    </cfRule>
  </conditionalFormatting>
  <conditionalFormatting sqref="F36">
    <cfRule type="colorScale" priority="1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1670">
      <colorScale>
        <cfvo type="min"/>
        <cfvo type="max"/>
        <color rgb="FFFF7128"/>
        <color theme="0"/>
      </colorScale>
    </cfRule>
  </conditionalFormatting>
  <conditionalFormatting sqref="F37">
    <cfRule type="colorScale" priority="1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68">
      <colorScale>
        <cfvo type="min"/>
        <cfvo type="max"/>
        <color rgb="FFFF7128"/>
        <color theme="0"/>
      </colorScale>
    </cfRule>
  </conditionalFormatting>
  <conditionalFormatting sqref="F37">
    <cfRule type="colorScale" priority="1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66">
      <colorScale>
        <cfvo type="min"/>
        <cfvo type="max"/>
        <color rgb="FFFF7128"/>
        <color theme="0"/>
      </colorScale>
    </cfRule>
  </conditionalFormatting>
  <conditionalFormatting sqref="F37">
    <cfRule type="colorScale" priority="1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64">
      <colorScale>
        <cfvo type="min"/>
        <cfvo type="max"/>
        <color rgb="FFFF7128"/>
        <color theme="0"/>
      </colorScale>
    </cfRule>
  </conditionalFormatting>
  <conditionalFormatting sqref="F37">
    <cfRule type="colorScale" priority="1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62">
      <colorScale>
        <cfvo type="min"/>
        <cfvo type="max"/>
        <color rgb="FFFF7128"/>
        <color theme="0"/>
      </colorScale>
    </cfRule>
  </conditionalFormatting>
  <conditionalFormatting sqref="F37">
    <cfRule type="colorScale" priority="1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58">
      <colorScale>
        <cfvo type="min"/>
        <cfvo type="max"/>
        <color rgb="FFFF7128"/>
        <color theme="0"/>
      </colorScale>
    </cfRule>
  </conditionalFormatting>
  <conditionalFormatting sqref="F37">
    <cfRule type="colorScale" priority="1660">
      <colorScale>
        <cfvo type="min"/>
        <cfvo type="max"/>
        <color rgb="FFFF7128"/>
        <color theme="0"/>
      </colorScale>
    </cfRule>
  </conditionalFormatting>
  <conditionalFormatting sqref="F37">
    <cfRule type="colorScale" priority="1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57">
      <colorScale>
        <cfvo type="min"/>
        <cfvo type="max"/>
        <color rgb="FFFF7128"/>
        <color theme="0"/>
      </colorScale>
    </cfRule>
  </conditionalFormatting>
  <conditionalFormatting sqref="F37">
    <cfRule type="colorScale" priority="1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54">
      <colorScale>
        <cfvo type="min"/>
        <cfvo type="max"/>
        <color rgb="FFFF7128"/>
        <color theme="0"/>
      </colorScale>
    </cfRule>
  </conditionalFormatting>
  <conditionalFormatting sqref="F37">
    <cfRule type="colorScale" priority="1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41">
      <colorScale>
        <cfvo type="min"/>
        <cfvo type="max"/>
        <color rgb="FFFF7128"/>
        <color theme="0"/>
      </colorScale>
    </cfRule>
  </conditionalFormatting>
  <conditionalFormatting sqref="F37">
    <cfRule type="colorScale" priority="1642">
      <colorScale>
        <cfvo type="min"/>
        <cfvo type="max"/>
        <color rgb="FFFF7128"/>
        <color theme="0"/>
      </colorScale>
    </cfRule>
  </conditionalFormatting>
  <conditionalFormatting sqref="F37">
    <cfRule type="colorScale" priority="1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45">
      <colorScale>
        <cfvo type="min"/>
        <cfvo type="max"/>
        <color rgb="FFFF7128"/>
        <color theme="0"/>
      </colorScale>
    </cfRule>
  </conditionalFormatting>
  <conditionalFormatting sqref="F37">
    <cfRule type="colorScale" priority="1646">
      <colorScale>
        <cfvo type="min"/>
        <cfvo type="max"/>
        <color rgb="FFFF7128"/>
        <color theme="0"/>
      </colorScale>
    </cfRule>
  </conditionalFormatting>
  <conditionalFormatting sqref="F37">
    <cfRule type="colorScale" priority="1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38">
      <colorScale>
        <cfvo type="min"/>
        <cfvo type="max"/>
        <color rgb="FFFF7128"/>
        <color theme="0"/>
      </colorScale>
    </cfRule>
  </conditionalFormatting>
  <conditionalFormatting sqref="F37">
    <cfRule type="colorScale" priority="1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49">
      <colorScale>
        <cfvo type="min"/>
        <cfvo type="max"/>
        <color rgb="FFFF7128"/>
        <color theme="0"/>
      </colorScale>
    </cfRule>
  </conditionalFormatting>
  <conditionalFormatting sqref="F37">
    <cfRule type="colorScale" priority="1650">
      <colorScale>
        <cfvo type="min"/>
        <cfvo type="max"/>
        <color rgb="FFFF7128"/>
        <color theme="0"/>
      </colorScale>
    </cfRule>
  </conditionalFormatting>
  <conditionalFormatting sqref="F37">
    <cfRule type="colorScale" priority="1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53">
      <colorScale>
        <cfvo type="min"/>
        <cfvo type="max"/>
        <color rgb="FFFF7128"/>
        <color theme="0"/>
      </colorScale>
    </cfRule>
  </conditionalFormatting>
  <conditionalFormatting sqref="F37">
    <cfRule type="colorScale" priority="1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32">
      <colorScale>
        <cfvo type="min"/>
        <cfvo type="max"/>
        <color rgb="FFFF7128"/>
        <color theme="0"/>
      </colorScale>
    </cfRule>
  </conditionalFormatting>
  <conditionalFormatting sqref="F37">
    <cfRule type="colorScale" priority="1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35">
      <colorScale>
        <cfvo type="min"/>
        <cfvo type="max"/>
        <color rgb="FFFF7128"/>
        <color theme="0"/>
      </colorScale>
    </cfRule>
  </conditionalFormatting>
  <conditionalFormatting sqref="F37">
    <cfRule type="colorScale" priority="1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37">
      <colorScale>
        <cfvo type="min"/>
        <cfvo type="max"/>
        <color rgb="FFFF7128"/>
        <color theme="0"/>
      </colorScale>
    </cfRule>
  </conditionalFormatting>
  <conditionalFormatting sqref="F37">
    <cfRule type="colorScale" priority="1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30">
      <colorScale>
        <cfvo type="min"/>
        <cfvo type="max"/>
        <color rgb="FFFF7128"/>
        <color theme="0"/>
      </colorScale>
    </cfRule>
  </conditionalFormatting>
  <conditionalFormatting sqref="F37">
    <cfRule type="colorScale" priority="1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28">
      <colorScale>
        <cfvo type="min"/>
        <cfvo type="max"/>
        <color rgb="FFFF7128"/>
        <color theme="0"/>
      </colorScale>
    </cfRule>
  </conditionalFormatting>
  <conditionalFormatting sqref="F37">
    <cfRule type="colorScale" priority="1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26">
      <colorScale>
        <cfvo type="min"/>
        <cfvo type="max"/>
        <color rgb="FFFF7128"/>
        <color theme="0"/>
      </colorScale>
    </cfRule>
  </conditionalFormatting>
  <conditionalFormatting sqref="F37">
    <cfRule type="colorScale" priority="1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24">
      <colorScale>
        <cfvo type="min"/>
        <cfvo type="max"/>
        <color rgb="FFFF7128"/>
        <color theme="0"/>
      </colorScale>
    </cfRule>
  </conditionalFormatting>
  <conditionalFormatting sqref="F37">
    <cfRule type="colorScale" priority="1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22">
      <colorScale>
        <cfvo type="min"/>
        <cfvo type="max"/>
        <color rgb="FFFF7128"/>
        <color theme="0"/>
      </colorScale>
    </cfRule>
  </conditionalFormatting>
  <conditionalFormatting sqref="F37">
    <cfRule type="colorScale" priority="1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20">
      <colorScale>
        <cfvo type="min"/>
        <cfvo type="max"/>
        <color rgb="FFFF7128"/>
        <color theme="0"/>
      </colorScale>
    </cfRule>
  </conditionalFormatting>
  <conditionalFormatting sqref="F37">
    <cfRule type="colorScale" priority="1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18">
      <colorScale>
        <cfvo type="min"/>
        <cfvo type="max"/>
        <color rgb="FFFF7128"/>
        <color theme="0"/>
      </colorScale>
    </cfRule>
  </conditionalFormatting>
  <conditionalFormatting sqref="F37">
    <cfRule type="colorScale" priority="1615">
      <colorScale>
        <cfvo type="min"/>
        <cfvo type="max"/>
        <color rgb="FFFF7128"/>
        <color theme="0"/>
      </colorScale>
    </cfRule>
  </conditionalFormatting>
  <conditionalFormatting sqref="F37">
    <cfRule type="colorScale" priority="1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16">
      <colorScale>
        <cfvo type="min"/>
        <cfvo type="max"/>
        <color rgb="FFFF7128"/>
        <color theme="0"/>
      </colorScale>
    </cfRule>
  </conditionalFormatting>
  <conditionalFormatting sqref="F37">
    <cfRule type="colorScale" priority="1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13">
      <colorScale>
        <cfvo type="min"/>
        <cfvo type="max"/>
        <color rgb="FFFF7128"/>
        <color theme="0"/>
      </colorScale>
    </cfRule>
  </conditionalFormatting>
  <conditionalFormatting sqref="F37">
    <cfRule type="colorScale" priority="1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11">
      <colorScale>
        <cfvo type="min"/>
        <cfvo type="max"/>
        <color rgb="FFFF7128"/>
        <color theme="0"/>
      </colorScale>
    </cfRule>
  </conditionalFormatting>
  <conditionalFormatting sqref="F37">
    <cfRule type="colorScale" priority="1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09">
      <colorScale>
        <cfvo type="min"/>
        <cfvo type="max"/>
        <color rgb="FFFF7128"/>
        <color theme="0"/>
      </colorScale>
    </cfRule>
  </conditionalFormatting>
  <conditionalFormatting sqref="F37">
    <cfRule type="colorScale" priority="1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06">
      <colorScale>
        <cfvo type="min"/>
        <cfvo type="max"/>
        <color rgb="FFFF7128"/>
        <color theme="0"/>
      </colorScale>
    </cfRule>
  </conditionalFormatting>
  <conditionalFormatting sqref="F37">
    <cfRule type="colorScale" priority="1605">
      <colorScale>
        <cfvo type="min"/>
        <cfvo type="max"/>
        <color rgb="FFFF7128"/>
        <color theme="0"/>
      </colorScale>
    </cfRule>
  </conditionalFormatting>
  <conditionalFormatting sqref="F37">
    <cfRule type="colorScale" priority="1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02">
      <colorScale>
        <cfvo type="min"/>
        <cfvo type="max"/>
        <color rgb="FFFF7128"/>
        <color theme="0"/>
      </colorScale>
    </cfRule>
  </conditionalFormatting>
  <conditionalFormatting sqref="F37">
    <cfRule type="colorScale" priority="1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600">
      <colorScale>
        <cfvo type="min"/>
        <cfvo type="max"/>
        <color rgb="FFFF7128"/>
        <color theme="0"/>
      </colorScale>
    </cfRule>
  </conditionalFormatting>
  <conditionalFormatting sqref="F37">
    <cfRule type="colorScale" priority="1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98">
      <colorScale>
        <cfvo type="min"/>
        <cfvo type="max"/>
        <color rgb="FFFF7128"/>
        <color theme="0"/>
      </colorScale>
    </cfRule>
  </conditionalFormatting>
  <conditionalFormatting sqref="F37">
    <cfRule type="colorScale" priority="1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96">
      <colorScale>
        <cfvo type="min"/>
        <cfvo type="max"/>
        <color rgb="FFFF7128"/>
        <color theme="0"/>
      </colorScale>
    </cfRule>
  </conditionalFormatting>
  <conditionalFormatting sqref="F37">
    <cfRule type="colorScale" priority="1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94">
      <colorScale>
        <cfvo type="min"/>
        <cfvo type="max"/>
        <color rgb="FFFF7128"/>
        <color theme="0"/>
      </colorScale>
    </cfRule>
  </conditionalFormatting>
  <conditionalFormatting sqref="F37">
    <cfRule type="colorScale" priority="1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92">
      <colorScale>
        <cfvo type="min"/>
        <cfvo type="max"/>
        <color rgb="FFFF7128"/>
        <color theme="0"/>
      </colorScale>
    </cfRule>
  </conditionalFormatting>
  <conditionalFormatting sqref="F37">
    <cfRule type="colorScale" priority="1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90">
      <colorScale>
        <cfvo type="min"/>
        <cfvo type="max"/>
        <color rgb="FFFF7128"/>
        <color theme="0"/>
      </colorScale>
    </cfRule>
  </conditionalFormatting>
  <conditionalFormatting sqref="F37">
    <cfRule type="colorScale" priority="1587">
      <colorScale>
        <cfvo type="min"/>
        <cfvo type="max"/>
        <color rgb="FFFF7128"/>
        <color theme="0"/>
      </colorScale>
    </cfRule>
  </conditionalFormatting>
  <conditionalFormatting sqref="F37">
    <cfRule type="colorScale" priority="1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88">
      <colorScale>
        <cfvo type="min"/>
        <cfvo type="max"/>
        <color rgb="FFFF7128"/>
        <color theme="0"/>
      </colorScale>
    </cfRule>
  </conditionalFormatting>
  <conditionalFormatting sqref="F37">
    <cfRule type="colorScale" priority="1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85">
      <colorScale>
        <cfvo type="min"/>
        <cfvo type="max"/>
        <color rgb="FFFF7128"/>
        <color theme="0"/>
      </colorScale>
    </cfRule>
  </conditionalFormatting>
  <conditionalFormatting sqref="F37">
    <cfRule type="colorScale" priority="1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83">
      <colorScale>
        <cfvo type="min"/>
        <cfvo type="max"/>
        <color rgb="FFFF7128"/>
        <color theme="0"/>
      </colorScale>
    </cfRule>
  </conditionalFormatting>
  <conditionalFormatting sqref="F37">
    <cfRule type="colorScale" priority="1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81">
      <colorScale>
        <cfvo type="min"/>
        <cfvo type="max"/>
        <color rgb="FFFF7128"/>
        <color theme="0"/>
      </colorScale>
    </cfRule>
  </conditionalFormatting>
  <conditionalFormatting sqref="F37">
    <cfRule type="colorScale" priority="1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78">
      <colorScale>
        <cfvo type="min"/>
        <cfvo type="max"/>
        <color rgb="FFFF7128"/>
        <color theme="0"/>
      </colorScale>
    </cfRule>
  </conditionalFormatting>
  <conditionalFormatting sqref="F37">
    <cfRule type="colorScale" priority="1577">
      <colorScale>
        <cfvo type="min"/>
        <cfvo type="max"/>
        <color rgb="FFFF7128"/>
        <color theme="0"/>
      </colorScale>
    </cfRule>
  </conditionalFormatting>
  <conditionalFormatting sqref="F37">
    <cfRule type="colorScale" priority="1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67">
      <colorScale>
        <cfvo type="min"/>
        <cfvo type="max"/>
        <color rgb="FFFF7128"/>
        <color theme="0"/>
      </colorScale>
    </cfRule>
  </conditionalFormatting>
  <conditionalFormatting sqref="F37">
    <cfRule type="colorScale" priority="1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64">
      <colorScale>
        <cfvo type="min"/>
        <cfvo type="max"/>
        <color rgb="FFFF7128"/>
        <color theme="0"/>
      </colorScale>
    </cfRule>
  </conditionalFormatting>
  <conditionalFormatting sqref="F37">
    <cfRule type="colorScale" priority="1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69">
      <colorScale>
        <cfvo type="min"/>
        <cfvo type="max"/>
        <color rgb="FFFF7128"/>
        <color theme="0"/>
      </colorScale>
    </cfRule>
  </conditionalFormatting>
  <conditionalFormatting sqref="F37">
    <cfRule type="colorScale" priority="1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71">
      <colorScale>
        <cfvo type="min"/>
        <cfvo type="max"/>
        <color rgb="FFFF7128"/>
        <color theme="0"/>
      </colorScale>
    </cfRule>
  </conditionalFormatting>
  <conditionalFormatting sqref="F37"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62">
      <colorScale>
        <cfvo type="min"/>
        <cfvo type="max"/>
        <color rgb="FFFF7128"/>
        <color theme="0"/>
      </colorScale>
    </cfRule>
  </conditionalFormatting>
  <conditionalFormatting sqref="F37">
    <cfRule type="colorScale" priority="1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60">
      <colorScale>
        <cfvo type="min"/>
        <cfvo type="max"/>
        <color rgb="FFFF7128"/>
        <color theme="0"/>
      </colorScale>
    </cfRule>
  </conditionalFormatting>
  <conditionalFormatting sqref="F37">
    <cfRule type="colorScale" priority="1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73">
      <colorScale>
        <cfvo type="min"/>
        <cfvo type="max"/>
        <color rgb="FFFF7128"/>
        <color theme="0"/>
      </colorScale>
    </cfRule>
  </conditionalFormatting>
  <conditionalFormatting sqref="F37">
    <cfRule type="colorScale" priority="1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75">
      <colorScale>
        <cfvo type="min"/>
        <cfvo type="max"/>
        <color rgb="FFFF7128"/>
        <color theme="0"/>
      </colorScale>
    </cfRule>
  </conditionalFormatting>
  <conditionalFormatting sqref="F37">
    <cfRule type="colorScale" priority="1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58">
      <colorScale>
        <cfvo type="min"/>
        <cfvo type="max"/>
        <color rgb="FFFF7128"/>
        <color theme="0"/>
      </colorScale>
    </cfRule>
  </conditionalFormatting>
  <conditionalFormatting sqref="F37">
    <cfRule type="colorScale" priority="1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56">
      <colorScale>
        <cfvo type="min"/>
        <cfvo type="max"/>
        <color rgb="FFFF7128"/>
        <color theme="0"/>
      </colorScale>
    </cfRule>
  </conditionalFormatting>
  <conditionalFormatting sqref="F37">
    <cfRule type="colorScale" priority="1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54">
      <colorScale>
        <cfvo type="min"/>
        <cfvo type="max"/>
        <color rgb="FFFF7128"/>
        <color theme="0"/>
      </colorScale>
    </cfRule>
  </conditionalFormatting>
  <conditionalFormatting sqref="F37">
    <cfRule type="colorScale" priority="1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52">
      <colorScale>
        <cfvo type="min"/>
        <cfvo type="max"/>
        <color rgb="FFFF7128"/>
        <color theme="0"/>
      </colorScale>
    </cfRule>
  </conditionalFormatting>
  <conditionalFormatting sqref="F37">
    <cfRule type="colorScale" priority="1549">
      <colorScale>
        <cfvo type="min"/>
        <cfvo type="max"/>
        <color rgb="FFFF7128"/>
        <color theme="0"/>
      </colorScale>
    </cfRule>
  </conditionalFormatting>
  <conditionalFormatting sqref="F37">
    <cfRule type="colorScale" priority="1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50">
      <colorScale>
        <cfvo type="min"/>
        <cfvo type="max"/>
        <color rgb="FFFF7128"/>
        <color theme="0"/>
      </colorScale>
    </cfRule>
  </conditionalFormatting>
  <conditionalFormatting sqref="F37">
    <cfRule type="colorScale" priority="1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47">
      <colorScale>
        <cfvo type="min"/>
        <cfvo type="max"/>
        <color rgb="FFFF7128"/>
        <color theme="0"/>
      </colorScale>
    </cfRule>
  </conditionalFormatting>
  <conditionalFormatting sqref="F37">
    <cfRule type="colorScale" priority="1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45">
      <colorScale>
        <cfvo type="min"/>
        <cfvo type="max"/>
        <color rgb="FFFF7128"/>
        <color theme="0"/>
      </colorScale>
    </cfRule>
  </conditionalFormatting>
  <conditionalFormatting sqref="F37">
    <cfRule type="colorScale" priority="1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43">
      <colorScale>
        <cfvo type="min"/>
        <cfvo type="max"/>
        <color rgb="FFFF7128"/>
        <color theme="0"/>
      </colorScale>
    </cfRule>
  </conditionalFormatting>
  <conditionalFormatting sqref="F37">
    <cfRule type="colorScale" priority="1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40">
      <colorScale>
        <cfvo type="min"/>
        <cfvo type="max"/>
        <color rgb="FFFF7128"/>
        <color theme="0"/>
      </colorScale>
    </cfRule>
  </conditionalFormatting>
  <conditionalFormatting sqref="F37">
    <cfRule type="colorScale" priority="1539">
      <colorScale>
        <cfvo type="min"/>
        <cfvo type="max"/>
        <color rgb="FFFF7128"/>
        <color theme="0"/>
      </colorScale>
    </cfRule>
  </conditionalFormatting>
  <conditionalFormatting sqref="F37">
    <cfRule type="colorScale" priority="1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36">
      <colorScale>
        <cfvo type="min"/>
        <cfvo type="max"/>
        <color rgb="FFFF7128"/>
        <color theme="0"/>
      </colorScale>
    </cfRule>
  </conditionalFormatting>
  <conditionalFormatting sqref="F37">
    <cfRule type="colorScale" priority="1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34">
      <colorScale>
        <cfvo type="min"/>
        <cfvo type="max"/>
        <color rgb="FFFF7128"/>
        <color theme="0"/>
      </colorScale>
    </cfRule>
  </conditionalFormatting>
  <conditionalFormatting sqref="F37">
    <cfRule type="colorScale" priority="1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32">
      <colorScale>
        <cfvo type="min"/>
        <cfvo type="max"/>
        <color rgb="FFFF7128"/>
        <color theme="0"/>
      </colorScale>
    </cfRule>
  </conditionalFormatting>
  <conditionalFormatting sqref="F37">
    <cfRule type="colorScale" priority="1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30">
      <colorScale>
        <cfvo type="min"/>
        <cfvo type="max"/>
        <color rgb="FFFF7128"/>
        <color theme="0"/>
      </colorScale>
    </cfRule>
  </conditionalFormatting>
  <conditionalFormatting sqref="F37">
    <cfRule type="colorScale" priority="1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28">
      <colorScale>
        <cfvo type="min"/>
        <cfvo type="max"/>
        <color rgb="FFFF7128"/>
        <color theme="0"/>
      </colorScale>
    </cfRule>
  </conditionalFormatting>
  <conditionalFormatting sqref="F37">
    <cfRule type="colorScale" priority="1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19">
      <colorScale>
        <cfvo type="min"/>
        <cfvo type="max"/>
        <color rgb="FFFF7128"/>
        <color theme="0"/>
      </colorScale>
    </cfRule>
  </conditionalFormatting>
  <conditionalFormatting sqref="F37">
    <cfRule type="colorScale" priority="1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21">
      <colorScale>
        <cfvo type="min"/>
        <cfvo type="max"/>
        <color rgb="FFFF7128"/>
        <color theme="0"/>
      </colorScale>
    </cfRule>
  </conditionalFormatting>
  <conditionalFormatting sqref="F37">
    <cfRule type="colorScale" priority="1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23">
      <colorScale>
        <cfvo type="min"/>
        <cfvo type="max"/>
        <color rgb="FFFF7128"/>
        <color theme="0"/>
      </colorScale>
    </cfRule>
  </conditionalFormatting>
  <conditionalFormatting sqref="F37">
    <cfRule type="colorScale" priority="1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16">
      <colorScale>
        <cfvo type="min"/>
        <cfvo type="max"/>
        <color rgb="FFFF7128"/>
        <color theme="0"/>
      </colorScale>
    </cfRule>
  </conditionalFormatting>
  <conditionalFormatting sqref="F37">
    <cfRule type="colorScale" priority="1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25">
      <colorScale>
        <cfvo type="min"/>
        <cfvo type="max"/>
        <color rgb="FFFF7128"/>
        <color theme="0"/>
      </colorScale>
    </cfRule>
  </conditionalFormatting>
  <conditionalFormatting sqref="F37">
    <cfRule type="colorScale" priority="1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27">
      <colorScale>
        <cfvo type="min"/>
        <cfvo type="max"/>
        <color rgb="FFFF7128"/>
        <color theme="0"/>
      </colorScale>
    </cfRule>
  </conditionalFormatting>
  <conditionalFormatting sqref="F37">
    <cfRule type="colorScale" priority="1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14">
      <colorScale>
        <cfvo type="min"/>
        <cfvo type="max"/>
        <color rgb="FFFF7128"/>
        <color theme="0"/>
      </colorScale>
    </cfRule>
  </conditionalFormatting>
  <conditionalFormatting sqref="F37">
    <cfRule type="colorScale" priority="1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12">
      <colorScale>
        <cfvo type="min"/>
        <cfvo type="max"/>
        <color rgb="FFFF7128"/>
        <color theme="0"/>
      </colorScale>
    </cfRule>
  </conditionalFormatting>
  <conditionalFormatting sqref="F37">
    <cfRule type="colorScale" priority="1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10">
      <colorScale>
        <cfvo type="min"/>
        <cfvo type="max"/>
        <color rgb="FFFF7128"/>
        <color theme="0"/>
      </colorScale>
    </cfRule>
  </conditionalFormatting>
  <conditionalFormatting sqref="F37">
    <cfRule type="colorScale" priority="1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06">
      <colorScale>
        <cfvo type="min"/>
        <cfvo type="max"/>
        <color rgb="FFFF7128"/>
        <color theme="0"/>
      </colorScale>
    </cfRule>
  </conditionalFormatting>
  <conditionalFormatting sqref="F37">
    <cfRule type="colorScale" priority="1508">
      <colorScale>
        <cfvo type="min"/>
        <cfvo type="max"/>
        <color rgb="FFFF7128"/>
        <color theme="0"/>
      </colorScale>
    </cfRule>
  </conditionalFormatting>
  <conditionalFormatting sqref="F37">
    <cfRule type="colorScale" priority="1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05">
      <colorScale>
        <cfvo type="min"/>
        <cfvo type="max"/>
        <color rgb="FFFF7128"/>
        <color theme="0"/>
      </colorScale>
    </cfRule>
  </conditionalFormatting>
  <conditionalFormatting sqref="F37">
    <cfRule type="colorScale" priority="1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02">
      <colorScale>
        <cfvo type="min"/>
        <cfvo type="max"/>
        <color rgb="FFFF7128"/>
        <color theme="0"/>
      </colorScale>
    </cfRule>
  </conditionalFormatting>
  <conditionalFormatting sqref="F37">
    <cfRule type="colorScale" priority="1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89">
      <colorScale>
        <cfvo type="min"/>
        <cfvo type="max"/>
        <color rgb="FFFF7128"/>
        <color theme="0"/>
      </colorScale>
    </cfRule>
  </conditionalFormatting>
  <conditionalFormatting sqref="F37">
    <cfRule type="colorScale" priority="1490">
      <colorScale>
        <cfvo type="min"/>
        <cfvo type="max"/>
        <color rgb="FFFF7128"/>
        <color theme="0"/>
      </colorScale>
    </cfRule>
  </conditionalFormatting>
  <conditionalFormatting sqref="F37">
    <cfRule type="colorScale" priority="1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93">
      <colorScale>
        <cfvo type="min"/>
        <cfvo type="max"/>
        <color rgb="FFFF7128"/>
        <color theme="0"/>
      </colorScale>
    </cfRule>
  </conditionalFormatting>
  <conditionalFormatting sqref="F37">
    <cfRule type="colorScale" priority="1494">
      <colorScale>
        <cfvo type="min"/>
        <cfvo type="max"/>
        <color rgb="FFFF7128"/>
        <color theme="0"/>
      </colorScale>
    </cfRule>
  </conditionalFormatting>
  <conditionalFormatting sqref="F37">
    <cfRule type="colorScale" priority="1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86">
      <colorScale>
        <cfvo type="min"/>
        <cfvo type="max"/>
        <color rgb="FFFF7128"/>
        <color theme="0"/>
      </colorScale>
    </cfRule>
  </conditionalFormatting>
  <conditionalFormatting sqref="F37">
    <cfRule type="colorScale" priority="1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497">
      <colorScale>
        <cfvo type="min"/>
        <cfvo type="max"/>
        <color rgb="FFFF7128"/>
        <color theme="0"/>
      </colorScale>
    </cfRule>
  </conditionalFormatting>
  <conditionalFormatting sqref="F37">
    <cfRule type="colorScale" priority="1498">
      <colorScale>
        <cfvo type="min"/>
        <cfvo type="max"/>
        <color rgb="FFFF7128"/>
        <color theme="0"/>
      </colorScale>
    </cfRule>
  </conditionalFormatting>
  <conditionalFormatting sqref="F37">
    <cfRule type="colorScale" priority="1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1501">
      <colorScale>
        <cfvo type="min"/>
        <cfvo type="max"/>
        <color rgb="FFFF7128"/>
        <color theme="0"/>
      </colorScale>
    </cfRule>
  </conditionalFormatting>
  <conditionalFormatting sqref="F42">
    <cfRule type="colorScale" priority="1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84">
      <colorScale>
        <cfvo type="min"/>
        <cfvo type="max"/>
        <color rgb="FFFF7128"/>
        <color theme="0"/>
      </colorScale>
    </cfRule>
  </conditionalFormatting>
  <conditionalFormatting sqref="F42">
    <cfRule type="colorScale" priority="1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82">
      <colorScale>
        <cfvo type="min"/>
        <cfvo type="max"/>
        <color rgb="FFFF7128"/>
        <color theme="0"/>
      </colorScale>
    </cfRule>
  </conditionalFormatting>
  <conditionalFormatting sqref="F42">
    <cfRule type="colorScale" priority="1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80">
      <colorScale>
        <cfvo type="min"/>
        <cfvo type="max"/>
        <color rgb="FFFF7128"/>
        <color theme="0"/>
      </colorScale>
    </cfRule>
  </conditionalFormatting>
  <conditionalFormatting sqref="F42">
    <cfRule type="colorScale" priority="1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78">
      <colorScale>
        <cfvo type="min"/>
        <cfvo type="max"/>
        <color rgb="FFFF7128"/>
        <color theme="0"/>
      </colorScale>
    </cfRule>
  </conditionalFormatting>
  <conditionalFormatting sqref="F42">
    <cfRule type="colorScale" priority="1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76">
      <colorScale>
        <cfvo type="min"/>
        <cfvo type="max"/>
        <color rgb="FFFF7128"/>
        <color theme="0"/>
      </colorScale>
    </cfRule>
  </conditionalFormatting>
  <conditionalFormatting sqref="F42">
    <cfRule type="colorScale" priority="1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74">
      <colorScale>
        <cfvo type="min"/>
        <cfvo type="max"/>
        <color rgb="FFFF7128"/>
        <color theme="0"/>
      </colorScale>
    </cfRule>
  </conditionalFormatting>
  <conditionalFormatting sqref="F42">
    <cfRule type="colorScale" priority="1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72">
      <colorScale>
        <cfvo type="min"/>
        <cfvo type="max"/>
        <color rgb="FFFF7128"/>
        <color theme="0"/>
      </colorScale>
    </cfRule>
  </conditionalFormatting>
  <conditionalFormatting sqref="F42">
    <cfRule type="colorScale" priority="1469">
      <colorScale>
        <cfvo type="min"/>
        <cfvo type="max"/>
        <color rgb="FFFF7128"/>
        <color theme="0"/>
      </colorScale>
    </cfRule>
  </conditionalFormatting>
  <conditionalFormatting sqref="F42">
    <cfRule type="colorScale" priority="1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70">
      <colorScale>
        <cfvo type="min"/>
        <cfvo type="max"/>
        <color rgb="FFFF7128"/>
        <color theme="0"/>
      </colorScale>
    </cfRule>
  </conditionalFormatting>
  <conditionalFormatting sqref="F42">
    <cfRule type="colorScale" priority="1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67">
      <colorScale>
        <cfvo type="min"/>
        <cfvo type="max"/>
        <color rgb="FFFF7128"/>
        <color theme="0"/>
      </colorScale>
    </cfRule>
  </conditionalFormatting>
  <conditionalFormatting sqref="F42">
    <cfRule type="colorScale" priority="1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65">
      <colorScale>
        <cfvo type="min"/>
        <cfvo type="max"/>
        <color rgb="FFFF7128"/>
        <color theme="0"/>
      </colorScale>
    </cfRule>
  </conditionalFormatting>
  <conditionalFormatting sqref="F42">
    <cfRule type="colorScale" priority="1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63">
      <colorScale>
        <cfvo type="min"/>
        <cfvo type="max"/>
        <color rgb="FFFF7128"/>
        <color theme="0"/>
      </colorScale>
    </cfRule>
  </conditionalFormatting>
  <conditionalFormatting sqref="F42">
    <cfRule type="colorScale" priority="1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60">
      <colorScale>
        <cfvo type="min"/>
        <cfvo type="max"/>
        <color rgb="FFFF7128"/>
        <color theme="0"/>
      </colorScale>
    </cfRule>
  </conditionalFormatting>
  <conditionalFormatting sqref="F42">
    <cfRule type="colorScale" priority="1459">
      <colorScale>
        <cfvo type="min"/>
        <cfvo type="max"/>
        <color rgb="FFFF7128"/>
        <color theme="0"/>
      </colorScale>
    </cfRule>
  </conditionalFormatting>
  <conditionalFormatting sqref="F42">
    <cfRule type="colorScale" priority="1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56">
      <colorScale>
        <cfvo type="min"/>
        <cfvo type="max"/>
        <color rgb="FFFF7128"/>
        <color theme="0"/>
      </colorScale>
    </cfRule>
  </conditionalFormatting>
  <conditionalFormatting sqref="F42">
    <cfRule type="colorScale" priority="1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54">
      <colorScale>
        <cfvo type="min"/>
        <cfvo type="max"/>
        <color rgb="FFFF7128"/>
        <color theme="0"/>
      </colorScale>
    </cfRule>
  </conditionalFormatting>
  <conditionalFormatting sqref="F42">
    <cfRule type="colorScale" priority="1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52">
      <colorScale>
        <cfvo type="min"/>
        <cfvo type="max"/>
        <color rgb="FFFF7128"/>
        <color theme="0"/>
      </colorScale>
    </cfRule>
  </conditionalFormatting>
  <conditionalFormatting sqref="F42">
    <cfRule type="colorScale" priority="1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50">
      <colorScale>
        <cfvo type="min"/>
        <cfvo type="max"/>
        <color rgb="FFFF7128"/>
        <color theme="0"/>
      </colorScale>
    </cfRule>
  </conditionalFormatting>
  <conditionalFormatting sqref="F42">
    <cfRule type="colorScale" priority="1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48">
      <colorScale>
        <cfvo type="min"/>
        <cfvo type="max"/>
        <color rgb="FFFF7128"/>
        <color theme="0"/>
      </colorScale>
    </cfRule>
  </conditionalFormatting>
  <conditionalFormatting sqref="F42">
    <cfRule type="colorScale" priority="1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39">
      <colorScale>
        <cfvo type="min"/>
        <cfvo type="max"/>
        <color rgb="FFFF7128"/>
        <color theme="0"/>
      </colorScale>
    </cfRule>
  </conditionalFormatting>
  <conditionalFormatting sqref="F42">
    <cfRule type="colorScale" priority="1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41">
      <colorScale>
        <cfvo type="min"/>
        <cfvo type="max"/>
        <color rgb="FFFF7128"/>
        <color theme="0"/>
      </colorScale>
    </cfRule>
  </conditionalFormatting>
  <conditionalFormatting sqref="F42">
    <cfRule type="colorScale" priority="1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43">
      <colorScale>
        <cfvo type="min"/>
        <cfvo type="max"/>
        <color rgb="FFFF7128"/>
        <color theme="0"/>
      </colorScale>
    </cfRule>
  </conditionalFormatting>
  <conditionalFormatting sqref="F42">
    <cfRule type="colorScale" priority="1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36">
      <colorScale>
        <cfvo type="min"/>
        <cfvo type="max"/>
        <color rgb="FFFF7128"/>
        <color theme="0"/>
      </colorScale>
    </cfRule>
  </conditionalFormatting>
  <conditionalFormatting sqref="F42">
    <cfRule type="colorScale" priority="1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45">
      <colorScale>
        <cfvo type="min"/>
        <cfvo type="max"/>
        <color rgb="FFFF7128"/>
        <color theme="0"/>
      </colorScale>
    </cfRule>
  </conditionalFormatting>
  <conditionalFormatting sqref="F42">
    <cfRule type="colorScale" priority="1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47">
      <colorScale>
        <cfvo type="min"/>
        <cfvo type="max"/>
        <color rgb="FFFF7128"/>
        <color theme="0"/>
      </colorScale>
    </cfRule>
  </conditionalFormatting>
  <conditionalFormatting sqref="F42">
    <cfRule type="colorScale" priority="1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34">
      <colorScale>
        <cfvo type="min"/>
        <cfvo type="max"/>
        <color rgb="FFFF7128"/>
        <color theme="0"/>
      </colorScale>
    </cfRule>
  </conditionalFormatting>
  <conditionalFormatting sqref="F42">
    <cfRule type="colorScale" priority="1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32">
      <colorScale>
        <cfvo type="min"/>
        <cfvo type="max"/>
        <color rgb="FFFF7128"/>
        <color theme="0"/>
      </colorScale>
    </cfRule>
  </conditionalFormatting>
  <conditionalFormatting sqref="F42">
    <cfRule type="colorScale" priority="1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30">
      <colorScale>
        <cfvo type="min"/>
        <cfvo type="max"/>
        <color rgb="FFFF7128"/>
        <color theme="0"/>
      </colorScale>
    </cfRule>
  </conditionalFormatting>
  <conditionalFormatting sqref="F42">
    <cfRule type="colorScale" priority="1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26">
      <colorScale>
        <cfvo type="min"/>
        <cfvo type="max"/>
        <color rgb="FFFF7128"/>
        <color theme="0"/>
      </colorScale>
    </cfRule>
  </conditionalFormatting>
  <conditionalFormatting sqref="F42">
    <cfRule type="colorScale" priority="1428">
      <colorScale>
        <cfvo type="min"/>
        <cfvo type="max"/>
        <color rgb="FFFF7128"/>
        <color theme="0"/>
      </colorScale>
    </cfRule>
  </conditionalFormatting>
  <conditionalFormatting sqref="F42">
    <cfRule type="colorScale" priority="1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25">
      <colorScale>
        <cfvo type="min"/>
        <cfvo type="max"/>
        <color rgb="FFFF7128"/>
        <color theme="0"/>
      </colorScale>
    </cfRule>
  </conditionalFormatting>
  <conditionalFormatting sqref="F42">
    <cfRule type="colorScale" priority="1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22">
      <colorScale>
        <cfvo type="min"/>
        <cfvo type="max"/>
        <color rgb="FFFF7128"/>
        <color theme="0"/>
      </colorScale>
    </cfRule>
  </conditionalFormatting>
  <conditionalFormatting sqref="F42">
    <cfRule type="colorScale" priority="1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09">
      <colorScale>
        <cfvo type="min"/>
        <cfvo type="max"/>
        <color rgb="FFFF7128"/>
        <color theme="0"/>
      </colorScale>
    </cfRule>
  </conditionalFormatting>
  <conditionalFormatting sqref="F42">
    <cfRule type="colorScale" priority="1410">
      <colorScale>
        <cfvo type="min"/>
        <cfvo type="max"/>
        <color rgb="FFFF7128"/>
        <color theme="0"/>
      </colorScale>
    </cfRule>
  </conditionalFormatting>
  <conditionalFormatting sqref="F42">
    <cfRule type="colorScale" priority="1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13">
      <colorScale>
        <cfvo type="min"/>
        <cfvo type="max"/>
        <color rgb="FFFF7128"/>
        <color theme="0"/>
      </colorScale>
    </cfRule>
  </conditionalFormatting>
  <conditionalFormatting sqref="F42">
    <cfRule type="colorScale" priority="1414">
      <colorScale>
        <cfvo type="min"/>
        <cfvo type="max"/>
        <color rgb="FFFF7128"/>
        <color theme="0"/>
      </colorScale>
    </cfRule>
  </conditionalFormatting>
  <conditionalFormatting sqref="F42">
    <cfRule type="colorScale" priority="1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06">
      <colorScale>
        <cfvo type="min"/>
        <cfvo type="max"/>
        <color rgb="FFFF7128"/>
        <color theme="0"/>
      </colorScale>
    </cfRule>
  </conditionalFormatting>
  <conditionalFormatting sqref="F42">
    <cfRule type="colorScale" priority="1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17">
      <colorScale>
        <cfvo type="min"/>
        <cfvo type="max"/>
        <color rgb="FFFF7128"/>
        <color theme="0"/>
      </colorScale>
    </cfRule>
  </conditionalFormatting>
  <conditionalFormatting sqref="F42">
    <cfRule type="colorScale" priority="1418">
      <colorScale>
        <cfvo type="min"/>
        <cfvo type="max"/>
        <color rgb="FFFF7128"/>
        <color theme="0"/>
      </colorScale>
    </cfRule>
  </conditionalFormatting>
  <conditionalFormatting sqref="F42">
    <cfRule type="colorScale" priority="1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21">
      <colorScale>
        <cfvo type="min"/>
        <cfvo type="max"/>
        <color rgb="FFFF7128"/>
        <color theme="0"/>
      </colorScale>
    </cfRule>
  </conditionalFormatting>
  <conditionalFormatting sqref="F42">
    <cfRule type="colorScale" priority="1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04">
      <colorScale>
        <cfvo type="min"/>
        <cfvo type="max"/>
        <color rgb="FFFF7128"/>
        <color theme="0"/>
      </colorScale>
    </cfRule>
  </conditionalFormatting>
  <conditionalFormatting sqref="F42">
    <cfRule type="colorScale" priority="1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02">
      <colorScale>
        <cfvo type="min"/>
        <cfvo type="max"/>
        <color rgb="FFFF7128"/>
        <color theme="0"/>
      </colorScale>
    </cfRule>
  </conditionalFormatting>
  <conditionalFormatting sqref="F42">
    <cfRule type="colorScale" priority="1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400">
      <colorScale>
        <cfvo type="min"/>
        <cfvo type="max"/>
        <color rgb="FFFF7128"/>
        <color theme="0"/>
      </colorScale>
    </cfRule>
  </conditionalFormatting>
  <conditionalFormatting sqref="F42">
    <cfRule type="colorScale" priority="1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98">
      <colorScale>
        <cfvo type="min"/>
        <cfvo type="max"/>
        <color rgb="FFFF7128"/>
        <color theme="0"/>
      </colorScale>
    </cfRule>
  </conditionalFormatting>
  <conditionalFormatting sqref="F42">
    <cfRule type="colorScale" priority="1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94">
      <colorScale>
        <cfvo type="min"/>
        <cfvo type="max"/>
        <color rgb="FFFF7128"/>
        <color theme="0"/>
      </colorScale>
    </cfRule>
  </conditionalFormatting>
  <conditionalFormatting sqref="F42">
    <cfRule type="colorScale" priority="1396">
      <colorScale>
        <cfvo type="min"/>
        <cfvo type="max"/>
        <color rgb="FFFF7128"/>
        <color theme="0"/>
      </colorScale>
    </cfRule>
  </conditionalFormatting>
  <conditionalFormatting sqref="F42">
    <cfRule type="colorScale" priority="1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93">
      <colorScale>
        <cfvo type="min"/>
        <cfvo type="max"/>
        <color rgb="FFFF7128"/>
        <color theme="0"/>
      </colorScale>
    </cfRule>
  </conditionalFormatting>
  <conditionalFormatting sqref="F42">
    <cfRule type="colorScale" priority="1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90">
      <colorScale>
        <cfvo type="min"/>
        <cfvo type="max"/>
        <color rgb="FFFF7128"/>
        <color theme="0"/>
      </colorScale>
    </cfRule>
  </conditionalFormatting>
  <conditionalFormatting sqref="F42">
    <cfRule type="colorScale" priority="1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77">
      <colorScale>
        <cfvo type="min"/>
        <cfvo type="max"/>
        <color rgb="FFFF7128"/>
        <color theme="0"/>
      </colorScale>
    </cfRule>
  </conditionalFormatting>
  <conditionalFormatting sqref="F42">
    <cfRule type="colorScale" priority="1378">
      <colorScale>
        <cfvo type="min"/>
        <cfvo type="max"/>
        <color rgb="FFFF7128"/>
        <color theme="0"/>
      </colorScale>
    </cfRule>
  </conditionalFormatting>
  <conditionalFormatting sqref="F42">
    <cfRule type="colorScale" priority="1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81">
      <colorScale>
        <cfvo type="min"/>
        <cfvo type="max"/>
        <color rgb="FFFF7128"/>
        <color theme="0"/>
      </colorScale>
    </cfRule>
  </conditionalFormatting>
  <conditionalFormatting sqref="F42">
    <cfRule type="colorScale" priority="1382">
      <colorScale>
        <cfvo type="min"/>
        <cfvo type="max"/>
        <color rgb="FFFF7128"/>
        <color theme="0"/>
      </colorScale>
    </cfRule>
  </conditionalFormatting>
  <conditionalFormatting sqref="F42">
    <cfRule type="colorScale" priority="1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74">
      <colorScale>
        <cfvo type="min"/>
        <cfvo type="max"/>
        <color rgb="FFFF7128"/>
        <color theme="0"/>
      </colorScale>
    </cfRule>
  </conditionalFormatting>
  <conditionalFormatting sqref="F42">
    <cfRule type="colorScale" priority="1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85">
      <colorScale>
        <cfvo type="min"/>
        <cfvo type="max"/>
        <color rgb="FFFF7128"/>
        <color theme="0"/>
      </colorScale>
    </cfRule>
  </conditionalFormatting>
  <conditionalFormatting sqref="F42">
    <cfRule type="colorScale" priority="1386">
      <colorScale>
        <cfvo type="min"/>
        <cfvo type="max"/>
        <color rgb="FFFF7128"/>
        <color theme="0"/>
      </colorScale>
    </cfRule>
  </conditionalFormatting>
  <conditionalFormatting sqref="F42">
    <cfRule type="colorScale" priority="1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89">
      <colorScale>
        <cfvo type="min"/>
        <cfvo type="max"/>
        <color rgb="FFFF7128"/>
        <color theme="0"/>
      </colorScale>
    </cfRule>
  </conditionalFormatting>
  <conditionalFormatting sqref="F42">
    <cfRule type="colorScale" priority="1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68">
      <colorScale>
        <cfvo type="min"/>
        <cfvo type="max"/>
        <color rgb="FFFF7128"/>
        <color theme="0"/>
      </colorScale>
    </cfRule>
  </conditionalFormatting>
  <conditionalFormatting sqref="F42">
    <cfRule type="colorScale" priority="1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71">
      <colorScale>
        <cfvo type="min"/>
        <cfvo type="max"/>
        <color rgb="FFFF7128"/>
        <color theme="0"/>
      </colorScale>
    </cfRule>
  </conditionalFormatting>
  <conditionalFormatting sqref="F42">
    <cfRule type="colorScale" priority="1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73">
      <colorScale>
        <cfvo type="min"/>
        <cfvo type="max"/>
        <color rgb="FFFF7128"/>
        <color theme="0"/>
      </colorScale>
    </cfRule>
  </conditionalFormatting>
  <conditionalFormatting sqref="F42">
    <cfRule type="colorScale" priority="1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66">
      <colorScale>
        <cfvo type="min"/>
        <cfvo type="max"/>
        <color rgb="FFFF7128"/>
        <color theme="0"/>
      </colorScale>
    </cfRule>
  </conditionalFormatting>
  <conditionalFormatting sqref="F42">
    <cfRule type="colorScale" priority="1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64">
      <colorScale>
        <cfvo type="min"/>
        <cfvo type="max"/>
        <color rgb="FFFF7128"/>
        <color theme="0"/>
      </colorScale>
    </cfRule>
  </conditionalFormatting>
  <conditionalFormatting sqref="F42">
    <cfRule type="colorScale" priority="1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62">
      <colorScale>
        <cfvo type="min"/>
        <cfvo type="max"/>
        <color rgb="FFFF7128"/>
        <color theme="0"/>
      </colorScale>
    </cfRule>
  </conditionalFormatting>
  <conditionalFormatting sqref="F42">
    <cfRule type="colorScale" priority="1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60">
      <colorScale>
        <cfvo type="min"/>
        <cfvo type="max"/>
        <color rgb="FFFF7128"/>
        <color theme="0"/>
      </colorScale>
    </cfRule>
  </conditionalFormatting>
  <conditionalFormatting sqref="F42">
    <cfRule type="colorScale" priority="1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58">
      <colorScale>
        <cfvo type="min"/>
        <cfvo type="max"/>
        <color rgb="FFFF7128"/>
        <color theme="0"/>
      </colorScale>
    </cfRule>
  </conditionalFormatting>
  <conditionalFormatting sqref="F42">
    <cfRule type="colorScale" priority="1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56">
      <colorScale>
        <cfvo type="min"/>
        <cfvo type="max"/>
        <color rgb="FFFF7128"/>
        <color theme="0"/>
      </colorScale>
    </cfRule>
  </conditionalFormatting>
  <conditionalFormatting sqref="F42">
    <cfRule type="colorScale" priority="1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54">
      <colorScale>
        <cfvo type="min"/>
        <cfvo type="max"/>
        <color rgb="FFFF7128"/>
        <color theme="0"/>
      </colorScale>
    </cfRule>
  </conditionalFormatting>
  <conditionalFormatting sqref="F42">
    <cfRule type="colorScale" priority="1351">
      <colorScale>
        <cfvo type="min"/>
        <cfvo type="max"/>
        <color rgb="FFFF7128"/>
        <color theme="0"/>
      </colorScale>
    </cfRule>
  </conditionalFormatting>
  <conditionalFormatting sqref="F42">
    <cfRule type="colorScale" priority="1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52">
      <colorScale>
        <cfvo type="min"/>
        <cfvo type="max"/>
        <color rgb="FFFF7128"/>
        <color theme="0"/>
      </colorScale>
    </cfRule>
  </conditionalFormatting>
  <conditionalFormatting sqref="F42">
    <cfRule type="colorScale" priority="1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49">
      <colorScale>
        <cfvo type="min"/>
        <cfvo type="max"/>
        <color rgb="FFFF7128"/>
        <color theme="0"/>
      </colorScale>
    </cfRule>
  </conditionalFormatting>
  <conditionalFormatting sqref="F42">
    <cfRule type="colorScale" priority="1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47">
      <colorScale>
        <cfvo type="min"/>
        <cfvo type="max"/>
        <color rgb="FFFF7128"/>
        <color theme="0"/>
      </colorScale>
    </cfRule>
  </conditionalFormatting>
  <conditionalFormatting sqref="F42">
    <cfRule type="colorScale" priority="1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45">
      <colorScale>
        <cfvo type="min"/>
        <cfvo type="max"/>
        <color rgb="FFFF7128"/>
        <color theme="0"/>
      </colorScale>
    </cfRule>
  </conditionalFormatting>
  <conditionalFormatting sqref="F42">
    <cfRule type="colorScale" priority="1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42">
      <colorScale>
        <cfvo type="min"/>
        <cfvo type="max"/>
        <color rgb="FFFF7128"/>
        <color theme="0"/>
      </colorScale>
    </cfRule>
  </conditionalFormatting>
  <conditionalFormatting sqref="F42">
    <cfRule type="colorScale" priority="1341">
      <colorScale>
        <cfvo type="min"/>
        <cfvo type="max"/>
        <color rgb="FFFF7128"/>
        <color theme="0"/>
      </colorScale>
    </cfRule>
  </conditionalFormatting>
  <conditionalFormatting sqref="F42">
    <cfRule type="colorScale" priority="1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38">
      <colorScale>
        <cfvo type="min"/>
        <cfvo type="max"/>
        <color rgb="FFFF7128"/>
        <color theme="0"/>
      </colorScale>
    </cfRule>
  </conditionalFormatting>
  <conditionalFormatting sqref="F42">
    <cfRule type="colorScale" priority="1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36">
      <colorScale>
        <cfvo type="min"/>
        <cfvo type="max"/>
        <color rgb="FFFF7128"/>
        <color theme="0"/>
      </colorScale>
    </cfRule>
  </conditionalFormatting>
  <conditionalFormatting sqref="F42">
    <cfRule type="colorScale" priority="1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34">
      <colorScale>
        <cfvo type="min"/>
        <cfvo type="max"/>
        <color rgb="FFFF7128"/>
        <color theme="0"/>
      </colorScale>
    </cfRule>
  </conditionalFormatting>
  <conditionalFormatting sqref="F42">
    <cfRule type="colorScale" priority="1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32">
      <colorScale>
        <cfvo type="min"/>
        <cfvo type="max"/>
        <color rgb="FFFF7128"/>
        <color theme="0"/>
      </colorScale>
    </cfRule>
  </conditionalFormatting>
  <conditionalFormatting sqref="F42">
    <cfRule type="colorScale" priority="1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30">
      <colorScale>
        <cfvo type="min"/>
        <cfvo type="max"/>
        <color rgb="FFFF7128"/>
        <color theme="0"/>
      </colorScale>
    </cfRule>
  </conditionalFormatting>
  <conditionalFormatting sqref="F42">
    <cfRule type="colorScale" priority="1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28">
      <colorScale>
        <cfvo type="min"/>
        <cfvo type="max"/>
        <color rgb="FFFF7128"/>
        <color theme="0"/>
      </colorScale>
    </cfRule>
  </conditionalFormatting>
  <conditionalFormatting sqref="F42">
    <cfRule type="colorScale" priority="1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26">
      <colorScale>
        <cfvo type="min"/>
        <cfvo type="max"/>
        <color rgb="FFFF7128"/>
        <color theme="0"/>
      </colorScale>
    </cfRule>
  </conditionalFormatting>
  <conditionalFormatting sqref="F42">
    <cfRule type="colorScale" priority="1323">
      <colorScale>
        <cfvo type="min"/>
        <cfvo type="max"/>
        <color rgb="FFFF7128"/>
        <color theme="0"/>
      </colorScale>
    </cfRule>
  </conditionalFormatting>
  <conditionalFormatting sqref="F42">
    <cfRule type="colorScale" priority="1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24">
      <colorScale>
        <cfvo type="min"/>
        <cfvo type="max"/>
        <color rgb="FFFF7128"/>
        <color theme="0"/>
      </colorScale>
    </cfRule>
  </conditionalFormatting>
  <conditionalFormatting sqref="F42">
    <cfRule type="colorScale" priority="1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21">
      <colorScale>
        <cfvo type="min"/>
        <cfvo type="max"/>
        <color rgb="FFFF7128"/>
        <color theme="0"/>
      </colorScale>
    </cfRule>
  </conditionalFormatting>
  <conditionalFormatting sqref="F42">
    <cfRule type="colorScale" priority="1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19">
      <colorScale>
        <cfvo type="min"/>
        <cfvo type="max"/>
        <color rgb="FFFF7128"/>
        <color theme="0"/>
      </colorScale>
    </cfRule>
  </conditionalFormatting>
  <conditionalFormatting sqref="F42">
    <cfRule type="colorScale" priority="1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17">
      <colorScale>
        <cfvo type="min"/>
        <cfvo type="max"/>
        <color rgb="FFFF7128"/>
        <color theme="0"/>
      </colorScale>
    </cfRule>
  </conditionalFormatting>
  <conditionalFormatting sqref="F42">
    <cfRule type="colorScale" priority="1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14">
      <colorScale>
        <cfvo type="min"/>
        <cfvo type="max"/>
        <color rgb="FFFF7128"/>
        <color theme="0"/>
      </colorScale>
    </cfRule>
  </conditionalFormatting>
  <conditionalFormatting sqref="F42">
    <cfRule type="colorScale" priority="1313">
      <colorScale>
        <cfvo type="min"/>
        <cfvo type="max"/>
        <color rgb="FFFF7128"/>
        <color theme="0"/>
      </colorScale>
    </cfRule>
  </conditionalFormatting>
  <conditionalFormatting sqref="F42">
    <cfRule type="colorScale" priority="1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03">
      <colorScale>
        <cfvo type="min"/>
        <cfvo type="max"/>
        <color rgb="FFFF7128"/>
        <color theme="0"/>
      </colorScale>
    </cfRule>
  </conditionalFormatting>
  <conditionalFormatting sqref="F42">
    <cfRule type="colorScale" priority="1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00">
      <colorScale>
        <cfvo type="min"/>
        <cfvo type="max"/>
        <color rgb="FFFF7128"/>
        <color theme="0"/>
      </colorScale>
    </cfRule>
  </conditionalFormatting>
  <conditionalFormatting sqref="F42">
    <cfRule type="colorScale" priority="1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05">
      <colorScale>
        <cfvo type="min"/>
        <cfvo type="max"/>
        <color rgb="FFFF7128"/>
        <color theme="0"/>
      </colorScale>
    </cfRule>
  </conditionalFormatting>
  <conditionalFormatting sqref="F42">
    <cfRule type="colorScale" priority="1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07">
      <colorScale>
        <cfvo type="min"/>
        <cfvo type="max"/>
        <color rgb="FFFF7128"/>
        <color theme="0"/>
      </colorScale>
    </cfRule>
  </conditionalFormatting>
  <conditionalFormatting sqref="F42">
    <cfRule type="colorScale" priority="1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98">
      <colorScale>
        <cfvo type="min"/>
        <cfvo type="max"/>
        <color rgb="FFFF7128"/>
        <color theme="0"/>
      </colorScale>
    </cfRule>
  </conditionalFormatting>
  <conditionalFormatting sqref="F42">
    <cfRule type="colorScale" priority="1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96">
      <colorScale>
        <cfvo type="min"/>
        <cfvo type="max"/>
        <color rgb="FFFF7128"/>
        <color theme="0"/>
      </colorScale>
    </cfRule>
  </conditionalFormatting>
  <conditionalFormatting sqref="F42">
    <cfRule type="colorScale" priority="1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09">
      <colorScale>
        <cfvo type="min"/>
        <cfvo type="max"/>
        <color rgb="FFFF7128"/>
        <color theme="0"/>
      </colorScale>
    </cfRule>
  </conditionalFormatting>
  <conditionalFormatting sqref="F42">
    <cfRule type="colorScale" priority="1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311">
      <colorScale>
        <cfvo type="min"/>
        <cfvo type="max"/>
        <color rgb="FFFF7128"/>
        <color theme="0"/>
      </colorScale>
    </cfRule>
  </conditionalFormatting>
  <conditionalFormatting sqref="F42">
    <cfRule type="colorScale" priority="1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94">
      <colorScale>
        <cfvo type="min"/>
        <cfvo type="max"/>
        <color rgb="FFFF7128"/>
        <color theme="0"/>
      </colorScale>
    </cfRule>
  </conditionalFormatting>
  <conditionalFormatting sqref="F42">
    <cfRule type="colorScale" priority="1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92">
      <colorScale>
        <cfvo type="min"/>
        <cfvo type="max"/>
        <color rgb="FFFF7128"/>
        <color theme="0"/>
      </colorScale>
    </cfRule>
  </conditionalFormatting>
  <conditionalFormatting sqref="F42">
    <cfRule type="colorScale" priority="1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90">
      <colorScale>
        <cfvo type="min"/>
        <cfvo type="max"/>
        <color rgb="FFFF7128"/>
        <color theme="0"/>
      </colorScale>
    </cfRule>
  </conditionalFormatting>
  <conditionalFormatting sqref="F42">
    <cfRule type="colorScale" priority="1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88">
      <colorScale>
        <cfvo type="min"/>
        <cfvo type="max"/>
        <color rgb="FFFF7128"/>
        <color theme="0"/>
      </colorScale>
    </cfRule>
  </conditionalFormatting>
  <conditionalFormatting sqref="F42">
    <cfRule type="colorScale" priority="1285">
      <colorScale>
        <cfvo type="min"/>
        <cfvo type="max"/>
        <color rgb="FFFF7128"/>
        <color theme="0"/>
      </colorScale>
    </cfRule>
  </conditionalFormatting>
  <conditionalFormatting sqref="F42">
    <cfRule type="colorScale" priority="1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86">
      <colorScale>
        <cfvo type="min"/>
        <cfvo type="max"/>
        <color rgb="FFFF7128"/>
        <color theme="0"/>
      </colorScale>
    </cfRule>
  </conditionalFormatting>
  <conditionalFormatting sqref="F42">
    <cfRule type="colorScale" priority="12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83">
      <colorScale>
        <cfvo type="min"/>
        <cfvo type="max"/>
        <color rgb="FFFF7128"/>
        <color theme="0"/>
      </colorScale>
    </cfRule>
  </conditionalFormatting>
  <conditionalFormatting sqref="F42">
    <cfRule type="colorScale" priority="1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81">
      <colorScale>
        <cfvo type="min"/>
        <cfvo type="max"/>
        <color rgb="FFFF7128"/>
        <color theme="0"/>
      </colorScale>
    </cfRule>
  </conditionalFormatting>
  <conditionalFormatting sqref="F42">
    <cfRule type="colorScale" priority="1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79">
      <colorScale>
        <cfvo type="min"/>
        <cfvo type="max"/>
        <color rgb="FFFF7128"/>
        <color theme="0"/>
      </colorScale>
    </cfRule>
  </conditionalFormatting>
  <conditionalFormatting sqref="F42">
    <cfRule type="colorScale" priority="1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76">
      <colorScale>
        <cfvo type="min"/>
        <cfvo type="max"/>
        <color rgb="FFFF7128"/>
        <color theme="0"/>
      </colorScale>
    </cfRule>
  </conditionalFormatting>
  <conditionalFormatting sqref="F42">
    <cfRule type="colorScale" priority="1275">
      <colorScale>
        <cfvo type="min"/>
        <cfvo type="max"/>
        <color rgb="FFFF7128"/>
        <color theme="0"/>
      </colorScale>
    </cfRule>
  </conditionalFormatting>
  <conditionalFormatting sqref="F42">
    <cfRule type="colorScale" priority="1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72">
      <colorScale>
        <cfvo type="min"/>
        <cfvo type="max"/>
        <color rgb="FFFF7128"/>
        <color theme="0"/>
      </colorScale>
    </cfRule>
  </conditionalFormatting>
  <conditionalFormatting sqref="F42">
    <cfRule type="colorScale" priority="1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70">
      <colorScale>
        <cfvo type="min"/>
        <cfvo type="max"/>
        <color rgb="FFFF7128"/>
        <color theme="0"/>
      </colorScale>
    </cfRule>
  </conditionalFormatting>
  <conditionalFormatting sqref="F42">
    <cfRule type="colorScale" priority="1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68">
      <colorScale>
        <cfvo type="min"/>
        <cfvo type="max"/>
        <color rgb="FFFF7128"/>
        <color theme="0"/>
      </colorScale>
    </cfRule>
  </conditionalFormatting>
  <conditionalFormatting sqref="F42">
    <cfRule type="colorScale" priority="1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66">
      <colorScale>
        <cfvo type="min"/>
        <cfvo type="max"/>
        <color rgb="FFFF7128"/>
        <color theme="0"/>
      </colorScale>
    </cfRule>
  </conditionalFormatting>
  <conditionalFormatting sqref="F42">
    <cfRule type="colorScale" priority="1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64">
      <colorScale>
        <cfvo type="min"/>
        <cfvo type="max"/>
        <color rgb="FFFF7128"/>
        <color theme="0"/>
      </colorScale>
    </cfRule>
  </conditionalFormatting>
  <conditionalFormatting sqref="F42">
    <cfRule type="colorScale" priority="1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55">
      <colorScale>
        <cfvo type="min"/>
        <cfvo type="max"/>
        <color rgb="FFFF7128"/>
        <color theme="0"/>
      </colorScale>
    </cfRule>
  </conditionalFormatting>
  <conditionalFormatting sqref="F42">
    <cfRule type="colorScale" priority="1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57">
      <colorScale>
        <cfvo type="min"/>
        <cfvo type="max"/>
        <color rgb="FFFF7128"/>
        <color theme="0"/>
      </colorScale>
    </cfRule>
  </conditionalFormatting>
  <conditionalFormatting sqref="F42">
    <cfRule type="colorScale" priority="1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59">
      <colorScale>
        <cfvo type="min"/>
        <cfvo type="max"/>
        <color rgb="FFFF7128"/>
        <color theme="0"/>
      </colorScale>
    </cfRule>
  </conditionalFormatting>
  <conditionalFormatting sqref="F42">
    <cfRule type="colorScale" priority="1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52">
      <colorScale>
        <cfvo type="min"/>
        <cfvo type="max"/>
        <color rgb="FFFF7128"/>
        <color theme="0"/>
      </colorScale>
    </cfRule>
  </conditionalFormatting>
  <conditionalFormatting sqref="F42">
    <cfRule type="colorScale" priority="1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61">
      <colorScale>
        <cfvo type="min"/>
        <cfvo type="max"/>
        <color rgb="FFFF7128"/>
        <color theme="0"/>
      </colorScale>
    </cfRule>
  </conditionalFormatting>
  <conditionalFormatting sqref="F42">
    <cfRule type="colorScale" priority="1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63">
      <colorScale>
        <cfvo type="min"/>
        <cfvo type="max"/>
        <color rgb="FFFF7128"/>
        <color theme="0"/>
      </colorScale>
    </cfRule>
  </conditionalFormatting>
  <conditionalFormatting sqref="F42">
    <cfRule type="colorScale" priority="1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50">
      <colorScale>
        <cfvo type="min"/>
        <cfvo type="max"/>
        <color rgb="FFFF7128"/>
        <color theme="0"/>
      </colorScale>
    </cfRule>
  </conditionalFormatting>
  <conditionalFormatting sqref="F42">
    <cfRule type="colorScale" priority="1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48">
      <colorScale>
        <cfvo type="min"/>
        <cfvo type="max"/>
        <color rgb="FFFF7128"/>
        <color theme="0"/>
      </colorScale>
    </cfRule>
  </conditionalFormatting>
  <conditionalFormatting sqref="F42">
    <cfRule type="colorScale" priority="1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46">
      <colorScale>
        <cfvo type="min"/>
        <cfvo type="max"/>
        <color rgb="FFFF7128"/>
        <color theme="0"/>
      </colorScale>
    </cfRule>
  </conditionalFormatting>
  <conditionalFormatting sqref="F42">
    <cfRule type="colorScale" priority="1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42">
      <colorScale>
        <cfvo type="min"/>
        <cfvo type="max"/>
        <color rgb="FFFF7128"/>
        <color theme="0"/>
      </colorScale>
    </cfRule>
  </conditionalFormatting>
  <conditionalFormatting sqref="F42">
    <cfRule type="colorScale" priority="1244">
      <colorScale>
        <cfvo type="min"/>
        <cfvo type="max"/>
        <color rgb="FFFF7128"/>
        <color theme="0"/>
      </colorScale>
    </cfRule>
  </conditionalFormatting>
  <conditionalFormatting sqref="F42">
    <cfRule type="colorScale" priority="1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41">
      <colorScale>
        <cfvo type="min"/>
        <cfvo type="max"/>
        <color rgb="FFFF7128"/>
        <color theme="0"/>
      </colorScale>
    </cfRule>
  </conditionalFormatting>
  <conditionalFormatting sqref="F42">
    <cfRule type="colorScale" priority="1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38">
      <colorScale>
        <cfvo type="min"/>
        <cfvo type="max"/>
        <color rgb="FFFF7128"/>
        <color theme="0"/>
      </colorScale>
    </cfRule>
  </conditionalFormatting>
  <conditionalFormatting sqref="F42">
    <cfRule type="colorScale" priority="1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25">
      <colorScale>
        <cfvo type="min"/>
        <cfvo type="max"/>
        <color rgb="FFFF7128"/>
        <color theme="0"/>
      </colorScale>
    </cfRule>
  </conditionalFormatting>
  <conditionalFormatting sqref="F42">
    <cfRule type="colorScale" priority="1226">
      <colorScale>
        <cfvo type="min"/>
        <cfvo type="max"/>
        <color rgb="FFFF7128"/>
        <color theme="0"/>
      </colorScale>
    </cfRule>
  </conditionalFormatting>
  <conditionalFormatting sqref="F42">
    <cfRule type="colorScale" priority="1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29">
      <colorScale>
        <cfvo type="min"/>
        <cfvo type="max"/>
        <color rgb="FFFF7128"/>
        <color theme="0"/>
      </colorScale>
    </cfRule>
  </conditionalFormatting>
  <conditionalFormatting sqref="F42">
    <cfRule type="colorScale" priority="1230">
      <colorScale>
        <cfvo type="min"/>
        <cfvo type="max"/>
        <color rgb="FFFF7128"/>
        <color theme="0"/>
      </colorScale>
    </cfRule>
  </conditionalFormatting>
  <conditionalFormatting sqref="F42">
    <cfRule type="colorScale" priority="1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22">
      <colorScale>
        <cfvo type="min"/>
        <cfvo type="max"/>
        <color rgb="FFFF7128"/>
        <color theme="0"/>
      </colorScale>
    </cfRule>
  </conditionalFormatting>
  <conditionalFormatting sqref="F42">
    <cfRule type="colorScale" priority="1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33">
      <colorScale>
        <cfvo type="min"/>
        <cfvo type="max"/>
        <color rgb="FFFF7128"/>
        <color theme="0"/>
      </colorScale>
    </cfRule>
  </conditionalFormatting>
  <conditionalFormatting sqref="F42">
    <cfRule type="colorScale" priority="1234">
      <colorScale>
        <cfvo type="min"/>
        <cfvo type="max"/>
        <color rgb="FFFF7128"/>
        <color theme="0"/>
      </colorScale>
    </cfRule>
  </conditionalFormatting>
  <conditionalFormatting sqref="F42">
    <cfRule type="colorScale" priority="1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237">
      <colorScale>
        <cfvo type="min"/>
        <cfvo type="max"/>
        <color rgb="FFFF7128"/>
        <color theme="0"/>
      </colorScale>
    </cfRule>
  </conditionalFormatting>
  <conditionalFormatting sqref="F46">
    <cfRule type="colorScale" priority="1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220">
      <colorScale>
        <cfvo type="min"/>
        <cfvo type="max"/>
        <color rgb="FFFF7128"/>
        <color theme="0"/>
      </colorScale>
    </cfRule>
  </conditionalFormatting>
  <conditionalFormatting sqref="F46">
    <cfRule type="colorScale" priority="1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216">
      <colorScale>
        <cfvo type="min"/>
        <cfvo type="max"/>
        <color rgb="FFFF7128"/>
        <color theme="0"/>
      </colorScale>
    </cfRule>
  </conditionalFormatting>
  <conditionalFormatting sqref="F46">
    <cfRule type="colorScale" priority="1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219">
      <colorScale>
        <cfvo type="min"/>
        <cfvo type="max"/>
        <color rgb="FFFF7128"/>
        <color theme="0"/>
      </colorScale>
    </cfRule>
  </conditionalFormatting>
  <conditionalFormatting sqref="F46">
    <cfRule type="colorScale" priority="1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200">
      <colorScale>
        <cfvo type="min"/>
        <cfvo type="max"/>
        <color rgb="FFFF7128"/>
        <color theme="0"/>
      </colorScale>
    </cfRule>
  </conditionalFormatting>
  <conditionalFormatting sqref="F46">
    <cfRule type="colorScale" priority="1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202">
      <colorScale>
        <cfvo type="min"/>
        <cfvo type="max"/>
        <color rgb="FFFF7128"/>
        <color theme="0"/>
      </colorScale>
    </cfRule>
  </conditionalFormatting>
  <conditionalFormatting sqref="F46">
    <cfRule type="colorScale" priority="1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204">
      <colorScale>
        <cfvo type="min"/>
        <cfvo type="max"/>
        <color rgb="FFFF7128"/>
        <color theme="0"/>
      </colorScale>
    </cfRule>
  </conditionalFormatting>
  <conditionalFormatting sqref="F46">
    <cfRule type="colorScale" priority="1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206">
      <colorScale>
        <cfvo type="min"/>
        <cfvo type="max"/>
        <color rgb="FFFF7128"/>
        <color theme="0"/>
      </colorScale>
    </cfRule>
  </conditionalFormatting>
  <conditionalFormatting sqref="F46">
    <cfRule type="colorScale" priority="1207">
      <colorScale>
        <cfvo type="min"/>
        <cfvo type="max"/>
        <color rgb="FFFF7128"/>
        <color theme="0"/>
      </colorScale>
    </cfRule>
  </conditionalFormatting>
  <conditionalFormatting sqref="F46">
    <cfRule type="colorScale" priority="1208">
      <colorScale>
        <cfvo type="min"/>
        <cfvo type="max"/>
        <color rgb="FFFF7128"/>
        <color theme="0"/>
      </colorScale>
    </cfRule>
  </conditionalFormatting>
  <conditionalFormatting sqref="F46">
    <cfRule type="colorScale" priority="1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211">
      <colorScale>
        <cfvo type="min"/>
        <cfvo type="max"/>
        <color rgb="FFFF7128"/>
        <color theme="0"/>
      </colorScale>
    </cfRule>
  </conditionalFormatting>
  <conditionalFormatting sqref="F46">
    <cfRule type="colorScale" priority="1212">
      <colorScale>
        <cfvo type="min"/>
        <cfvo type="max"/>
        <color rgb="FFFF7128"/>
        <color theme="0"/>
      </colorScale>
    </cfRule>
  </conditionalFormatting>
  <conditionalFormatting sqref="F46">
    <cfRule type="colorScale" priority="1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214">
      <colorScale>
        <cfvo type="min"/>
        <cfvo type="max"/>
        <color rgb="FFFF7128"/>
        <color theme="0"/>
      </colorScale>
    </cfRule>
  </conditionalFormatting>
  <conditionalFormatting sqref="F46">
    <cfRule type="colorScale" priority="1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97">
      <colorScale>
        <cfvo type="min"/>
        <cfvo type="max"/>
        <color rgb="FFFF7128"/>
        <color theme="0"/>
      </colorScale>
    </cfRule>
  </conditionalFormatting>
  <conditionalFormatting sqref="F46">
    <cfRule type="colorScale" priority="1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91">
      <colorScale>
        <cfvo type="min"/>
        <cfvo type="max"/>
        <color rgb="FFFF7128"/>
        <color theme="0"/>
      </colorScale>
    </cfRule>
  </conditionalFormatting>
  <conditionalFormatting sqref="F46">
    <cfRule type="colorScale" priority="1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89">
      <colorScale>
        <cfvo type="min"/>
        <cfvo type="max"/>
        <color rgb="FFFF7128"/>
        <color theme="0"/>
      </colorScale>
    </cfRule>
  </conditionalFormatting>
  <conditionalFormatting sqref="F46">
    <cfRule type="colorScale" priority="1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94">
      <colorScale>
        <cfvo type="min"/>
        <cfvo type="max"/>
        <color rgb="FFFF7128"/>
        <color theme="0"/>
      </colorScale>
    </cfRule>
  </conditionalFormatting>
  <conditionalFormatting sqref="F46">
    <cfRule type="colorScale" priority="1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96">
      <colorScale>
        <cfvo type="min"/>
        <cfvo type="max"/>
        <color rgb="FFFF7128"/>
        <color theme="0"/>
      </colorScale>
    </cfRule>
  </conditionalFormatting>
  <conditionalFormatting sqref="F46">
    <cfRule type="colorScale" priority="1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87">
      <colorScale>
        <cfvo type="min"/>
        <cfvo type="max"/>
        <color rgb="FFFF7128"/>
        <color theme="0"/>
      </colorScale>
    </cfRule>
  </conditionalFormatting>
  <conditionalFormatting sqref="F46">
    <cfRule type="colorScale" priority="1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81">
      <colorScale>
        <cfvo type="min"/>
        <cfvo type="max"/>
        <color rgb="FFFF7128"/>
        <color theme="0"/>
      </colorScale>
    </cfRule>
  </conditionalFormatting>
  <conditionalFormatting sqref="F46">
    <cfRule type="colorScale" priority="1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84">
      <colorScale>
        <cfvo type="min"/>
        <cfvo type="max"/>
        <color rgb="FFFF7128"/>
        <color theme="0"/>
      </colorScale>
    </cfRule>
  </conditionalFormatting>
  <conditionalFormatting sqref="F46">
    <cfRule type="colorScale" priority="1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86">
      <colorScale>
        <cfvo type="min"/>
        <cfvo type="max"/>
        <color rgb="FFFF7128"/>
        <color theme="0"/>
      </colorScale>
    </cfRule>
  </conditionalFormatting>
  <conditionalFormatting sqref="F46">
    <cfRule type="colorScale" priority="1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77">
      <colorScale>
        <cfvo type="min"/>
        <cfvo type="max"/>
        <color rgb="FFFF7128"/>
        <color theme="0"/>
      </colorScale>
    </cfRule>
  </conditionalFormatting>
  <conditionalFormatting sqref="F46">
    <cfRule type="colorScale" priority="1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80">
      <colorScale>
        <cfvo type="min"/>
        <cfvo type="max"/>
        <color rgb="FFFF7128"/>
        <color theme="0"/>
      </colorScale>
    </cfRule>
  </conditionalFormatting>
  <conditionalFormatting sqref="F46">
    <cfRule type="colorScale" priority="1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61">
      <colorScale>
        <cfvo type="min"/>
        <cfvo type="max"/>
        <color rgb="FFFF7128"/>
        <color theme="0"/>
      </colorScale>
    </cfRule>
  </conditionalFormatting>
  <conditionalFormatting sqref="F46">
    <cfRule type="colorScale" priority="1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63">
      <colorScale>
        <cfvo type="min"/>
        <cfvo type="max"/>
        <color rgb="FFFF7128"/>
        <color theme="0"/>
      </colorScale>
    </cfRule>
  </conditionalFormatting>
  <conditionalFormatting sqref="F46">
    <cfRule type="colorScale" priority="1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65">
      <colorScale>
        <cfvo type="min"/>
        <cfvo type="max"/>
        <color rgb="FFFF7128"/>
        <color theme="0"/>
      </colorScale>
    </cfRule>
  </conditionalFormatting>
  <conditionalFormatting sqref="F46">
    <cfRule type="colorScale" priority="1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67">
      <colorScale>
        <cfvo type="min"/>
        <cfvo type="max"/>
        <color rgb="FFFF7128"/>
        <color theme="0"/>
      </colorScale>
    </cfRule>
  </conditionalFormatting>
  <conditionalFormatting sqref="F46">
    <cfRule type="colorScale" priority="1168">
      <colorScale>
        <cfvo type="min"/>
        <cfvo type="max"/>
        <color rgb="FFFF7128"/>
        <color theme="0"/>
      </colorScale>
    </cfRule>
  </conditionalFormatting>
  <conditionalFormatting sqref="F46">
    <cfRule type="colorScale" priority="1169">
      <colorScale>
        <cfvo type="min"/>
        <cfvo type="max"/>
        <color rgb="FFFF7128"/>
        <color theme="0"/>
      </colorScale>
    </cfRule>
  </conditionalFormatting>
  <conditionalFormatting sqref="F46">
    <cfRule type="colorScale" priority="1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72">
      <colorScale>
        <cfvo type="min"/>
        <cfvo type="max"/>
        <color rgb="FFFF7128"/>
        <color theme="0"/>
      </colorScale>
    </cfRule>
  </conditionalFormatting>
  <conditionalFormatting sqref="F46">
    <cfRule type="colorScale" priority="1173">
      <colorScale>
        <cfvo type="min"/>
        <cfvo type="max"/>
        <color rgb="FFFF7128"/>
        <color theme="0"/>
      </colorScale>
    </cfRule>
  </conditionalFormatting>
  <conditionalFormatting sqref="F46">
    <cfRule type="colorScale" priority="1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75">
      <colorScale>
        <cfvo type="min"/>
        <cfvo type="max"/>
        <color rgb="FFFF7128"/>
        <color theme="0"/>
      </colorScale>
    </cfRule>
  </conditionalFormatting>
  <conditionalFormatting sqref="F46">
    <cfRule type="colorScale" priority="1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1158">
      <colorScale>
        <cfvo type="min"/>
        <cfvo type="max"/>
        <color rgb="FFFF7128"/>
        <color theme="0"/>
      </colorScale>
    </cfRule>
  </conditionalFormatting>
  <conditionalFormatting sqref="F48">
    <cfRule type="colorScale" priority="1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56">
      <colorScale>
        <cfvo type="min"/>
        <cfvo type="max"/>
        <color rgb="FFFF7128"/>
        <color theme="0"/>
      </colorScale>
    </cfRule>
  </conditionalFormatting>
  <conditionalFormatting sqref="F48">
    <cfRule type="colorScale" priority="1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54">
      <colorScale>
        <cfvo type="min"/>
        <cfvo type="max"/>
        <color rgb="FFFF7128"/>
        <color theme="0"/>
      </colorScale>
    </cfRule>
  </conditionalFormatting>
  <conditionalFormatting sqref="F48">
    <cfRule type="colorScale" priority="1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52">
      <colorScale>
        <cfvo type="min"/>
        <cfvo type="max"/>
        <color rgb="FFFF7128"/>
        <color theme="0"/>
      </colorScale>
    </cfRule>
  </conditionalFormatting>
  <conditionalFormatting sqref="F48">
    <cfRule type="colorScale" priority="1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50">
      <colorScale>
        <cfvo type="min"/>
        <cfvo type="max"/>
        <color rgb="FFFF7128"/>
        <color theme="0"/>
      </colorScale>
    </cfRule>
  </conditionalFormatting>
  <conditionalFormatting sqref="F48">
    <cfRule type="colorScale" priority="1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48">
      <colorScale>
        <cfvo type="min"/>
        <cfvo type="max"/>
        <color rgb="FFFF7128"/>
        <color theme="0"/>
      </colorScale>
    </cfRule>
  </conditionalFormatting>
  <conditionalFormatting sqref="F48">
    <cfRule type="colorScale" priority="1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46">
      <colorScale>
        <cfvo type="min"/>
        <cfvo type="max"/>
        <color rgb="FFFF7128"/>
        <color theme="0"/>
      </colorScale>
    </cfRule>
  </conditionalFormatting>
  <conditionalFormatting sqref="F48">
    <cfRule type="colorScale" priority="1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44">
      <colorScale>
        <cfvo type="min"/>
        <cfvo type="max"/>
        <color rgb="FFFF7128"/>
        <color theme="0"/>
      </colorScale>
    </cfRule>
  </conditionalFormatting>
  <conditionalFormatting sqref="F48">
    <cfRule type="colorScale" priority="1141">
      <colorScale>
        <cfvo type="min"/>
        <cfvo type="max"/>
        <color rgb="FFFF7128"/>
        <color theme="0"/>
      </colorScale>
    </cfRule>
  </conditionalFormatting>
  <conditionalFormatting sqref="F48">
    <cfRule type="colorScale" priority="1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42">
      <colorScale>
        <cfvo type="min"/>
        <cfvo type="max"/>
        <color rgb="FFFF7128"/>
        <color theme="0"/>
      </colorScale>
    </cfRule>
  </conditionalFormatting>
  <conditionalFormatting sqref="F48">
    <cfRule type="colorScale" priority="1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39">
      <colorScale>
        <cfvo type="min"/>
        <cfvo type="max"/>
        <color rgb="FFFF7128"/>
        <color theme="0"/>
      </colorScale>
    </cfRule>
  </conditionalFormatting>
  <conditionalFormatting sqref="F48">
    <cfRule type="colorScale" priority="1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37">
      <colorScale>
        <cfvo type="min"/>
        <cfvo type="max"/>
        <color rgb="FFFF7128"/>
        <color theme="0"/>
      </colorScale>
    </cfRule>
  </conditionalFormatting>
  <conditionalFormatting sqref="F48">
    <cfRule type="colorScale" priority="1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35">
      <colorScale>
        <cfvo type="min"/>
        <cfvo type="max"/>
        <color rgb="FFFF7128"/>
        <color theme="0"/>
      </colorScale>
    </cfRule>
  </conditionalFormatting>
  <conditionalFormatting sqref="F48">
    <cfRule type="colorScale" priority="1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32">
      <colorScale>
        <cfvo type="min"/>
        <cfvo type="max"/>
        <color rgb="FFFF7128"/>
        <color theme="0"/>
      </colorScale>
    </cfRule>
  </conditionalFormatting>
  <conditionalFormatting sqref="F48">
    <cfRule type="colorScale" priority="1131">
      <colorScale>
        <cfvo type="min"/>
        <cfvo type="max"/>
        <color rgb="FFFF7128"/>
        <color theme="0"/>
      </colorScale>
    </cfRule>
  </conditionalFormatting>
  <conditionalFormatting sqref="F48">
    <cfRule type="colorScale" priority="1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28">
      <colorScale>
        <cfvo type="min"/>
        <cfvo type="max"/>
        <color rgb="FFFF7128"/>
        <color theme="0"/>
      </colorScale>
    </cfRule>
  </conditionalFormatting>
  <conditionalFormatting sqref="F48">
    <cfRule type="colorScale" priority="1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26">
      <colorScale>
        <cfvo type="min"/>
        <cfvo type="max"/>
        <color rgb="FFFF7128"/>
        <color theme="0"/>
      </colorScale>
    </cfRule>
  </conditionalFormatting>
  <conditionalFormatting sqref="F48">
    <cfRule type="colorScale" priority="1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24">
      <colorScale>
        <cfvo type="min"/>
        <cfvo type="max"/>
        <color rgb="FFFF7128"/>
        <color theme="0"/>
      </colorScale>
    </cfRule>
  </conditionalFormatting>
  <conditionalFormatting sqref="F48">
    <cfRule type="colorScale" priority="1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22">
      <colorScale>
        <cfvo type="min"/>
        <cfvo type="max"/>
        <color rgb="FFFF7128"/>
        <color theme="0"/>
      </colorScale>
    </cfRule>
  </conditionalFormatting>
  <conditionalFormatting sqref="F48">
    <cfRule type="colorScale" priority="1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20">
      <colorScale>
        <cfvo type="min"/>
        <cfvo type="max"/>
        <color rgb="FFFF7128"/>
        <color theme="0"/>
      </colorScale>
    </cfRule>
  </conditionalFormatting>
  <conditionalFormatting sqref="F48">
    <cfRule type="colorScale" priority="1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11">
      <colorScale>
        <cfvo type="min"/>
        <cfvo type="max"/>
        <color rgb="FFFF7128"/>
        <color theme="0"/>
      </colorScale>
    </cfRule>
  </conditionalFormatting>
  <conditionalFormatting sqref="F48">
    <cfRule type="colorScale" priority="1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13">
      <colorScale>
        <cfvo type="min"/>
        <cfvo type="max"/>
        <color rgb="FFFF7128"/>
        <color theme="0"/>
      </colorScale>
    </cfRule>
  </conditionalFormatting>
  <conditionalFormatting sqref="F48">
    <cfRule type="colorScale" priority="1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15">
      <colorScale>
        <cfvo type="min"/>
        <cfvo type="max"/>
        <color rgb="FFFF7128"/>
        <color theme="0"/>
      </colorScale>
    </cfRule>
  </conditionalFormatting>
  <conditionalFormatting sqref="F48">
    <cfRule type="colorScale" priority="1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08">
      <colorScale>
        <cfvo type="min"/>
        <cfvo type="max"/>
        <color rgb="FFFF7128"/>
        <color theme="0"/>
      </colorScale>
    </cfRule>
  </conditionalFormatting>
  <conditionalFormatting sqref="F48">
    <cfRule type="colorScale" priority="1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17">
      <colorScale>
        <cfvo type="min"/>
        <cfvo type="max"/>
        <color rgb="FFFF7128"/>
        <color theme="0"/>
      </colorScale>
    </cfRule>
  </conditionalFormatting>
  <conditionalFormatting sqref="F48">
    <cfRule type="colorScale" priority="1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19">
      <colorScale>
        <cfvo type="min"/>
        <cfvo type="max"/>
        <color rgb="FFFF7128"/>
        <color theme="0"/>
      </colorScale>
    </cfRule>
  </conditionalFormatting>
  <conditionalFormatting sqref="F48">
    <cfRule type="colorScale" priority="1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06">
      <colorScale>
        <cfvo type="min"/>
        <cfvo type="max"/>
        <color rgb="FFFF7128"/>
        <color theme="0"/>
      </colorScale>
    </cfRule>
  </conditionalFormatting>
  <conditionalFormatting sqref="F48">
    <cfRule type="colorScale" priority="1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04">
      <colorScale>
        <cfvo type="min"/>
        <cfvo type="max"/>
        <color rgb="FFFF7128"/>
        <color theme="0"/>
      </colorScale>
    </cfRule>
  </conditionalFormatting>
  <conditionalFormatting sqref="F48">
    <cfRule type="colorScale" priority="1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102">
      <colorScale>
        <cfvo type="min"/>
        <cfvo type="max"/>
        <color rgb="FFFF7128"/>
        <color theme="0"/>
      </colorScale>
    </cfRule>
  </conditionalFormatting>
  <conditionalFormatting sqref="F48">
    <cfRule type="colorScale" priority="1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98">
      <colorScale>
        <cfvo type="min"/>
        <cfvo type="max"/>
        <color rgb="FFFF7128"/>
        <color theme="0"/>
      </colorScale>
    </cfRule>
  </conditionalFormatting>
  <conditionalFormatting sqref="F48">
    <cfRule type="colorScale" priority="1100">
      <colorScale>
        <cfvo type="min"/>
        <cfvo type="max"/>
        <color rgb="FFFF7128"/>
        <color theme="0"/>
      </colorScale>
    </cfRule>
  </conditionalFormatting>
  <conditionalFormatting sqref="F48">
    <cfRule type="colorScale" priority="1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97">
      <colorScale>
        <cfvo type="min"/>
        <cfvo type="max"/>
        <color rgb="FFFF7128"/>
        <color theme="0"/>
      </colorScale>
    </cfRule>
  </conditionalFormatting>
  <conditionalFormatting sqref="F48">
    <cfRule type="colorScale" priority="1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94">
      <colorScale>
        <cfvo type="min"/>
        <cfvo type="max"/>
        <color rgb="FFFF7128"/>
        <color theme="0"/>
      </colorScale>
    </cfRule>
  </conditionalFormatting>
  <conditionalFormatting sqref="F48">
    <cfRule type="colorScale" priority="1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81">
      <colorScale>
        <cfvo type="min"/>
        <cfvo type="max"/>
        <color rgb="FFFF7128"/>
        <color theme="0"/>
      </colorScale>
    </cfRule>
  </conditionalFormatting>
  <conditionalFormatting sqref="F48">
    <cfRule type="colorScale" priority="1082">
      <colorScale>
        <cfvo type="min"/>
        <cfvo type="max"/>
        <color rgb="FFFF7128"/>
        <color theme="0"/>
      </colorScale>
    </cfRule>
  </conditionalFormatting>
  <conditionalFormatting sqref="F48">
    <cfRule type="colorScale" priority="1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85">
      <colorScale>
        <cfvo type="min"/>
        <cfvo type="max"/>
        <color rgb="FFFF7128"/>
        <color theme="0"/>
      </colorScale>
    </cfRule>
  </conditionalFormatting>
  <conditionalFormatting sqref="F48">
    <cfRule type="colorScale" priority="1086">
      <colorScale>
        <cfvo type="min"/>
        <cfvo type="max"/>
        <color rgb="FFFF7128"/>
        <color theme="0"/>
      </colorScale>
    </cfRule>
  </conditionalFormatting>
  <conditionalFormatting sqref="F48">
    <cfRule type="colorScale" priority="1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78">
      <colorScale>
        <cfvo type="min"/>
        <cfvo type="max"/>
        <color rgb="FFFF7128"/>
        <color theme="0"/>
      </colorScale>
    </cfRule>
  </conditionalFormatting>
  <conditionalFormatting sqref="F48">
    <cfRule type="colorScale" priority="1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89">
      <colorScale>
        <cfvo type="min"/>
        <cfvo type="max"/>
        <color rgb="FFFF7128"/>
        <color theme="0"/>
      </colorScale>
    </cfRule>
  </conditionalFormatting>
  <conditionalFormatting sqref="F48">
    <cfRule type="colorScale" priority="1090">
      <colorScale>
        <cfvo type="min"/>
        <cfvo type="max"/>
        <color rgb="FFFF7128"/>
        <color theme="0"/>
      </colorScale>
    </cfRule>
  </conditionalFormatting>
  <conditionalFormatting sqref="F48">
    <cfRule type="colorScale" priority="1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93">
      <colorScale>
        <cfvo type="min"/>
        <cfvo type="max"/>
        <color rgb="FFFF7128"/>
        <color theme="0"/>
      </colorScale>
    </cfRule>
  </conditionalFormatting>
  <conditionalFormatting sqref="F48">
    <cfRule type="colorScale" priority="1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76">
      <colorScale>
        <cfvo type="min"/>
        <cfvo type="max"/>
        <color rgb="FFFF7128"/>
        <color theme="0"/>
      </colorScale>
    </cfRule>
  </conditionalFormatting>
  <conditionalFormatting sqref="F48">
    <cfRule type="colorScale" priority="1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74">
      <colorScale>
        <cfvo type="min"/>
        <cfvo type="max"/>
        <color rgb="FFFF7128"/>
        <color theme="0"/>
      </colorScale>
    </cfRule>
  </conditionalFormatting>
  <conditionalFormatting sqref="F48">
    <cfRule type="colorScale" priority="1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72">
      <colorScale>
        <cfvo type="min"/>
        <cfvo type="max"/>
        <color rgb="FFFF7128"/>
        <color theme="0"/>
      </colorScale>
    </cfRule>
  </conditionalFormatting>
  <conditionalFormatting sqref="F48">
    <cfRule type="colorScale" priority="1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70">
      <colorScale>
        <cfvo type="min"/>
        <cfvo type="max"/>
        <color rgb="FFFF7128"/>
        <color theme="0"/>
      </colorScale>
    </cfRule>
  </conditionalFormatting>
  <conditionalFormatting sqref="F48">
    <cfRule type="colorScale" priority="1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66">
      <colorScale>
        <cfvo type="min"/>
        <cfvo type="max"/>
        <color rgb="FFFF7128"/>
        <color theme="0"/>
      </colorScale>
    </cfRule>
  </conditionalFormatting>
  <conditionalFormatting sqref="F48">
    <cfRule type="colorScale" priority="1068">
      <colorScale>
        <cfvo type="min"/>
        <cfvo type="max"/>
        <color rgb="FFFF7128"/>
        <color theme="0"/>
      </colorScale>
    </cfRule>
  </conditionalFormatting>
  <conditionalFormatting sqref="F48">
    <cfRule type="colorScale" priority="1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65">
      <colorScale>
        <cfvo type="min"/>
        <cfvo type="max"/>
        <color rgb="FFFF7128"/>
        <color theme="0"/>
      </colorScale>
    </cfRule>
  </conditionalFormatting>
  <conditionalFormatting sqref="F48">
    <cfRule type="colorScale" priority="1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62">
      <colorScale>
        <cfvo type="min"/>
        <cfvo type="max"/>
        <color rgb="FFFF7128"/>
        <color theme="0"/>
      </colorScale>
    </cfRule>
  </conditionalFormatting>
  <conditionalFormatting sqref="F48">
    <cfRule type="colorScale" priority="1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49">
      <colorScale>
        <cfvo type="min"/>
        <cfvo type="max"/>
        <color rgb="FFFF7128"/>
        <color theme="0"/>
      </colorScale>
    </cfRule>
  </conditionalFormatting>
  <conditionalFormatting sqref="F48">
    <cfRule type="colorScale" priority="1050">
      <colorScale>
        <cfvo type="min"/>
        <cfvo type="max"/>
        <color rgb="FFFF7128"/>
        <color theme="0"/>
      </colorScale>
    </cfRule>
  </conditionalFormatting>
  <conditionalFormatting sqref="F48">
    <cfRule type="colorScale" priority="1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53">
      <colorScale>
        <cfvo type="min"/>
        <cfvo type="max"/>
        <color rgb="FFFF7128"/>
        <color theme="0"/>
      </colorScale>
    </cfRule>
  </conditionalFormatting>
  <conditionalFormatting sqref="F48">
    <cfRule type="colorScale" priority="1054">
      <colorScale>
        <cfvo type="min"/>
        <cfvo type="max"/>
        <color rgb="FFFF7128"/>
        <color theme="0"/>
      </colorScale>
    </cfRule>
  </conditionalFormatting>
  <conditionalFormatting sqref="F48">
    <cfRule type="colorScale" priority="1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46">
      <colorScale>
        <cfvo type="min"/>
        <cfvo type="max"/>
        <color rgb="FFFF7128"/>
        <color theme="0"/>
      </colorScale>
    </cfRule>
  </conditionalFormatting>
  <conditionalFormatting sqref="F48">
    <cfRule type="colorScale" priority="1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57">
      <colorScale>
        <cfvo type="min"/>
        <cfvo type="max"/>
        <color rgb="FFFF7128"/>
        <color theme="0"/>
      </colorScale>
    </cfRule>
  </conditionalFormatting>
  <conditionalFormatting sqref="F48">
    <cfRule type="colorScale" priority="1058">
      <colorScale>
        <cfvo type="min"/>
        <cfvo type="max"/>
        <color rgb="FFFF7128"/>
        <color theme="0"/>
      </colorScale>
    </cfRule>
  </conditionalFormatting>
  <conditionalFormatting sqref="F48">
    <cfRule type="colorScale" priority="1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61">
      <colorScale>
        <cfvo type="min"/>
        <cfvo type="max"/>
        <color rgb="FFFF7128"/>
        <color theme="0"/>
      </colorScale>
    </cfRule>
  </conditionalFormatting>
  <conditionalFormatting sqref="F48">
    <cfRule type="colorScale" priority="1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40">
      <colorScale>
        <cfvo type="min"/>
        <cfvo type="max"/>
        <color rgb="FFFF7128"/>
        <color theme="0"/>
      </colorScale>
    </cfRule>
  </conditionalFormatting>
  <conditionalFormatting sqref="F48">
    <cfRule type="colorScale" priority="1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43">
      <colorScale>
        <cfvo type="min"/>
        <cfvo type="max"/>
        <color rgb="FFFF7128"/>
        <color theme="0"/>
      </colorScale>
    </cfRule>
  </conditionalFormatting>
  <conditionalFormatting sqref="F48">
    <cfRule type="colorScale" priority="1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45">
      <colorScale>
        <cfvo type="min"/>
        <cfvo type="max"/>
        <color rgb="FFFF7128"/>
        <color theme="0"/>
      </colorScale>
    </cfRule>
  </conditionalFormatting>
  <conditionalFormatting sqref="F48">
    <cfRule type="colorScale" priority="1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38">
      <colorScale>
        <cfvo type="min"/>
        <cfvo type="max"/>
        <color rgb="FFFF7128"/>
        <color theme="0"/>
      </colorScale>
    </cfRule>
  </conditionalFormatting>
  <conditionalFormatting sqref="F48">
    <cfRule type="colorScale" priority="1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36">
      <colorScale>
        <cfvo type="min"/>
        <cfvo type="max"/>
        <color rgb="FFFF7128"/>
        <color theme="0"/>
      </colorScale>
    </cfRule>
  </conditionalFormatting>
  <conditionalFormatting sqref="F48">
    <cfRule type="colorScale" priority="1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34">
      <colorScale>
        <cfvo type="min"/>
        <cfvo type="max"/>
        <color rgb="FFFF7128"/>
        <color theme="0"/>
      </colorScale>
    </cfRule>
  </conditionalFormatting>
  <conditionalFormatting sqref="F48">
    <cfRule type="colorScale" priority="1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32">
      <colorScale>
        <cfvo type="min"/>
        <cfvo type="max"/>
        <color rgb="FFFF7128"/>
        <color theme="0"/>
      </colorScale>
    </cfRule>
  </conditionalFormatting>
  <conditionalFormatting sqref="F48">
    <cfRule type="colorScale" priority="1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30">
      <colorScale>
        <cfvo type="min"/>
        <cfvo type="max"/>
        <color rgb="FFFF7128"/>
        <color theme="0"/>
      </colorScale>
    </cfRule>
  </conditionalFormatting>
  <conditionalFormatting sqref="F48">
    <cfRule type="colorScale" priority="1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28">
      <colorScale>
        <cfvo type="min"/>
        <cfvo type="max"/>
        <color rgb="FFFF7128"/>
        <color theme="0"/>
      </colorScale>
    </cfRule>
  </conditionalFormatting>
  <conditionalFormatting sqref="F48">
    <cfRule type="colorScale" priority="1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26">
      <colorScale>
        <cfvo type="min"/>
        <cfvo type="max"/>
        <color rgb="FFFF7128"/>
        <color theme="0"/>
      </colorScale>
    </cfRule>
  </conditionalFormatting>
  <conditionalFormatting sqref="F48">
    <cfRule type="colorScale" priority="1023">
      <colorScale>
        <cfvo type="min"/>
        <cfvo type="max"/>
        <color rgb="FFFF7128"/>
        <color theme="0"/>
      </colorScale>
    </cfRule>
  </conditionalFormatting>
  <conditionalFormatting sqref="F48">
    <cfRule type="colorScale" priority="1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24">
      <colorScale>
        <cfvo type="min"/>
        <cfvo type="max"/>
        <color rgb="FFFF7128"/>
        <color theme="0"/>
      </colorScale>
    </cfRule>
  </conditionalFormatting>
  <conditionalFormatting sqref="F48">
    <cfRule type="colorScale" priority="1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21">
      <colorScale>
        <cfvo type="min"/>
        <cfvo type="max"/>
        <color rgb="FFFF7128"/>
        <color theme="0"/>
      </colorScale>
    </cfRule>
  </conditionalFormatting>
  <conditionalFormatting sqref="F48">
    <cfRule type="colorScale" priority="1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19">
      <colorScale>
        <cfvo type="min"/>
        <cfvo type="max"/>
        <color rgb="FFFF7128"/>
        <color theme="0"/>
      </colorScale>
    </cfRule>
  </conditionalFormatting>
  <conditionalFormatting sqref="F48">
    <cfRule type="colorScale" priority="1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17">
      <colorScale>
        <cfvo type="min"/>
        <cfvo type="max"/>
        <color rgb="FFFF7128"/>
        <color theme="0"/>
      </colorScale>
    </cfRule>
  </conditionalFormatting>
  <conditionalFormatting sqref="F48">
    <cfRule type="colorScale" priority="1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14">
      <colorScale>
        <cfvo type="min"/>
        <cfvo type="max"/>
        <color rgb="FFFF7128"/>
        <color theme="0"/>
      </colorScale>
    </cfRule>
  </conditionalFormatting>
  <conditionalFormatting sqref="F48">
    <cfRule type="colorScale" priority="1013">
      <colorScale>
        <cfvo type="min"/>
        <cfvo type="max"/>
        <color rgb="FFFF7128"/>
        <color theme="0"/>
      </colorScale>
    </cfRule>
  </conditionalFormatting>
  <conditionalFormatting sqref="F48">
    <cfRule type="colorScale" priority="1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10">
      <colorScale>
        <cfvo type="min"/>
        <cfvo type="max"/>
        <color rgb="FFFF7128"/>
        <color theme="0"/>
      </colorScale>
    </cfRule>
  </conditionalFormatting>
  <conditionalFormatting sqref="F48">
    <cfRule type="colorScale" priority="1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08">
      <colorScale>
        <cfvo type="min"/>
        <cfvo type="max"/>
        <color rgb="FFFF7128"/>
        <color theme="0"/>
      </colorScale>
    </cfRule>
  </conditionalFormatting>
  <conditionalFormatting sqref="F48">
    <cfRule type="colorScale" priority="1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06">
      <colorScale>
        <cfvo type="min"/>
        <cfvo type="max"/>
        <color rgb="FFFF7128"/>
        <color theme="0"/>
      </colorScale>
    </cfRule>
  </conditionalFormatting>
  <conditionalFormatting sqref="F48">
    <cfRule type="colorScale" priority="1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04">
      <colorScale>
        <cfvo type="min"/>
        <cfvo type="max"/>
        <color rgb="FFFF7128"/>
        <color theme="0"/>
      </colorScale>
    </cfRule>
  </conditionalFormatting>
  <conditionalFormatting sqref="F48">
    <cfRule type="colorScale" priority="1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02">
      <colorScale>
        <cfvo type="min"/>
        <cfvo type="max"/>
        <color rgb="FFFF7128"/>
        <color theme="0"/>
      </colorScale>
    </cfRule>
  </conditionalFormatting>
  <conditionalFormatting sqref="F48">
    <cfRule type="colorScale" priority="1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1000">
      <colorScale>
        <cfvo type="min"/>
        <cfvo type="max"/>
        <color rgb="FFFF7128"/>
        <color theme="0"/>
      </colorScale>
    </cfRule>
  </conditionalFormatting>
  <conditionalFormatting sqref="F48">
    <cfRule type="colorScale" priority="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98">
      <colorScale>
        <cfvo type="min"/>
        <cfvo type="max"/>
        <color rgb="FFFF7128"/>
        <color theme="0"/>
      </colorScale>
    </cfRule>
  </conditionalFormatting>
  <conditionalFormatting sqref="F48">
    <cfRule type="colorScale" priority="995">
      <colorScale>
        <cfvo type="min"/>
        <cfvo type="max"/>
        <color rgb="FFFF7128"/>
        <color theme="0"/>
      </colorScale>
    </cfRule>
  </conditionalFormatting>
  <conditionalFormatting sqref="F48">
    <cfRule type="colorScale" priority="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96">
      <colorScale>
        <cfvo type="min"/>
        <cfvo type="max"/>
        <color rgb="FFFF7128"/>
        <color theme="0"/>
      </colorScale>
    </cfRule>
  </conditionalFormatting>
  <conditionalFormatting sqref="F48">
    <cfRule type="colorScale" priority="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93">
      <colorScale>
        <cfvo type="min"/>
        <cfvo type="max"/>
        <color rgb="FFFF7128"/>
        <color theme="0"/>
      </colorScale>
    </cfRule>
  </conditionalFormatting>
  <conditionalFormatting sqref="F48">
    <cfRule type="colorScale" priority="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91">
      <colorScale>
        <cfvo type="min"/>
        <cfvo type="max"/>
        <color rgb="FFFF7128"/>
        <color theme="0"/>
      </colorScale>
    </cfRule>
  </conditionalFormatting>
  <conditionalFormatting sqref="F48">
    <cfRule type="colorScale" priority="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89">
      <colorScale>
        <cfvo type="min"/>
        <cfvo type="max"/>
        <color rgb="FFFF7128"/>
        <color theme="0"/>
      </colorScale>
    </cfRule>
  </conditionalFormatting>
  <conditionalFormatting sqref="F48">
    <cfRule type="colorScale" priority="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86">
      <colorScale>
        <cfvo type="min"/>
        <cfvo type="max"/>
        <color rgb="FFFF7128"/>
        <color theme="0"/>
      </colorScale>
    </cfRule>
  </conditionalFormatting>
  <conditionalFormatting sqref="F48">
    <cfRule type="colorScale" priority="985">
      <colorScale>
        <cfvo type="min"/>
        <cfvo type="max"/>
        <color rgb="FFFF7128"/>
        <color theme="0"/>
      </colorScale>
    </cfRule>
  </conditionalFormatting>
  <conditionalFormatting sqref="F48">
    <cfRule type="colorScale" priority="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75">
      <colorScale>
        <cfvo type="min"/>
        <cfvo type="max"/>
        <color rgb="FFFF7128"/>
        <color theme="0"/>
      </colorScale>
    </cfRule>
  </conditionalFormatting>
  <conditionalFormatting sqref="F48">
    <cfRule type="colorScale" priority="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72">
      <colorScale>
        <cfvo type="min"/>
        <cfvo type="max"/>
        <color rgb="FFFF7128"/>
        <color theme="0"/>
      </colorScale>
    </cfRule>
  </conditionalFormatting>
  <conditionalFormatting sqref="F48">
    <cfRule type="colorScale" priority="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77">
      <colorScale>
        <cfvo type="min"/>
        <cfvo type="max"/>
        <color rgb="FFFF7128"/>
        <color theme="0"/>
      </colorScale>
    </cfRule>
  </conditionalFormatting>
  <conditionalFormatting sqref="F48">
    <cfRule type="colorScale" priority="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79">
      <colorScale>
        <cfvo type="min"/>
        <cfvo type="max"/>
        <color rgb="FFFF7128"/>
        <color theme="0"/>
      </colorScale>
    </cfRule>
  </conditionalFormatting>
  <conditionalFormatting sqref="F48">
    <cfRule type="colorScale" priority="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70">
      <colorScale>
        <cfvo type="min"/>
        <cfvo type="max"/>
        <color rgb="FFFF7128"/>
        <color theme="0"/>
      </colorScale>
    </cfRule>
  </conditionalFormatting>
  <conditionalFormatting sqref="F48">
    <cfRule type="colorScale" priority="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68">
      <colorScale>
        <cfvo type="min"/>
        <cfvo type="max"/>
        <color rgb="FFFF7128"/>
        <color theme="0"/>
      </colorScale>
    </cfRule>
  </conditionalFormatting>
  <conditionalFormatting sqref="F48">
    <cfRule type="colorScale" priority="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81">
      <colorScale>
        <cfvo type="min"/>
        <cfvo type="max"/>
        <color rgb="FFFF7128"/>
        <color theme="0"/>
      </colorScale>
    </cfRule>
  </conditionalFormatting>
  <conditionalFormatting sqref="F48">
    <cfRule type="colorScale" priority="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83">
      <colorScale>
        <cfvo type="min"/>
        <cfvo type="max"/>
        <color rgb="FFFF7128"/>
        <color theme="0"/>
      </colorScale>
    </cfRule>
  </conditionalFormatting>
  <conditionalFormatting sqref="F48">
    <cfRule type="colorScale" priority="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66">
      <colorScale>
        <cfvo type="min"/>
        <cfvo type="max"/>
        <color rgb="FFFF7128"/>
        <color theme="0"/>
      </colorScale>
    </cfRule>
  </conditionalFormatting>
  <conditionalFormatting sqref="F48">
    <cfRule type="colorScale" priority="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64">
      <colorScale>
        <cfvo type="min"/>
        <cfvo type="max"/>
        <color rgb="FFFF7128"/>
        <color theme="0"/>
      </colorScale>
    </cfRule>
  </conditionalFormatting>
  <conditionalFormatting sqref="F48">
    <cfRule type="colorScale" priority="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62">
      <colorScale>
        <cfvo type="min"/>
        <cfvo type="max"/>
        <color rgb="FFFF7128"/>
        <color theme="0"/>
      </colorScale>
    </cfRule>
  </conditionalFormatting>
  <conditionalFormatting sqref="F48">
    <cfRule type="colorScale" priority="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60">
      <colorScale>
        <cfvo type="min"/>
        <cfvo type="max"/>
        <color rgb="FFFF7128"/>
        <color theme="0"/>
      </colorScale>
    </cfRule>
  </conditionalFormatting>
  <conditionalFormatting sqref="F48">
    <cfRule type="colorScale" priority="957">
      <colorScale>
        <cfvo type="min"/>
        <cfvo type="max"/>
        <color rgb="FFFF7128"/>
        <color theme="0"/>
      </colorScale>
    </cfRule>
  </conditionalFormatting>
  <conditionalFormatting sqref="F48">
    <cfRule type="colorScale" priority="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58">
      <colorScale>
        <cfvo type="min"/>
        <cfvo type="max"/>
        <color rgb="FFFF7128"/>
        <color theme="0"/>
      </colorScale>
    </cfRule>
  </conditionalFormatting>
  <conditionalFormatting sqref="F48">
    <cfRule type="colorScale" priority="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55">
      <colorScale>
        <cfvo type="min"/>
        <cfvo type="max"/>
        <color rgb="FFFF7128"/>
        <color theme="0"/>
      </colorScale>
    </cfRule>
  </conditionalFormatting>
  <conditionalFormatting sqref="F48">
    <cfRule type="colorScale" priority="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53">
      <colorScale>
        <cfvo type="min"/>
        <cfvo type="max"/>
        <color rgb="FFFF7128"/>
        <color theme="0"/>
      </colorScale>
    </cfRule>
  </conditionalFormatting>
  <conditionalFormatting sqref="F48">
    <cfRule type="colorScale" priority="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51">
      <colorScale>
        <cfvo type="min"/>
        <cfvo type="max"/>
        <color rgb="FFFF7128"/>
        <color theme="0"/>
      </colorScale>
    </cfRule>
  </conditionalFormatting>
  <conditionalFormatting sqref="F48">
    <cfRule type="colorScale" priority="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48">
      <colorScale>
        <cfvo type="min"/>
        <cfvo type="max"/>
        <color rgb="FFFF7128"/>
        <color theme="0"/>
      </colorScale>
    </cfRule>
  </conditionalFormatting>
  <conditionalFormatting sqref="F48">
    <cfRule type="colorScale" priority="947">
      <colorScale>
        <cfvo type="min"/>
        <cfvo type="max"/>
        <color rgb="FFFF7128"/>
        <color theme="0"/>
      </colorScale>
    </cfRule>
  </conditionalFormatting>
  <conditionalFormatting sqref="F48">
    <cfRule type="colorScale" priority="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44">
      <colorScale>
        <cfvo type="min"/>
        <cfvo type="max"/>
        <color rgb="FFFF7128"/>
        <color theme="0"/>
      </colorScale>
    </cfRule>
  </conditionalFormatting>
  <conditionalFormatting sqref="F48">
    <cfRule type="colorScale" priority="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42">
      <colorScale>
        <cfvo type="min"/>
        <cfvo type="max"/>
        <color rgb="FFFF7128"/>
        <color theme="0"/>
      </colorScale>
    </cfRule>
  </conditionalFormatting>
  <conditionalFormatting sqref="F48">
    <cfRule type="colorScale" priority="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40">
      <colorScale>
        <cfvo type="min"/>
        <cfvo type="max"/>
        <color rgb="FFFF7128"/>
        <color theme="0"/>
      </colorScale>
    </cfRule>
  </conditionalFormatting>
  <conditionalFormatting sqref="F48">
    <cfRule type="colorScale" priority="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38">
      <colorScale>
        <cfvo type="min"/>
        <cfvo type="max"/>
        <color rgb="FFFF7128"/>
        <color theme="0"/>
      </colorScale>
    </cfRule>
  </conditionalFormatting>
  <conditionalFormatting sqref="F48">
    <cfRule type="colorScale" priority="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36">
      <colorScale>
        <cfvo type="min"/>
        <cfvo type="max"/>
        <color rgb="FFFF7128"/>
        <color theme="0"/>
      </colorScale>
    </cfRule>
  </conditionalFormatting>
  <conditionalFormatting sqref="F48">
    <cfRule type="colorScale" priority="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27">
      <colorScale>
        <cfvo type="min"/>
        <cfvo type="max"/>
        <color rgb="FFFF7128"/>
        <color theme="0"/>
      </colorScale>
    </cfRule>
  </conditionalFormatting>
  <conditionalFormatting sqref="F48">
    <cfRule type="colorScale" priority="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29">
      <colorScale>
        <cfvo type="min"/>
        <cfvo type="max"/>
        <color rgb="FFFF7128"/>
        <color theme="0"/>
      </colorScale>
    </cfRule>
  </conditionalFormatting>
  <conditionalFormatting sqref="F48">
    <cfRule type="colorScale" priority="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31">
      <colorScale>
        <cfvo type="min"/>
        <cfvo type="max"/>
        <color rgb="FFFF7128"/>
        <color theme="0"/>
      </colorScale>
    </cfRule>
  </conditionalFormatting>
  <conditionalFormatting sqref="F48">
    <cfRule type="colorScale" priority="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24">
      <colorScale>
        <cfvo type="min"/>
        <cfvo type="max"/>
        <color rgb="FFFF7128"/>
        <color theme="0"/>
      </colorScale>
    </cfRule>
  </conditionalFormatting>
  <conditionalFormatting sqref="F48">
    <cfRule type="colorScale" priority="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33">
      <colorScale>
        <cfvo type="min"/>
        <cfvo type="max"/>
        <color rgb="FFFF7128"/>
        <color theme="0"/>
      </colorScale>
    </cfRule>
  </conditionalFormatting>
  <conditionalFormatting sqref="F48">
    <cfRule type="colorScale" priority="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35">
      <colorScale>
        <cfvo type="min"/>
        <cfvo type="max"/>
        <color rgb="FFFF7128"/>
        <color theme="0"/>
      </colorScale>
    </cfRule>
  </conditionalFormatting>
  <conditionalFormatting sqref="F48">
    <cfRule type="colorScale" priority="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22">
      <colorScale>
        <cfvo type="min"/>
        <cfvo type="max"/>
        <color rgb="FFFF7128"/>
        <color theme="0"/>
      </colorScale>
    </cfRule>
  </conditionalFormatting>
  <conditionalFormatting sqref="F48">
    <cfRule type="colorScale" priority="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20">
      <colorScale>
        <cfvo type="min"/>
        <cfvo type="max"/>
        <color rgb="FFFF7128"/>
        <color theme="0"/>
      </colorScale>
    </cfRule>
  </conditionalFormatting>
  <conditionalFormatting sqref="F48">
    <cfRule type="colorScale" priority="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18">
      <colorScale>
        <cfvo type="min"/>
        <cfvo type="max"/>
        <color rgb="FFFF7128"/>
        <color theme="0"/>
      </colorScale>
    </cfRule>
  </conditionalFormatting>
  <conditionalFormatting sqref="F48">
    <cfRule type="colorScale" priority="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14">
      <colorScale>
        <cfvo type="min"/>
        <cfvo type="max"/>
        <color rgb="FFFF7128"/>
        <color theme="0"/>
      </colorScale>
    </cfRule>
  </conditionalFormatting>
  <conditionalFormatting sqref="F48">
    <cfRule type="colorScale" priority="916">
      <colorScale>
        <cfvo type="min"/>
        <cfvo type="max"/>
        <color rgb="FFFF7128"/>
        <color theme="0"/>
      </colorScale>
    </cfRule>
  </conditionalFormatting>
  <conditionalFormatting sqref="F48">
    <cfRule type="colorScale" priority="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13">
      <colorScale>
        <cfvo type="min"/>
        <cfvo type="max"/>
        <color rgb="FFFF7128"/>
        <color theme="0"/>
      </colorScale>
    </cfRule>
  </conditionalFormatting>
  <conditionalFormatting sqref="F48">
    <cfRule type="colorScale" priority="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10">
      <colorScale>
        <cfvo type="min"/>
        <cfvo type="max"/>
        <color rgb="FFFF7128"/>
        <color theme="0"/>
      </colorScale>
    </cfRule>
  </conditionalFormatting>
  <conditionalFormatting sqref="F48">
    <cfRule type="colorScale" priority="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97">
      <colorScale>
        <cfvo type="min"/>
        <cfvo type="max"/>
        <color rgb="FFFF7128"/>
        <color theme="0"/>
      </colorScale>
    </cfRule>
  </conditionalFormatting>
  <conditionalFormatting sqref="F48">
    <cfRule type="colorScale" priority="898">
      <colorScale>
        <cfvo type="min"/>
        <cfvo type="max"/>
        <color rgb="FFFF7128"/>
        <color theme="0"/>
      </colorScale>
    </cfRule>
  </conditionalFormatting>
  <conditionalFormatting sqref="F48">
    <cfRule type="colorScale" priority="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01">
      <colorScale>
        <cfvo type="min"/>
        <cfvo type="max"/>
        <color rgb="FFFF7128"/>
        <color theme="0"/>
      </colorScale>
    </cfRule>
  </conditionalFormatting>
  <conditionalFormatting sqref="F48">
    <cfRule type="colorScale" priority="902">
      <colorScale>
        <cfvo type="min"/>
        <cfvo type="max"/>
        <color rgb="FFFF7128"/>
        <color theme="0"/>
      </colorScale>
    </cfRule>
  </conditionalFormatting>
  <conditionalFormatting sqref="F48">
    <cfRule type="colorScale" priority="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894">
      <colorScale>
        <cfvo type="min"/>
        <cfvo type="max"/>
        <color rgb="FFFF7128"/>
        <color theme="0"/>
      </colorScale>
    </cfRule>
  </conditionalFormatting>
  <conditionalFormatting sqref="F48">
    <cfRule type="colorScale" priority="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05">
      <colorScale>
        <cfvo type="min"/>
        <cfvo type="max"/>
        <color rgb="FFFF7128"/>
        <color theme="0"/>
      </colorScale>
    </cfRule>
  </conditionalFormatting>
  <conditionalFormatting sqref="F48">
    <cfRule type="colorScale" priority="906">
      <colorScale>
        <cfvo type="min"/>
        <cfvo type="max"/>
        <color rgb="FFFF7128"/>
        <color theme="0"/>
      </colorScale>
    </cfRule>
  </conditionalFormatting>
  <conditionalFormatting sqref="F48">
    <cfRule type="colorScale" priority="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">
    <cfRule type="colorScale" priority="909">
      <colorScale>
        <cfvo type="min"/>
        <cfvo type="max"/>
        <color rgb="FFFF7128"/>
        <color theme="0"/>
      </colorScale>
    </cfRule>
  </conditionalFormatting>
  <conditionalFormatting sqref="F59">
    <cfRule type="colorScale" priority="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1">
      <colorScale>
        <cfvo type="min"/>
        <cfvo type="max"/>
        <color rgb="FFFF7128"/>
        <color theme="0"/>
      </colorScale>
    </cfRule>
  </conditionalFormatting>
  <conditionalFormatting sqref="F59">
    <cfRule type="colorScale" priority="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93">
      <colorScale>
        <cfvo type="min"/>
        <cfvo type="max"/>
        <color rgb="FFFF7128"/>
        <color theme="0"/>
      </colorScale>
    </cfRule>
  </conditionalFormatting>
  <conditionalFormatting sqref="F59">
    <cfRule type="colorScale" priority="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">
    <cfRule type="colorScale" priority="888">
      <colorScale>
        <cfvo type="min"/>
        <cfvo type="max"/>
        <color rgb="FFFF7128"/>
        <color theme="0"/>
      </colorScale>
    </cfRule>
  </conditionalFormatting>
  <conditionalFormatting sqref="F63">
    <cfRule type="colorScale" priority="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86">
      <colorScale>
        <cfvo type="min"/>
        <cfvo type="max"/>
        <color rgb="FFFF7128"/>
        <color theme="0"/>
      </colorScale>
    </cfRule>
  </conditionalFormatting>
  <conditionalFormatting sqref="F63">
    <cfRule type="colorScale" priority="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84">
      <colorScale>
        <cfvo type="min"/>
        <cfvo type="max"/>
        <color rgb="FFFF7128"/>
        <color theme="0"/>
      </colorScale>
    </cfRule>
  </conditionalFormatting>
  <conditionalFormatting sqref="F63">
    <cfRule type="colorScale" priority="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80">
      <colorScale>
        <cfvo type="min"/>
        <cfvo type="max"/>
        <color rgb="FFFF7128"/>
        <color theme="0"/>
      </colorScale>
    </cfRule>
  </conditionalFormatting>
  <conditionalFormatting sqref="F63">
    <cfRule type="colorScale" priority="882">
      <colorScale>
        <cfvo type="min"/>
        <cfvo type="max"/>
        <color rgb="FFFF7128"/>
        <color theme="0"/>
      </colorScale>
    </cfRule>
  </conditionalFormatting>
  <conditionalFormatting sqref="F63">
    <cfRule type="colorScale" priority="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78">
      <colorScale>
        <cfvo type="min"/>
        <cfvo type="max"/>
        <color rgb="FFFF7128"/>
        <color theme="0"/>
      </colorScale>
    </cfRule>
  </conditionalFormatting>
  <conditionalFormatting sqref="F63">
    <cfRule type="colorScale" priority="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74">
      <colorScale>
        <cfvo type="min"/>
        <cfvo type="max"/>
        <color rgb="FFFF7128"/>
        <color theme="0"/>
      </colorScale>
    </cfRule>
  </conditionalFormatting>
  <conditionalFormatting sqref="F63">
    <cfRule type="colorScale" priority="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77">
      <colorScale>
        <cfvo type="min"/>
        <cfvo type="max"/>
        <color rgb="FFFF7128"/>
        <color theme="0"/>
      </colorScale>
    </cfRule>
  </conditionalFormatting>
  <conditionalFormatting sqref="F63">
    <cfRule type="colorScale" priority="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71">
      <colorScale>
        <cfvo type="min"/>
        <cfvo type="max"/>
        <color rgb="FFFF7128"/>
        <color theme="0"/>
      </colorScale>
    </cfRule>
  </conditionalFormatting>
  <conditionalFormatting sqref="F63">
    <cfRule type="colorScale" priority="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73">
      <colorScale>
        <cfvo type="min"/>
        <cfvo type="max"/>
        <color rgb="FFFF7128"/>
        <color theme="0"/>
      </colorScale>
    </cfRule>
  </conditionalFormatting>
  <conditionalFormatting sqref="F63">
    <cfRule type="colorScale" priority="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68">
      <colorScale>
        <cfvo type="min"/>
        <cfvo type="max"/>
        <color rgb="FFFF7128"/>
        <color theme="0"/>
      </colorScale>
    </cfRule>
  </conditionalFormatting>
  <conditionalFormatting sqref="F63">
    <cfRule type="colorScale" priority="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66">
      <colorScale>
        <cfvo type="min"/>
        <cfvo type="max"/>
        <color rgb="FFFF7128"/>
        <color theme="0"/>
      </colorScale>
    </cfRule>
  </conditionalFormatting>
  <conditionalFormatting sqref="F63">
    <cfRule type="colorScale" priority="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64">
      <colorScale>
        <cfvo type="min"/>
        <cfvo type="max"/>
        <color rgb="FFFF7128"/>
        <color theme="0"/>
      </colorScale>
    </cfRule>
  </conditionalFormatting>
  <conditionalFormatting sqref="F63">
    <cfRule type="colorScale" priority="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48">
      <colorScale>
        <cfvo type="min"/>
        <cfvo type="max"/>
        <color rgb="FFFF7128"/>
        <color theme="0"/>
      </colorScale>
    </cfRule>
  </conditionalFormatting>
  <conditionalFormatting sqref="F63">
    <cfRule type="colorScale" priority="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50">
      <colorScale>
        <cfvo type="min"/>
        <cfvo type="max"/>
        <color rgb="FFFF7128"/>
        <color theme="0"/>
      </colorScale>
    </cfRule>
  </conditionalFormatting>
  <conditionalFormatting sqref="F63">
    <cfRule type="colorScale" priority="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52">
      <colorScale>
        <cfvo type="min"/>
        <cfvo type="max"/>
        <color rgb="FFFF7128"/>
        <color theme="0"/>
      </colorScale>
    </cfRule>
  </conditionalFormatting>
  <conditionalFormatting sqref="F63">
    <cfRule type="colorScale" priority="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54">
      <colorScale>
        <cfvo type="min"/>
        <cfvo type="max"/>
        <color rgb="FFFF7128"/>
        <color theme="0"/>
      </colorScale>
    </cfRule>
  </conditionalFormatting>
  <conditionalFormatting sqref="F63">
    <cfRule type="colorScale" priority="855">
      <colorScale>
        <cfvo type="min"/>
        <cfvo type="max"/>
        <color rgb="FFFF7128"/>
        <color theme="0"/>
      </colorScale>
    </cfRule>
  </conditionalFormatting>
  <conditionalFormatting sqref="F63">
    <cfRule type="colorScale" priority="856">
      <colorScale>
        <cfvo type="min"/>
        <cfvo type="max"/>
        <color rgb="FFFF7128"/>
        <color theme="0"/>
      </colorScale>
    </cfRule>
  </conditionalFormatting>
  <conditionalFormatting sqref="F63">
    <cfRule type="colorScale" priority="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59">
      <colorScale>
        <cfvo type="min"/>
        <cfvo type="max"/>
        <color rgb="FFFF7128"/>
        <color theme="0"/>
      </colorScale>
    </cfRule>
  </conditionalFormatting>
  <conditionalFormatting sqref="F63">
    <cfRule type="colorScale" priority="860">
      <colorScale>
        <cfvo type="min"/>
        <cfvo type="max"/>
        <color rgb="FFFF7128"/>
        <color theme="0"/>
      </colorScale>
    </cfRule>
  </conditionalFormatting>
  <conditionalFormatting sqref="F63">
    <cfRule type="colorScale" priority="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62">
      <colorScale>
        <cfvo type="min"/>
        <cfvo type="max"/>
        <color rgb="FFFF7128"/>
        <color theme="0"/>
      </colorScale>
    </cfRule>
  </conditionalFormatting>
  <conditionalFormatting sqref="F63">
    <cfRule type="colorScale" priority="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45">
      <colorScale>
        <cfvo type="min"/>
        <cfvo type="max"/>
        <color rgb="FFFF7128"/>
        <color theme="0"/>
      </colorScale>
    </cfRule>
  </conditionalFormatting>
  <conditionalFormatting sqref="F63">
    <cfRule type="colorScale" priority="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39">
      <colorScale>
        <cfvo type="min"/>
        <cfvo type="max"/>
        <color rgb="FFFF7128"/>
        <color theme="0"/>
      </colorScale>
    </cfRule>
  </conditionalFormatting>
  <conditionalFormatting sqref="F63">
    <cfRule type="colorScale" priority="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37">
      <colorScale>
        <cfvo type="min"/>
        <cfvo type="max"/>
        <color rgb="FFFF7128"/>
        <color theme="0"/>
      </colorScale>
    </cfRule>
  </conditionalFormatting>
  <conditionalFormatting sqref="F63">
    <cfRule type="colorScale" priority="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42">
      <colorScale>
        <cfvo type="min"/>
        <cfvo type="max"/>
        <color rgb="FFFF7128"/>
        <color theme="0"/>
      </colorScale>
    </cfRule>
  </conditionalFormatting>
  <conditionalFormatting sqref="F63">
    <cfRule type="colorScale" priority="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844">
      <colorScale>
        <cfvo type="min"/>
        <cfvo type="max"/>
        <color rgb="FFFF7128"/>
        <color theme="0"/>
      </colorScale>
    </cfRule>
  </conditionalFormatting>
  <conditionalFormatting sqref="F64">
    <cfRule type="colorScale" priority="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35">
      <colorScale>
        <cfvo type="min"/>
        <cfvo type="max"/>
        <color rgb="FFFF7128"/>
        <color theme="0"/>
      </colorScale>
    </cfRule>
  </conditionalFormatting>
  <conditionalFormatting sqref="F64">
    <cfRule type="colorScale" priority="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33">
      <colorScale>
        <cfvo type="min"/>
        <cfvo type="max"/>
        <color rgb="FFFF7128"/>
        <color theme="0"/>
      </colorScale>
    </cfRule>
  </conditionalFormatting>
  <conditionalFormatting sqref="F64">
    <cfRule type="colorScale" priority="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17">
      <colorScale>
        <cfvo type="min"/>
        <cfvo type="max"/>
        <color rgb="FFFF7128"/>
        <color theme="0"/>
      </colorScale>
    </cfRule>
  </conditionalFormatting>
  <conditionalFormatting sqref="F64">
    <cfRule type="colorScale" priority="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19">
      <colorScale>
        <cfvo type="min"/>
        <cfvo type="max"/>
        <color rgb="FFFF7128"/>
        <color theme="0"/>
      </colorScale>
    </cfRule>
  </conditionalFormatting>
  <conditionalFormatting sqref="F64">
    <cfRule type="colorScale" priority="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21">
      <colorScale>
        <cfvo type="min"/>
        <cfvo type="max"/>
        <color rgb="FFFF7128"/>
        <color theme="0"/>
      </colorScale>
    </cfRule>
  </conditionalFormatting>
  <conditionalFormatting sqref="F64">
    <cfRule type="colorScale" priority="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23">
      <colorScale>
        <cfvo type="min"/>
        <cfvo type="max"/>
        <color rgb="FFFF7128"/>
        <color theme="0"/>
      </colorScale>
    </cfRule>
  </conditionalFormatting>
  <conditionalFormatting sqref="F64">
    <cfRule type="colorScale" priority="824">
      <colorScale>
        <cfvo type="min"/>
        <cfvo type="max"/>
        <color rgb="FFFF7128"/>
        <color theme="0"/>
      </colorScale>
    </cfRule>
  </conditionalFormatting>
  <conditionalFormatting sqref="F64">
    <cfRule type="colorScale" priority="825">
      <colorScale>
        <cfvo type="min"/>
        <cfvo type="max"/>
        <color rgb="FFFF7128"/>
        <color theme="0"/>
      </colorScale>
    </cfRule>
  </conditionalFormatting>
  <conditionalFormatting sqref="F64">
    <cfRule type="colorScale" priority="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28">
      <colorScale>
        <cfvo type="min"/>
        <cfvo type="max"/>
        <color rgb="FFFF7128"/>
        <color theme="0"/>
      </colorScale>
    </cfRule>
  </conditionalFormatting>
  <conditionalFormatting sqref="F64">
    <cfRule type="colorScale" priority="829">
      <colorScale>
        <cfvo type="min"/>
        <cfvo type="max"/>
        <color rgb="FFFF7128"/>
        <color theme="0"/>
      </colorScale>
    </cfRule>
  </conditionalFormatting>
  <conditionalFormatting sqref="F64">
    <cfRule type="colorScale" priority="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31">
      <colorScale>
        <cfvo type="min"/>
        <cfvo type="max"/>
        <color rgb="FFFF7128"/>
        <color theme="0"/>
      </colorScale>
    </cfRule>
  </conditionalFormatting>
  <conditionalFormatting sqref="F64">
    <cfRule type="colorScale" priority="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14">
      <colorScale>
        <cfvo type="min"/>
        <cfvo type="max"/>
        <color rgb="FFFF7128"/>
        <color theme="0"/>
      </colorScale>
    </cfRule>
  </conditionalFormatting>
  <conditionalFormatting sqref="F64">
    <cfRule type="colorScale" priority="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08">
      <colorScale>
        <cfvo type="min"/>
        <cfvo type="max"/>
        <color rgb="FFFF7128"/>
        <color theme="0"/>
      </colorScale>
    </cfRule>
  </conditionalFormatting>
  <conditionalFormatting sqref="F64">
    <cfRule type="colorScale" priority="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06">
      <colorScale>
        <cfvo type="min"/>
        <cfvo type="max"/>
        <color rgb="FFFF7128"/>
        <color theme="0"/>
      </colorScale>
    </cfRule>
  </conditionalFormatting>
  <conditionalFormatting sqref="F64">
    <cfRule type="colorScale" priority="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11">
      <colorScale>
        <cfvo type="min"/>
        <cfvo type="max"/>
        <color rgb="FFFF7128"/>
        <color theme="0"/>
      </colorScale>
    </cfRule>
  </conditionalFormatting>
  <conditionalFormatting sqref="F64">
    <cfRule type="colorScale" priority="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13">
      <colorScale>
        <cfvo type="min"/>
        <cfvo type="max"/>
        <color rgb="FFFF7128"/>
        <color theme="0"/>
      </colorScale>
    </cfRule>
  </conditionalFormatting>
  <conditionalFormatting sqref="F64">
    <cfRule type="colorScale" priority="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04">
      <colorScale>
        <cfvo type="min"/>
        <cfvo type="max"/>
        <color rgb="FFFF7128"/>
        <color theme="0"/>
      </colorScale>
    </cfRule>
  </conditionalFormatting>
  <conditionalFormatting sqref="F64">
    <cfRule type="colorScale" priority="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800">
      <colorScale>
        <cfvo type="min"/>
        <cfvo type="max"/>
        <color rgb="FFFF7128"/>
        <color theme="0"/>
      </colorScale>
    </cfRule>
  </conditionalFormatting>
  <conditionalFormatting sqref="F64">
    <cfRule type="colorScale" priority="802">
      <colorScale>
        <cfvo type="min"/>
        <cfvo type="max"/>
        <color rgb="FFFF7128"/>
        <color theme="0"/>
      </colorScale>
    </cfRule>
  </conditionalFormatting>
  <conditionalFormatting sqref="F64">
    <cfRule type="colorScale" priority="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97">
      <colorScale>
        <cfvo type="min"/>
        <cfvo type="max"/>
        <color rgb="FFFF7128"/>
        <color theme="0"/>
      </colorScale>
    </cfRule>
  </conditionalFormatting>
  <conditionalFormatting sqref="F66">
    <cfRule type="colorScale" priority="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99">
      <colorScale>
        <cfvo type="min"/>
        <cfvo type="max"/>
        <color rgb="FFFF7128"/>
        <color theme="0"/>
      </colorScale>
    </cfRule>
  </conditionalFormatting>
  <conditionalFormatting sqref="F66">
    <cfRule type="colorScale" priority="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94">
      <colorScale>
        <cfvo type="min"/>
        <cfvo type="max"/>
        <color rgb="FFFF7128"/>
        <color theme="0"/>
      </colorScale>
    </cfRule>
  </conditionalFormatting>
  <conditionalFormatting sqref="F66">
    <cfRule type="colorScale" priority="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92">
      <colorScale>
        <cfvo type="min"/>
        <cfvo type="max"/>
        <color rgb="FFFF7128"/>
        <color theme="0"/>
      </colorScale>
    </cfRule>
  </conditionalFormatting>
  <conditionalFormatting sqref="F66">
    <cfRule type="colorScale" priority="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90">
      <colorScale>
        <cfvo type="min"/>
        <cfvo type="max"/>
        <color rgb="FFFF7128"/>
        <color theme="0"/>
      </colorScale>
    </cfRule>
  </conditionalFormatting>
  <conditionalFormatting sqref="F66">
    <cfRule type="colorScale" priority="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88">
      <colorScale>
        <cfvo type="min"/>
        <cfvo type="max"/>
        <color rgb="FFFF7128"/>
        <color theme="0"/>
      </colorScale>
    </cfRule>
  </conditionalFormatting>
  <conditionalFormatting sqref="F66">
    <cfRule type="colorScale" priority="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72">
      <colorScale>
        <cfvo type="min"/>
        <cfvo type="max"/>
        <color rgb="FFFF7128"/>
        <color theme="0"/>
      </colorScale>
    </cfRule>
  </conditionalFormatting>
  <conditionalFormatting sqref="F66">
    <cfRule type="colorScale" priority="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74">
      <colorScale>
        <cfvo type="min"/>
        <cfvo type="max"/>
        <color rgb="FFFF7128"/>
        <color theme="0"/>
      </colorScale>
    </cfRule>
  </conditionalFormatting>
  <conditionalFormatting sqref="F66">
    <cfRule type="colorScale" priority="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76">
      <colorScale>
        <cfvo type="min"/>
        <cfvo type="max"/>
        <color rgb="FFFF7128"/>
        <color theme="0"/>
      </colorScale>
    </cfRule>
  </conditionalFormatting>
  <conditionalFormatting sqref="F66">
    <cfRule type="colorScale" priority="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78">
      <colorScale>
        <cfvo type="min"/>
        <cfvo type="max"/>
        <color rgb="FFFF7128"/>
        <color theme="0"/>
      </colorScale>
    </cfRule>
  </conditionalFormatting>
  <conditionalFormatting sqref="F66">
    <cfRule type="colorScale" priority="779">
      <colorScale>
        <cfvo type="min"/>
        <cfvo type="max"/>
        <color rgb="FFFF7128"/>
        <color theme="0"/>
      </colorScale>
    </cfRule>
  </conditionalFormatting>
  <conditionalFormatting sqref="F66">
    <cfRule type="colorScale" priority="780">
      <colorScale>
        <cfvo type="min"/>
        <cfvo type="max"/>
        <color rgb="FFFF7128"/>
        <color theme="0"/>
      </colorScale>
    </cfRule>
  </conditionalFormatting>
  <conditionalFormatting sqref="F66">
    <cfRule type="colorScale" priority="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83">
      <colorScale>
        <cfvo type="min"/>
        <cfvo type="max"/>
        <color rgb="FFFF7128"/>
        <color theme="0"/>
      </colorScale>
    </cfRule>
  </conditionalFormatting>
  <conditionalFormatting sqref="F66">
    <cfRule type="colorScale" priority="784">
      <colorScale>
        <cfvo type="min"/>
        <cfvo type="max"/>
        <color rgb="FFFF7128"/>
        <color theme="0"/>
      </colorScale>
    </cfRule>
  </conditionalFormatting>
  <conditionalFormatting sqref="F66"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86">
      <colorScale>
        <cfvo type="min"/>
        <cfvo type="max"/>
        <color rgb="FFFF7128"/>
        <color theme="0"/>
      </colorScale>
    </cfRule>
  </conditionalFormatting>
  <conditionalFormatting sqref="F66"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69">
      <colorScale>
        <cfvo type="min"/>
        <cfvo type="max"/>
        <color rgb="FFFF7128"/>
        <color theme="0"/>
      </colorScale>
    </cfRule>
  </conditionalFormatting>
  <conditionalFormatting sqref="F66">
    <cfRule type="colorScale" priority="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63">
      <colorScale>
        <cfvo type="min"/>
        <cfvo type="max"/>
        <color rgb="FFFF7128"/>
        <color theme="0"/>
      </colorScale>
    </cfRule>
  </conditionalFormatting>
  <conditionalFormatting sqref="F66">
    <cfRule type="colorScale" priority="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61">
      <colorScale>
        <cfvo type="min"/>
        <cfvo type="max"/>
        <color rgb="FFFF7128"/>
        <color theme="0"/>
      </colorScale>
    </cfRule>
  </conditionalFormatting>
  <conditionalFormatting sqref="F66">
    <cfRule type="colorScale" priority="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66">
      <colorScale>
        <cfvo type="min"/>
        <cfvo type="max"/>
        <color rgb="FFFF7128"/>
        <color theme="0"/>
      </colorScale>
    </cfRule>
  </conditionalFormatting>
  <conditionalFormatting sqref="F66">
    <cfRule type="colorScale" priority="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68">
      <colorScale>
        <cfvo type="min"/>
        <cfvo type="max"/>
        <color rgb="FFFF7128"/>
        <color theme="0"/>
      </colorScale>
    </cfRule>
  </conditionalFormatting>
  <conditionalFormatting sqref="F66">
    <cfRule type="colorScale" priority="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59">
      <colorScale>
        <cfvo type="min"/>
        <cfvo type="max"/>
        <color rgb="FFFF7128"/>
        <color theme="0"/>
      </colorScale>
    </cfRule>
  </conditionalFormatting>
  <conditionalFormatting sqref="F66">
    <cfRule type="colorScale" priority="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56">
      <colorScale>
        <cfvo type="min"/>
        <cfvo type="max"/>
        <color rgb="FFFF7128"/>
        <color theme="0"/>
      </colorScale>
    </cfRule>
  </conditionalFormatting>
  <conditionalFormatting sqref="F66"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58">
      <colorScale>
        <cfvo type="min"/>
        <cfvo type="max"/>
        <color rgb="FFFF7128"/>
        <color theme="0"/>
      </colorScale>
    </cfRule>
  </conditionalFormatting>
  <conditionalFormatting sqref="F66"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53">
      <colorScale>
        <cfvo type="min"/>
        <cfvo type="max"/>
        <color rgb="FFFF7128"/>
        <color theme="0"/>
      </colorScale>
    </cfRule>
  </conditionalFormatting>
  <conditionalFormatting sqref="F66">
    <cfRule type="colorScale" priority="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51">
      <colorScale>
        <cfvo type="min"/>
        <cfvo type="max"/>
        <color rgb="FFFF7128"/>
        <color theme="0"/>
      </colorScale>
    </cfRule>
  </conditionalFormatting>
  <conditionalFormatting sqref="F66">
    <cfRule type="colorScale" priority="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49">
      <colorScale>
        <cfvo type="min"/>
        <cfvo type="max"/>
        <color rgb="FFFF7128"/>
        <color theme="0"/>
      </colorScale>
    </cfRule>
  </conditionalFormatting>
  <conditionalFormatting sqref="F66"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45">
      <colorScale>
        <cfvo type="min"/>
        <cfvo type="max"/>
        <color rgb="FFFF7128"/>
        <color theme="0"/>
      </colorScale>
    </cfRule>
  </conditionalFormatting>
  <conditionalFormatting sqref="F66">
    <cfRule type="colorScale" priority="747">
      <colorScale>
        <cfvo type="min"/>
        <cfvo type="max"/>
        <color rgb="FFFF7128"/>
        <color theme="0"/>
      </colorScale>
    </cfRule>
  </conditionalFormatting>
  <conditionalFormatting sqref="F66">
    <cfRule type="colorScale" priority="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43">
      <colorScale>
        <cfvo type="min"/>
        <cfvo type="max"/>
        <color rgb="FFFF7128"/>
        <color theme="0"/>
      </colorScale>
    </cfRule>
  </conditionalFormatting>
  <conditionalFormatting sqref="F66">
    <cfRule type="colorScale" priority="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39">
      <colorScale>
        <cfvo type="min"/>
        <cfvo type="max"/>
        <color rgb="FFFF7128"/>
        <color theme="0"/>
      </colorScale>
    </cfRule>
  </conditionalFormatting>
  <conditionalFormatting sqref="F66">
    <cfRule type="colorScale" priority="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42">
      <colorScale>
        <cfvo type="min"/>
        <cfvo type="max"/>
        <color rgb="FFFF7128"/>
        <color theme="0"/>
      </colorScale>
    </cfRule>
  </conditionalFormatting>
  <conditionalFormatting sqref="F66">
    <cfRule type="colorScale" priority="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36">
      <colorScale>
        <cfvo type="min"/>
        <cfvo type="max"/>
        <color rgb="FFFF7128"/>
        <color theme="0"/>
      </colorScale>
    </cfRule>
  </conditionalFormatting>
  <conditionalFormatting sqref="F66">
    <cfRule type="colorScale" priority="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38">
      <colorScale>
        <cfvo type="min"/>
        <cfvo type="max"/>
        <color rgb="FFFF7128"/>
        <color theme="0"/>
      </colorScale>
    </cfRule>
  </conditionalFormatting>
  <conditionalFormatting sqref="F66">
    <cfRule type="colorScale" priority="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33">
      <colorScale>
        <cfvo type="min"/>
        <cfvo type="max"/>
        <color rgb="FFFF7128"/>
        <color theme="0"/>
      </colorScale>
    </cfRule>
  </conditionalFormatting>
  <conditionalFormatting sqref="F66">
    <cfRule type="colorScale" priority="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31">
      <colorScale>
        <cfvo type="min"/>
        <cfvo type="max"/>
        <color rgb="FFFF7128"/>
        <color theme="0"/>
      </colorScale>
    </cfRule>
  </conditionalFormatting>
  <conditionalFormatting sqref="F66">
    <cfRule type="colorScale" priority="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29">
      <colorScale>
        <cfvo type="min"/>
        <cfvo type="max"/>
        <color rgb="FFFF7128"/>
        <color theme="0"/>
      </colorScale>
    </cfRule>
  </conditionalFormatting>
  <conditionalFormatting sqref="F66">
    <cfRule type="colorScale" priority="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13">
      <colorScale>
        <cfvo type="min"/>
        <cfvo type="max"/>
        <color rgb="FFFF7128"/>
        <color theme="0"/>
      </colorScale>
    </cfRule>
  </conditionalFormatting>
  <conditionalFormatting sqref="F66">
    <cfRule type="colorScale" priority="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15">
      <colorScale>
        <cfvo type="min"/>
        <cfvo type="max"/>
        <color rgb="FFFF7128"/>
        <color theme="0"/>
      </colorScale>
    </cfRule>
  </conditionalFormatting>
  <conditionalFormatting sqref="F66">
    <cfRule type="colorScale" priority="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17">
      <colorScale>
        <cfvo type="min"/>
        <cfvo type="max"/>
        <color rgb="FFFF7128"/>
        <color theme="0"/>
      </colorScale>
    </cfRule>
  </conditionalFormatting>
  <conditionalFormatting sqref="F66">
    <cfRule type="colorScale" priority="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19">
      <colorScale>
        <cfvo type="min"/>
        <cfvo type="max"/>
        <color rgb="FFFF7128"/>
        <color theme="0"/>
      </colorScale>
    </cfRule>
  </conditionalFormatting>
  <conditionalFormatting sqref="F66">
    <cfRule type="colorScale" priority="720">
      <colorScale>
        <cfvo type="min"/>
        <cfvo type="max"/>
        <color rgb="FFFF7128"/>
        <color theme="0"/>
      </colorScale>
    </cfRule>
  </conditionalFormatting>
  <conditionalFormatting sqref="F66">
    <cfRule type="colorScale" priority="721">
      <colorScale>
        <cfvo type="min"/>
        <cfvo type="max"/>
        <color rgb="FFFF7128"/>
        <color theme="0"/>
      </colorScale>
    </cfRule>
  </conditionalFormatting>
  <conditionalFormatting sqref="F66">
    <cfRule type="colorScale" priority="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24">
      <colorScale>
        <cfvo type="min"/>
        <cfvo type="max"/>
        <color rgb="FFFF7128"/>
        <color theme="0"/>
      </colorScale>
    </cfRule>
  </conditionalFormatting>
  <conditionalFormatting sqref="F66">
    <cfRule type="colorScale" priority="725">
      <colorScale>
        <cfvo type="min"/>
        <cfvo type="max"/>
        <color rgb="FFFF7128"/>
        <color theme="0"/>
      </colorScale>
    </cfRule>
  </conditionalFormatting>
  <conditionalFormatting sqref="F66">
    <cfRule type="colorScale" priority="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27">
      <colorScale>
        <cfvo type="min"/>
        <cfvo type="max"/>
        <color rgb="FFFF7128"/>
        <color theme="0"/>
      </colorScale>
    </cfRule>
  </conditionalFormatting>
  <conditionalFormatting sqref="F66">
    <cfRule type="colorScale" priority="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10">
      <colorScale>
        <cfvo type="min"/>
        <cfvo type="max"/>
        <color rgb="FFFF7128"/>
        <color theme="0"/>
      </colorScale>
    </cfRule>
  </conditionalFormatting>
  <conditionalFormatting sqref="F66">
    <cfRule type="colorScale" priority="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04">
      <colorScale>
        <cfvo type="min"/>
        <cfvo type="max"/>
        <color rgb="FFFF7128"/>
        <color theme="0"/>
      </colorScale>
    </cfRule>
  </conditionalFormatting>
  <conditionalFormatting sqref="F66">
    <cfRule type="colorScale" priority="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02">
      <colorScale>
        <cfvo type="min"/>
        <cfvo type="max"/>
        <color rgb="FFFF7128"/>
        <color theme="0"/>
      </colorScale>
    </cfRule>
  </conditionalFormatting>
  <conditionalFormatting sqref="F66">
    <cfRule type="colorScale" priority="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07">
      <colorScale>
        <cfvo type="min"/>
        <cfvo type="max"/>
        <color rgb="FFFF7128"/>
        <color theme="0"/>
      </colorScale>
    </cfRule>
  </conditionalFormatting>
  <conditionalFormatting sqref="F66">
    <cfRule type="colorScale" priority="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709">
      <colorScale>
        <cfvo type="min"/>
        <cfvo type="max"/>
        <color rgb="FFFF7128"/>
        <color theme="0"/>
      </colorScale>
    </cfRule>
  </conditionalFormatting>
  <conditionalFormatting sqref="F67">
    <cfRule type="colorScale" priority="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86">
      <colorScale>
        <cfvo type="min"/>
        <cfvo type="max"/>
        <color rgb="FFFF7128"/>
        <color theme="0"/>
      </colorScale>
    </cfRule>
  </conditionalFormatting>
  <conditionalFormatting sqref="F67">
    <cfRule type="colorScale" priority="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88">
      <colorScale>
        <cfvo type="min"/>
        <cfvo type="max"/>
        <color rgb="FFFF7128"/>
        <color theme="0"/>
      </colorScale>
    </cfRule>
  </conditionalFormatting>
  <conditionalFormatting sqref="F67">
    <cfRule type="colorScale" priority="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90">
      <colorScale>
        <cfvo type="min"/>
        <cfvo type="max"/>
        <color rgb="FFFF7128"/>
        <color theme="0"/>
      </colorScale>
    </cfRule>
  </conditionalFormatting>
  <conditionalFormatting sqref="F67">
    <cfRule type="colorScale" priority="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92">
      <colorScale>
        <cfvo type="min"/>
        <cfvo type="max"/>
        <color rgb="FFFF7128"/>
        <color theme="0"/>
      </colorScale>
    </cfRule>
  </conditionalFormatting>
  <conditionalFormatting sqref="F67">
    <cfRule type="colorScale" priority="693">
      <colorScale>
        <cfvo type="min"/>
        <cfvo type="max"/>
        <color rgb="FFFF7128"/>
        <color theme="0"/>
      </colorScale>
    </cfRule>
  </conditionalFormatting>
  <conditionalFormatting sqref="F67">
    <cfRule type="colorScale" priority="694">
      <colorScale>
        <cfvo type="min"/>
        <cfvo type="max"/>
        <color rgb="FFFF7128"/>
        <color theme="0"/>
      </colorScale>
    </cfRule>
  </conditionalFormatting>
  <conditionalFormatting sqref="F67">
    <cfRule type="colorScale" priority="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97">
      <colorScale>
        <cfvo type="min"/>
        <cfvo type="max"/>
        <color rgb="FFFF7128"/>
        <color theme="0"/>
      </colorScale>
    </cfRule>
  </conditionalFormatting>
  <conditionalFormatting sqref="F67">
    <cfRule type="colorScale" priority="698">
      <colorScale>
        <cfvo type="min"/>
        <cfvo type="max"/>
        <color rgb="FFFF7128"/>
        <color theme="0"/>
      </colorScale>
    </cfRule>
  </conditionalFormatting>
  <conditionalFormatting sqref="F67">
    <cfRule type="colorScale" priority="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83">
      <colorScale>
        <cfvo type="min"/>
        <cfvo type="max"/>
        <color rgb="FFFF7128"/>
        <color theme="0"/>
      </colorScale>
    </cfRule>
  </conditionalFormatting>
  <conditionalFormatting sqref="F67"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79">
      <colorScale>
        <cfvo type="min"/>
        <cfvo type="max"/>
        <color rgb="FFFF7128"/>
        <color theme="0"/>
      </colorScale>
    </cfRule>
  </conditionalFormatting>
  <conditionalFormatting sqref="F67">
    <cfRule type="colorScale" priority="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82">
      <colorScale>
        <cfvo type="min"/>
        <cfvo type="max"/>
        <color rgb="FFFF7128"/>
        <color theme="0"/>
      </colorScale>
    </cfRule>
  </conditionalFormatting>
  <conditionalFormatting sqref="F67">
    <cfRule type="colorScale" priority="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63">
      <colorScale>
        <cfvo type="min"/>
        <cfvo type="max"/>
        <color rgb="FFFF7128"/>
        <color theme="0"/>
      </colorScale>
    </cfRule>
  </conditionalFormatting>
  <conditionalFormatting sqref="F67">
    <cfRule type="colorScale" priority="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65">
      <colorScale>
        <cfvo type="min"/>
        <cfvo type="max"/>
        <color rgb="FFFF7128"/>
        <color theme="0"/>
      </colorScale>
    </cfRule>
  </conditionalFormatting>
  <conditionalFormatting sqref="F67">
    <cfRule type="colorScale" priority="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67">
      <colorScale>
        <cfvo type="min"/>
        <cfvo type="max"/>
        <color rgb="FFFF7128"/>
        <color theme="0"/>
      </colorScale>
    </cfRule>
  </conditionalFormatting>
  <conditionalFormatting sqref="F67">
    <cfRule type="colorScale" priority="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69">
      <colorScale>
        <cfvo type="min"/>
        <cfvo type="max"/>
        <color rgb="FFFF7128"/>
        <color theme="0"/>
      </colorScale>
    </cfRule>
  </conditionalFormatting>
  <conditionalFormatting sqref="F67">
    <cfRule type="colorScale" priority="670">
      <colorScale>
        <cfvo type="min"/>
        <cfvo type="max"/>
        <color rgb="FFFF7128"/>
        <color theme="0"/>
      </colorScale>
    </cfRule>
  </conditionalFormatting>
  <conditionalFormatting sqref="F67">
    <cfRule type="colorScale" priority="671">
      <colorScale>
        <cfvo type="min"/>
        <cfvo type="max"/>
        <color rgb="FFFF7128"/>
        <color theme="0"/>
      </colorScale>
    </cfRule>
  </conditionalFormatting>
  <conditionalFormatting sqref="F67">
    <cfRule type="colorScale" priority="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74">
      <colorScale>
        <cfvo type="min"/>
        <cfvo type="max"/>
        <color rgb="FFFF7128"/>
        <color theme="0"/>
      </colorScale>
    </cfRule>
  </conditionalFormatting>
  <conditionalFormatting sqref="F67">
    <cfRule type="colorScale" priority="675">
      <colorScale>
        <cfvo type="min"/>
        <cfvo type="max"/>
        <color rgb="FFFF7128"/>
        <color theme="0"/>
      </colorScale>
    </cfRule>
  </conditionalFormatting>
  <conditionalFormatting sqref="F67">
    <cfRule type="colorScale" priority="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77">
      <colorScale>
        <cfvo type="min"/>
        <cfvo type="max"/>
        <color rgb="FFFF7128"/>
        <color theme="0"/>
      </colorScale>
    </cfRule>
  </conditionalFormatting>
  <conditionalFormatting sqref="F67">
    <cfRule type="colorScale" priority="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60">
      <colorScale>
        <cfvo type="min"/>
        <cfvo type="max"/>
        <color rgb="FFFF7128"/>
        <color theme="0"/>
      </colorScale>
    </cfRule>
  </conditionalFormatting>
  <conditionalFormatting sqref="F67">
    <cfRule type="colorScale" priority="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54">
      <colorScale>
        <cfvo type="min"/>
        <cfvo type="max"/>
        <color rgb="FFFF7128"/>
        <color theme="0"/>
      </colorScale>
    </cfRule>
  </conditionalFormatting>
  <conditionalFormatting sqref="F67">
    <cfRule type="colorScale" priority="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52">
      <colorScale>
        <cfvo type="min"/>
        <cfvo type="max"/>
        <color rgb="FFFF7128"/>
        <color theme="0"/>
      </colorScale>
    </cfRule>
  </conditionalFormatting>
  <conditionalFormatting sqref="F67">
    <cfRule type="colorScale" priority="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57">
      <colorScale>
        <cfvo type="min"/>
        <cfvo type="max"/>
        <color rgb="FFFF7128"/>
        <color theme="0"/>
      </colorScale>
    </cfRule>
  </conditionalFormatting>
  <conditionalFormatting sqref="F67">
    <cfRule type="colorScale" priority="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59">
      <colorScale>
        <cfvo type="min"/>
        <cfvo type="max"/>
        <color rgb="FFFF7128"/>
        <color theme="0"/>
      </colorScale>
    </cfRule>
  </conditionalFormatting>
  <conditionalFormatting sqref="F67">
    <cfRule type="colorScale" priority="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50">
      <colorScale>
        <cfvo type="min"/>
        <cfvo type="max"/>
        <color rgb="FFFF7128"/>
        <color theme="0"/>
      </colorScale>
    </cfRule>
  </conditionalFormatting>
  <conditionalFormatting sqref="F67">
    <cfRule type="colorScale" priority="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44">
      <colorScale>
        <cfvo type="min"/>
        <cfvo type="max"/>
        <color rgb="FFFF7128"/>
        <color theme="0"/>
      </colorScale>
    </cfRule>
  </conditionalFormatting>
  <conditionalFormatting sqref="F67"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47">
      <colorScale>
        <cfvo type="min"/>
        <cfvo type="max"/>
        <color rgb="FFFF7128"/>
        <color theme="0"/>
      </colorScale>
    </cfRule>
  </conditionalFormatting>
  <conditionalFormatting sqref="F67">
    <cfRule type="colorScale" priority="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49">
      <colorScale>
        <cfvo type="min"/>
        <cfvo type="max"/>
        <color rgb="FFFF7128"/>
        <color theme="0"/>
      </colorScale>
    </cfRule>
  </conditionalFormatting>
  <conditionalFormatting sqref="F67">
    <cfRule type="colorScale" priority="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40">
      <colorScale>
        <cfvo type="min"/>
        <cfvo type="max"/>
        <color rgb="FFFF7128"/>
        <color theme="0"/>
      </colorScale>
    </cfRule>
  </conditionalFormatting>
  <conditionalFormatting sqref="F67">
    <cfRule type="colorScale" priority="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43">
      <colorScale>
        <cfvo type="min"/>
        <cfvo type="max"/>
        <color rgb="FFFF7128"/>
        <color theme="0"/>
      </colorScale>
    </cfRule>
  </conditionalFormatting>
  <conditionalFormatting sqref="F67">
    <cfRule type="colorScale" priority="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24">
      <colorScale>
        <cfvo type="min"/>
        <cfvo type="max"/>
        <color rgb="FFFF7128"/>
        <color theme="0"/>
      </colorScale>
    </cfRule>
  </conditionalFormatting>
  <conditionalFormatting sqref="F67">
    <cfRule type="colorScale" priority="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26">
      <colorScale>
        <cfvo type="min"/>
        <cfvo type="max"/>
        <color rgb="FFFF7128"/>
        <color theme="0"/>
      </colorScale>
    </cfRule>
  </conditionalFormatting>
  <conditionalFormatting sqref="F67">
    <cfRule type="colorScale" priority="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28">
      <colorScale>
        <cfvo type="min"/>
        <cfvo type="max"/>
        <color rgb="FFFF7128"/>
        <color theme="0"/>
      </colorScale>
    </cfRule>
  </conditionalFormatting>
  <conditionalFormatting sqref="F67">
    <cfRule type="colorScale" priority="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30">
      <colorScale>
        <cfvo type="min"/>
        <cfvo type="max"/>
        <color rgb="FFFF7128"/>
        <color theme="0"/>
      </colorScale>
    </cfRule>
  </conditionalFormatting>
  <conditionalFormatting sqref="F67">
    <cfRule type="colorScale" priority="631">
      <colorScale>
        <cfvo type="min"/>
        <cfvo type="max"/>
        <color rgb="FFFF7128"/>
        <color theme="0"/>
      </colorScale>
    </cfRule>
  </conditionalFormatting>
  <conditionalFormatting sqref="F67">
    <cfRule type="colorScale" priority="632">
      <colorScale>
        <cfvo type="min"/>
        <cfvo type="max"/>
        <color rgb="FFFF7128"/>
        <color theme="0"/>
      </colorScale>
    </cfRule>
  </conditionalFormatting>
  <conditionalFormatting sqref="F67">
    <cfRule type="colorScale" priority="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35">
      <colorScale>
        <cfvo type="min"/>
        <cfvo type="max"/>
        <color rgb="FFFF7128"/>
        <color theme="0"/>
      </colorScale>
    </cfRule>
  </conditionalFormatting>
  <conditionalFormatting sqref="F67">
    <cfRule type="colorScale" priority="636">
      <colorScale>
        <cfvo type="min"/>
        <cfvo type="max"/>
        <color rgb="FFFF7128"/>
        <color theme="0"/>
      </colorScale>
    </cfRule>
  </conditionalFormatting>
  <conditionalFormatting sqref="F67">
    <cfRule type="colorScale" priority="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38">
      <colorScale>
        <cfvo type="min"/>
        <cfvo type="max"/>
        <color rgb="FFFF7128"/>
        <color theme="0"/>
      </colorScale>
    </cfRule>
  </conditionalFormatting>
  <conditionalFormatting sqref="F67">
    <cfRule type="colorScale" priority="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621">
      <colorScale>
        <cfvo type="min"/>
        <cfvo type="max"/>
        <color rgb="FFFF7128"/>
        <color theme="0"/>
      </colorScale>
    </cfRule>
  </conditionalFormatting>
  <conditionalFormatting sqref="F67">
    <cfRule type="colorScale" priority="700">
      <colorScale>
        <cfvo type="min"/>
        <cfvo type="max"/>
        <color rgb="FFFF7128"/>
        <color theme="0"/>
      </colorScale>
    </cfRule>
  </conditionalFormatting>
  <conditionalFormatting sqref="F67">
    <cfRule type="colorScale" priority="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616">
      <colorScale>
        <cfvo type="min"/>
        <cfvo type="max"/>
        <color rgb="FFFF7128"/>
        <color theme="0"/>
      </colorScale>
    </cfRule>
  </conditionalFormatting>
  <conditionalFormatting sqref="F86">
    <cfRule type="colorScale" priority="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619">
      <colorScale>
        <cfvo type="min"/>
        <cfvo type="max"/>
        <color rgb="FFFF7128"/>
        <color theme="0"/>
      </colorScale>
    </cfRule>
  </conditionalFormatting>
  <conditionalFormatting sqref="F86">
    <cfRule type="colorScale" priority="620">
      <colorScale>
        <cfvo type="min"/>
        <cfvo type="max"/>
        <color rgb="FFFF7128"/>
        <color theme="0"/>
      </colorScale>
    </cfRule>
  </conditionalFormatting>
  <conditionalFormatting sqref="F87:F88">
    <cfRule type="colorScale" priority="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611">
      <colorScale>
        <cfvo type="min"/>
        <cfvo type="max"/>
        <color rgb="FFFF7128"/>
        <color theme="0"/>
      </colorScale>
    </cfRule>
  </conditionalFormatting>
  <conditionalFormatting sqref="F87:F88">
    <cfRule type="colorScale" priority="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614">
      <colorScale>
        <cfvo type="min"/>
        <cfvo type="max"/>
        <color rgb="FFFF7128"/>
        <color theme="0"/>
      </colorScale>
    </cfRule>
  </conditionalFormatting>
  <conditionalFormatting sqref="F87:F88">
    <cfRule type="colorScale" priority="615">
      <colorScale>
        <cfvo type="min"/>
        <cfvo type="max"/>
        <color rgb="FFFF7128"/>
        <color theme="0"/>
      </colorScale>
    </cfRule>
  </conditionalFormatting>
  <conditionalFormatting sqref="F95:F96">
    <cfRule type="colorScale" priority="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89">
      <colorScale>
        <cfvo type="min"/>
        <cfvo type="max"/>
        <color rgb="FFFF7128"/>
        <color theme="0"/>
      </colorScale>
    </cfRule>
  </conditionalFormatting>
  <conditionalFormatting sqref="F95:F96">
    <cfRule type="colorScale" priority="590">
      <colorScale>
        <cfvo type="min"/>
        <cfvo type="max"/>
        <color rgb="FFFF7128"/>
        <color theme="0"/>
      </colorScale>
    </cfRule>
  </conditionalFormatting>
  <conditionalFormatting sqref="F95:F96">
    <cfRule type="colorScale" priority="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86">
      <colorScale>
        <cfvo type="min"/>
        <cfvo type="max"/>
        <color rgb="FFFF7128"/>
        <color theme="0"/>
      </colorScale>
    </cfRule>
  </conditionalFormatting>
  <conditionalFormatting sqref="F95:F96">
    <cfRule type="colorScale" priority="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92">
      <colorScale>
        <cfvo type="min"/>
        <cfvo type="max"/>
        <color rgb="FFFF7128"/>
        <color theme="0"/>
      </colorScale>
    </cfRule>
  </conditionalFormatting>
  <conditionalFormatting sqref="F95:F96">
    <cfRule type="colorScale" priority="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94">
      <colorScale>
        <cfvo type="min"/>
        <cfvo type="max"/>
        <color rgb="FFFF7128"/>
        <color theme="0"/>
      </colorScale>
    </cfRule>
  </conditionalFormatting>
  <conditionalFormatting sqref="F95:F96">
    <cfRule type="colorScale" priority="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96">
      <colorScale>
        <cfvo type="min"/>
        <cfvo type="max"/>
        <color rgb="FFFF7128"/>
        <color theme="0"/>
      </colorScale>
    </cfRule>
  </conditionalFormatting>
  <conditionalFormatting sqref="F95:F96">
    <cfRule type="colorScale" priority="597">
      <colorScale>
        <cfvo type="min"/>
        <cfvo type="max"/>
        <color rgb="FFFF7128"/>
        <color theme="0"/>
      </colorScale>
    </cfRule>
  </conditionalFormatting>
  <conditionalFormatting sqref="F95:F96">
    <cfRule type="colorScale" priority="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99">
      <colorScale>
        <cfvo type="min"/>
        <cfvo type="max"/>
        <color rgb="FFFF7128"/>
        <color theme="0"/>
      </colorScale>
    </cfRule>
  </conditionalFormatting>
  <conditionalFormatting sqref="F95:F96">
    <cfRule type="colorScale" priority="600">
      <colorScale>
        <cfvo type="min"/>
        <cfvo type="max"/>
        <color rgb="FFFF7128"/>
        <color theme="0"/>
      </colorScale>
    </cfRule>
  </conditionalFormatting>
  <conditionalFormatting sqref="F95:F96">
    <cfRule type="colorScale" priority="601">
      <colorScale>
        <cfvo type="min"/>
        <cfvo type="max"/>
        <color rgb="FFFF7128"/>
        <color theme="0"/>
      </colorScale>
    </cfRule>
  </conditionalFormatting>
  <conditionalFormatting sqref="F95:F96">
    <cfRule type="colorScale" priority="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604">
      <colorScale>
        <cfvo type="min"/>
        <cfvo type="max"/>
        <color rgb="FFFF7128"/>
        <color theme="0"/>
      </colorScale>
    </cfRule>
  </conditionalFormatting>
  <conditionalFormatting sqref="F95:F96">
    <cfRule type="colorScale" priority="605">
      <colorScale>
        <cfvo type="min"/>
        <cfvo type="max"/>
        <color rgb="FFFF7128"/>
        <color theme="0"/>
      </colorScale>
    </cfRule>
  </conditionalFormatting>
  <conditionalFormatting sqref="F95:F96">
    <cfRule type="colorScale" priority="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608">
      <colorScale>
        <cfvo type="min"/>
        <cfvo type="max"/>
        <color rgb="FFFF7128"/>
        <color theme="0"/>
      </colorScale>
    </cfRule>
  </conditionalFormatting>
  <conditionalFormatting sqref="F95:F96">
    <cfRule type="colorScale" priority="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610">
      <colorScale>
        <cfvo type="min"/>
        <cfvo type="max"/>
        <color rgb="FFFF7128"/>
        <color theme="0"/>
      </colorScale>
    </cfRule>
  </conditionalFormatting>
  <conditionalFormatting sqref="F95:F96">
    <cfRule type="colorScale" priority="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83">
      <colorScale>
        <cfvo type="min"/>
        <cfvo type="max"/>
        <color rgb="FFFF7128"/>
        <color theme="0"/>
      </colorScale>
    </cfRule>
  </conditionalFormatting>
  <conditionalFormatting sqref="F95:F96">
    <cfRule type="colorScale" priority="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85">
      <colorScale>
        <cfvo type="min"/>
        <cfvo type="max"/>
        <color rgb="FFFF7128"/>
        <color theme="0"/>
      </colorScale>
    </cfRule>
  </conditionalFormatting>
  <conditionalFormatting sqref="F95:F96">
    <cfRule type="colorScale" priority="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80">
      <colorScale>
        <cfvo type="min"/>
        <cfvo type="max"/>
        <color rgb="FFFF7128"/>
        <color theme="0"/>
      </colorScale>
    </cfRule>
  </conditionalFormatting>
  <conditionalFormatting sqref="F95:F96">
    <cfRule type="colorScale" priority="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78">
      <colorScale>
        <cfvo type="min"/>
        <cfvo type="max"/>
        <color rgb="FFFF7128"/>
        <color theme="0"/>
      </colorScale>
    </cfRule>
  </conditionalFormatting>
  <conditionalFormatting sqref="F95:F96">
    <cfRule type="colorScale" priority="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76">
      <colorScale>
        <cfvo type="min"/>
        <cfvo type="max"/>
        <color rgb="FFFF7128"/>
        <color theme="0"/>
      </colorScale>
    </cfRule>
  </conditionalFormatting>
  <conditionalFormatting sqref="F95:F96"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72">
      <colorScale>
        <cfvo type="min"/>
        <cfvo type="max"/>
        <color rgb="FFFF7128"/>
        <color theme="0"/>
      </colorScale>
    </cfRule>
  </conditionalFormatting>
  <conditionalFormatting sqref="F95:F96">
    <cfRule type="colorScale" priority="574">
      <colorScale>
        <cfvo type="min"/>
        <cfvo type="max"/>
        <color rgb="FFFF7128"/>
        <color theme="0"/>
      </colorScale>
    </cfRule>
  </conditionalFormatting>
  <conditionalFormatting sqref="F95:F96"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70">
      <colorScale>
        <cfvo type="min"/>
        <cfvo type="max"/>
        <color rgb="FFFF7128"/>
        <color theme="0"/>
      </colorScale>
    </cfRule>
  </conditionalFormatting>
  <conditionalFormatting sqref="F95:F96">
    <cfRule type="colorScale" priority="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68">
      <colorScale>
        <cfvo type="min"/>
        <cfvo type="max"/>
        <color rgb="FFFF7128"/>
        <color theme="0"/>
      </colorScale>
    </cfRule>
  </conditionalFormatting>
  <conditionalFormatting sqref="F95:F96">
    <cfRule type="colorScale" priority="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52">
      <colorScale>
        <cfvo type="min"/>
        <cfvo type="max"/>
        <color rgb="FFFF7128"/>
        <color theme="0"/>
      </colorScale>
    </cfRule>
  </conditionalFormatting>
  <conditionalFormatting sqref="F95:F96"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54">
      <colorScale>
        <cfvo type="min"/>
        <cfvo type="max"/>
        <color rgb="FFFF7128"/>
        <color theme="0"/>
      </colorScale>
    </cfRule>
  </conditionalFormatting>
  <conditionalFormatting sqref="F95:F96">
    <cfRule type="colorScale" priority="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56">
      <colorScale>
        <cfvo type="min"/>
        <cfvo type="max"/>
        <color rgb="FFFF7128"/>
        <color theme="0"/>
      </colorScale>
    </cfRule>
  </conditionalFormatting>
  <conditionalFormatting sqref="F95:F96">
    <cfRule type="colorScale" priority="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58">
      <colorScale>
        <cfvo type="min"/>
        <cfvo type="max"/>
        <color rgb="FFFF7128"/>
        <color theme="0"/>
      </colorScale>
    </cfRule>
  </conditionalFormatting>
  <conditionalFormatting sqref="F95:F96">
    <cfRule type="colorScale" priority="559">
      <colorScale>
        <cfvo type="min"/>
        <cfvo type="max"/>
        <color rgb="FFFF7128"/>
        <color theme="0"/>
      </colorScale>
    </cfRule>
  </conditionalFormatting>
  <conditionalFormatting sqref="F95:F96">
    <cfRule type="colorScale" priority="560">
      <colorScale>
        <cfvo type="min"/>
        <cfvo type="max"/>
        <color rgb="FFFF7128"/>
        <color theme="0"/>
      </colorScale>
    </cfRule>
  </conditionalFormatting>
  <conditionalFormatting sqref="F95:F96">
    <cfRule type="colorScale" priority="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63">
      <colorScale>
        <cfvo type="min"/>
        <cfvo type="max"/>
        <color rgb="FFFF7128"/>
        <color theme="0"/>
      </colorScale>
    </cfRule>
  </conditionalFormatting>
  <conditionalFormatting sqref="F95:F96">
    <cfRule type="colorScale" priority="564">
      <colorScale>
        <cfvo type="min"/>
        <cfvo type="max"/>
        <color rgb="FFFF7128"/>
        <color theme="0"/>
      </colorScale>
    </cfRule>
  </conditionalFormatting>
  <conditionalFormatting sqref="F95:F96">
    <cfRule type="colorScale" priority="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66">
      <colorScale>
        <cfvo type="min"/>
        <cfvo type="max"/>
        <color rgb="FFFF7128"/>
        <color theme="0"/>
      </colorScale>
    </cfRule>
  </conditionalFormatting>
  <conditionalFormatting sqref="F95:F96">
    <cfRule type="colorScale" priority="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49">
      <colorScale>
        <cfvo type="min"/>
        <cfvo type="max"/>
        <color rgb="FFFF7128"/>
        <color theme="0"/>
      </colorScale>
    </cfRule>
  </conditionalFormatting>
  <conditionalFormatting sqref="F95:F96">
    <cfRule type="colorScale" priority="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43">
      <colorScale>
        <cfvo type="min"/>
        <cfvo type="max"/>
        <color rgb="FFFF7128"/>
        <color theme="0"/>
      </colorScale>
    </cfRule>
  </conditionalFormatting>
  <conditionalFormatting sqref="F95:F96">
    <cfRule type="colorScale" priority="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41">
      <colorScale>
        <cfvo type="min"/>
        <cfvo type="max"/>
        <color rgb="FFFF7128"/>
        <color theme="0"/>
      </colorScale>
    </cfRule>
  </conditionalFormatting>
  <conditionalFormatting sqref="F95:F96"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46">
      <colorScale>
        <cfvo type="min"/>
        <cfvo type="max"/>
        <color rgb="FFFF7128"/>
        <color theme="0"/>
      </colorScale>
    </cfRule>
  </conditionalFormatting>
  <conditionalFormatting sqref="F95:F96"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548">
      <colorScale>
        <cfvo type="min"/>
        <cfvo type="max"/>
        <color rgb="FFFF7128"/>
        <color theme="0"/>
      </colorScale>
    </cfRule>
  </conditionalFormatting>
  <conditionalFormatting sqref="F97">
    <cfRule type="colorScale" priority="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06">
      <colorScale>
        <cfvo type="min"/>
        <cfvo type="max"/>
        <color rgb="FFFF7128"/>
        <color theme="0"/>
      </colorScale>
    </cfRule>
  </conditionalFormatting>
  <conditionalFormatting sqref="F97">
    <cfRule type="colorScale" priority="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08">
      <colorScale>
        <cfvo type="min"/>
        <cfvo type="max"/>
        <color rgb="FFFF7128"/>
        <color theme="0"/>
      </colorScale>
    </cfRule>
  </conditionalFormatting>
  <conditionalFormatting sqref="F97">
    <cfRule type="colorScale" priority="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10">
      <colorScale>
        <cfvo type="min"/>
        <cfvo type="max"/>
        <color rgb="FFFF7128"/>
        <color theme="0"/>
      </colorScale>
    </cfRule>
  </conditionalFormatting>
  <conditionalFormatting sqref="F97">
    <cfRule type="colorScale" priority="511">
      <colorScale>
        <cfvo type="min"/>
        <cfvo type="max"/>
        <color rgb="FFFF7128"/>
        <color theme="0"/>
      </colorScale>
    </cfRule>
  </conditionalFormatting>
  <conditionalFormatting sqref="F97">
    <cfRule type="colorScale" priority="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13">
      <colorScale>
        <cfvo type="min"/>
        <cfvo type="max"/>
        <color rgb="FFFF7128"/>
        <color theme="0"/>
      </colorScale>
    </cfRule>
  </conditionalFormatting>
  <conditionalFormatting sqref="F97">
    <cfRule type="colorScale" priority="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15">
      <colorScale>
        <cfvo type="min"/>
        <cfvo type="max"/>
        <color rgb="FFFF7128"/>
        <color theme="0"/>
      </colorScale>
    </cfRule>
  </conditionalFormatting>
  <conditionalFormatting sqref="F97">
    <cfRule type="colorScale" priority="516">
      <colorScale>
        <cfvo type="min"/>
        <cfvo type="max"/>
        <color rgb="FFFF7128"/>
        <color theme="0"/>
      </colorScale>
    </cfRule>
  </conditionalFormatting>
  <conditionalFormatting sqref="F97">
    <cfRule type="colorScale" priority="517">
      <colorScale>
        <cfvo type="min"/>
        <cfvo type="max"/>
        <color rgb="FFFF7128"/>
        <color theme="0"/>
      </colorScale>
    </cfRule>
  </conditionalFormatting>
  <conditionalFormatting sqref="F97">
    <cfRule type="colorScale" priority="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20">
      <colorScale>
        <cfvo type="min"/>
        <cfvo type="max"/>
        <color rgb="FFFF7128"/>
        <color theme="0"/>
      </colorScale>
    </cfRule>
  </conditionalFormatting>
  <conditionalFormatting sqref="F97">
    <cfRule type="colorScale" priority="521">
      <colorScale>
        <cfvo type="min"/>
        <cfvo type="max"/>
        <color rgb="FFFF7128"/>
        <color theme="0"/>
      </colorScale>
    </cfRule>
  </conditionalFormatting>
  <conditionalFormatting sqref="F97">
    <cfRule type="colorScale" priority="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24">
      <colorScale>
        <cfvo type="min"/>
        <cfvo type="max"/>
        <color rgb="FFFF7128"/>
        <color theme="0"/>
      </colorScale>
    </cfRule>
  </conditionalFormatting>
  <conditionalFormatting sqref="F97">
    <cfRule type="colorScale" priority="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26">
      <colorScale>
        <cfvo type="min"/>
        <cfvo type="max"/>
        <color rgb="FFFF7128"/>
        <color theme="0"/>
      </colorScale>
    </cfRule>
  </conditionalFormatting>
  <conditionalFormatting sqref="F97">
    <cfRule type="colorScale" priority="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28">
      <colorScale>
        <cfvo type="min"/>
        <cfvo type="max"/>
        <color rgb="FFFF7128"/>
        <color theme="0"/>
      </colorScale>
    </cfRule>
  </conditionalFormatting>
  <conditionalFormatting sqref="F97">
    <cfRule type="colorScale" priority="529">
      <colorScale>
        <cfvo type="min"/>
        <cfvo type="max"/>
        <color rgb="FFFF7128"/>
        <color theme="0"/>
      </colorScale>
    </cfRule>
  </conditionalFormatting>
  <conditionalFormatting sqref="F97">
    <cfRule type="colorScale" priority="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31">
      <colorScale>
        <cfvo type="min"/>
        <cfvo type="max"/>
        <color rgb="FFFF7128"/>
        <color theme="0"/>
      </colorScale>
    </cfRule>
  </conditionalFormatting>
  <conditionalFormatting sqref="F97">
    <cfRule type="colorScale" priority="532">
      <colorScale>
        <cfvo type="min"/>
        <cfvo type="max"/>
        <color rgb="FFFF7128"/>
        <color theme="0"/>
      </colorScale>
    </cfRule>
  </conditionalFormatting>
  <conditionalFormatting sqref="F97">
    <cfRule type="colorScale" priority="533">
      <colorScale>
        <cfvo type="min"/>
        <cfvo type="max"/>
        <color rgb="FFFF7128"/>
        <color theme="0"/>
      </colorScale>
    </cfRule>
  </conditionalFormatting>
  <conditionalFormatting sqref="F97">
    <cfRule type="colorScale" priority="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36">
      <colorScale>
        <cfvo type="min"/>
        <cfvo type="max"/>
        <color rgb="FFFF7128"/>
        <color theme="0"/>
      </colorScale>
    </cfRule>
  </conditionalFormatting>
  <conditionalFormatting sqref="F97">
    <cfRule type="colorScale" priority="537">
      <colorScale>
        <cfvo type="min"/>
        <cfvo type="max"/>
        <color rgb="FFFF7128"/>
        <color theme="0"/>
      </colorScale>
    </cfRule>
  </conditionalFormatting>
  <conditionalFormatting sqref="F97"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01">
      <colorScale>
        <cfvo type="min"/>
        <cfvo type="max"/>
        <color rgb="FFFF7128"/>
        <color theme="0"/>
      </colorScale>
    </cfRule>
  </conditionalFormatting>
  <conditionalFormatting sqref="F97">
    <cfRule type="colorScale" priority="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504">
      <colorScale>
        <cfvo type="min"/>
        <cfvo type="max"/>
        <color rgb="FFFF7128"/>
        <color theme="0"/>
      </colorScale>
    </cfRule>
  </conditionalFormatting>
  <conditionalFormatting sqref="F97"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85">
      <colorScale>
        <cfvo type="min"/>
        <cfvo type="max"/>
        <color rgb="FFFF7128"/>
        <color theme="0"/>
      </colorScale>
    </cfRule>
  </conditionalFormatting>
  <conditionalFormatting sqref="F97">
    <cfRule type="colorScale" priority="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87">
      <colorScale>
        <cfvo type="min"/>
        <cfvo type="max"/>
        <color rgb="FFFF7128"/>
        <color theme="0"/>
      </colorScale>
    </cfRule>
  </conditionalFormatting>
  <conditionalFormatting sqref="F97">
    <cfRule type="colorScale" priority="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89">
      <colorScale>
        <cfvo type="min"/>
        <cfvo type="max"/>
        <color rgb="FFFF7128"/>
        <color theme="0"/>
      </colorScale>
    </cfRule>
  </conditionalFormatting>
  <conditionalFormatting sqref="F97">
    <cfRule type="colorScale" priority="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91">
      <colorScale>
        <cfvo type="min"/>
        <cfvo type="max"/>
        <color rgb="FFFF7128"/>
        <color theme="0"/>
      </colorScale>
    </cfRule>
  </conditionalFormatting>
  <conditionalFormatting sqref="F97">
    <cfRule type="colorScale" priority="492">
      <colorScale>
        <cfvo type="min"/>
        <cfvo type="max"/>
        <color rgb="FFFF7128"/>
        <color theme="0"/>
      </colorScale>
    </cfRule>
  </conditionalFormatting>
  <conditionalFormatting sqref="F97">
    <cfRule type="colorScale" priority="493">
      <colorScale>
        <cfvo type="min"/>
        <cfvo type="max"/>
        <color rgb="FFFF7128"/>
        <color theme="0"/>
      </colorScale>
    </cfRule>
  </conditionalFormatting>
  <conditionalFormatting sqref="F97">
    <cfRule type="colorScale" priority="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96">
      <colorScale>
        <cfvo type="min"/>
        <cfvo type="max"/>
        <color rgb="FFFF7128"/>
        <color theme="0"/>
      </colorScale>
    </cfRule>
  </conditionalFormatting>
  <conditionalFormatting sqref="F97">
    <cfRule type="colorScale" priority="497">
      <colorScale>
        <cfvo type="min"/>
        <cfvo type="max"/>
        <color rgb="FFFF7128"/>
        <color theme="0"/>
      </colorScale>
    </cfRule>
  </conditionalFormatting>
  <conditionalFormatting sqref="F97">
    <cfRule type="colorScale" priority="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99">
      <colorScale>
        <cfvo type="min"/>
        <cfvo type="max"/>
        <color rgb="FFFF7128"/>
        <color theme="0"/>
      </colorScale>
    </cfRule>
  </conditionalFormatting>
  <conditionalFormatting sqref="F97">
    <cfRule type="colorScale" priority="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82">
      <colorScale>
        <cfvo type="min"/>
        <cfvo type="max"/>
        <color rgb="FFFF7128"/>
        <color theme="0"/>
      </colorScale>
    </cfRule>
  </conditionalFormatting>
  <conditionalFormatting sqref="F97">
    <cfRule type="colorScale" priority="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80">
      <colorScale>
        <cfvo type="min"/>
        <cfvo type="max"/>
        <color rgb="FFFF7128"/>
        <color theme="0"/>
      </colorScale>
    </cfRule>
  </conditionalFormatting>
  <conditionalFormatting sqref="F97">
    <cfRule type="colorScale" priority="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74">
      <colorScale>
        <cfvo type="min"/>
        <cfvo type="max"/>
        <color rgb="FFFF7128"/>
        <color theme="0"/>
      </colorScale>
    </cfRule>
  </conditionalFormatting>
  <conditionalFormatting sqref="F97">
    <cfRule type="colorScale" priority="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77">
      <colorScale>
        <cfvo type="min"/>
        <cfvo type="max"/>
        <color rgb="FFFF7128"/>
        <color theme="0"/>
      </colorScale>
    </cfRule>
  </conditionalFormatting>
  <conditionalFormatting sqref="F97">
    <cfRule type="colorScale" priority="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79">
      <colorScale>
        <cfvo type="min"/>
        <cfvo type="max"/>
        <color rgb="FFFF7128"/>
        <color theme="0"/>
      </colorScale>
    </cfRule>
  </conditionalFormatting>
  <conditionalFormatting sqref="F97">
    <cfRule type="colorScale" priority="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70">
      <colorScale>
        <cfvo type="min"/>
        <cfvo type="max"/>
        <color rgb="FFFF7128"/>
        <color theme="0"/>
      </colorScale>
    </cfRule>
  </conditionalFormatting>
  <conditionalFormatting sqref="F97"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73">
      <colorScale>
        <cfvo type="min"/>
        <cfvo type="max"/>
        <color rgb="FFFF7128"/>
        <color theme="0"/>
      </colorScale>
    </cfRule>
  </conditionalFormatting>
  <conditionalFormatting sqref="F97">
    <cfRule type="colorScale" priority="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54">
      <colorScale>
        <cfvo type="min"/>
        <cfvo type="max"/>
        <color rgb="FFFF7128"/>
        <color theme="0"/>
      </colorScale>
    </cfRule>
  </conditionalFormatting>
  <conditionalFormatting sqref="F97">
    <cfRule type="colorScale" priority="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56">
      <colorScale>
        <cfvo type="min"/>
        <cfvo type="max"/>
        <color rgb="FFFF7128"/>
        <color theme="0"/>
      </colorScale>
    </cfRule>
  </conditionalFormatting>
  <conditionalFormatting sqref="F97">
    <cfRule type="colorScale" priority="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58">
      <colorScale>
        <cfvo type="min"/>
        <cfvo type="max"/>
        <color rgb="FFFF7128"/>
        <color theme="0"/>
      </colorScale>
    </cfRule>
  </conditionalFormatting>
  <conditionalFormatting sqref="F97">
    <cfRule type="colorScale" priority="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60">
      <colorScale>
        <cfvo type="min"/>
        <cfvo type="max"/>
        <color rgb="FFFF7128"/>
        <color theme="0"/>
      </colorScale>
    </cfRule>
  </conditionalFormatting>
  <conditionalFormatting sqref="F97">
    <cfRule type="colorScale" priority="461">
      <colorScale>
        <cfvo type="min"/>
        <cfvo type="max"/>
        <color rgb="FFFF7128"/>
        <color theme="0"/>
      </colorScale>
    </cfRule>
  </conditionalFormatting>
  <conditionalFormatting sqref="F97">
    <cfRule type="colorScale" priority="462">
      <colorScale>
        <cfvo type="min"/>
        <cfvo type="max"/>
        <color rgb="FFFF7128"/>
        <color theme="0"/>
      </colorScale>
    </cfRule>
  </conditionalFormatting>
  <conditionalFormatting sqref="F97">
    <cfRule type="colorScale" priority="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65">
      <colorScale>
        <cfvo type="min"/>
        <cfvo type="max"/>
        <color rgb="FFFF7128"/>
        <color theme="0"/>
      </colorScale>
    </cfRule>
  </conditionalFormatting>
  <conditionalFormatting sqref="F97">
    <cfRule type="colorScale" priority="466">
      <colorScale>
        <cfvo type="min"/>
        <cfvo type="max"/>
        <color rgb="FFFF7128"/>
        <color theme="0"/>
      </colorScale>
    </cfRule>
  </conditionalFormatting>
  <conditionalFormatting sqref="F97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68">
      <colorScale>
        <cfvo type="min"/>
        <cfvo type="max"/>
        <color rgb="FFFF7128"/>
        <color theme="0"/>
      </colorScale>
    </cfRule>
  </conditionalFormatting>
  <conditionalFormatting sqref="F97">
    <cfRule type="colorScale" priority="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">
    <cfRule type="colorScale" priority="451">
      <colorScale>
        <cfvo type="min"/>
        <cfvo type="max"/>
        <color rgb="FFFF7128"/>
        <color theme="0"/>
      </colorScale>
    </cfRule>
  </conditionalFormatting>
  <conditionalFormatting sqref="F97">
    <cfRule type="colorScale" priority="539">
      <colorScale>
        <cfvo type="min"/>
        <cfvo type="max"/>
        <color rgb="FFFF7128"/>
        <color theme="0"/>
      </colorScale>
    </cfRule>
  </conditionalFormatting>
  <conditionalFormatting sqref="F97">
    <cfRule type="colorScale" priority="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9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9">
    <cfRule type="colorScale" priority="449">
      <colorScale>
        <cfvo type="min"/>
        <cfvo type="max"/>
        <color rgb="FFFF7128"/>
        <color theme="0"/>
      </colorScale>
    </cfRule>
  </conditionalFormatting>
  <conditionalFormatting sqref="F99">
    <cfRule type="colorScale" priority="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9">
    <cfRule type="colorScale" priority="447">
      <colorScale>
        <cfvo type="min"/>
        <cfvo type="max"/>
        <color rgb="FFFF7128"/>
        <color theme="0"/>
      </colorScale>
    </cfRule>
  </conditionalFormatting>
  <conditionalFormatting sqref="F101">
    <cfRule type="colorScale" priority="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25">
      <colorScale>
        <cfvo type="min"/>
        <cfvo type="max"/>
        <color rgb="FFFF7128"/>
        <color theme="0"/>
      </colorScale>
    </cfRule>
  </conditionalFormatting>
  <conditionalFormatting sqref="F101">
    <cfRule type="colorScale" priority="426">
      <colorScale>
        <cfvo type="min"/>
        <cfvo type="max"/>
        <color rgb="FFFF7128"/>
        <color theme="0"/>
      </colorScale>
    </cfRule>
  </conditionalFormatting>
  <conditionalFormatting sqref="F101">
    <cfRule type="colorScale" priority="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22">
      <colorScale>
        <cfvo type="min"/>
        <cfvo type="max"/>
        <color rgb="FFFF7128"/>
        <color theme="0"/>
      </colorScale>
    </cfRule>
  </conditionalFormatting>
  <conditionalFormatting sqref="F101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28">
      <colorScale>
        <cfvo type="min"/>
        <cfvo type="max"/>
        <color rgb="FFFF7128"/>
        <color theme="0"/>
      </colorScale>
    </cfRule>
  </conditionalFormatting>
  <conditionalFormatting sqref="F101">
    <cfRule type="colorScale" priority="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30">
      <colorScale>
        <cfvo type="min"/>
        <cfvo type="max"/>
        <color rgb="FFFF7128"/>
        <color theme="0"/>
      </colorScale>
    </cfRule>
  </conditionalFormatting>
  <conditionalFormatting sqref="F101">
    <cfRule type="colorScale" priority="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32">
      <colorScale>
        <cfvo type="min"/>
        <cfvo type="max"/>
        <color rgb="FFFF7128"/>
        <color theme="0"/>
      </colorScale>
    </cfRule>
  </conditionalFormatting>
  <conditionalFormatting sqref="F101">
    <cfRule type="colorScale" priority="433">
      <colorScale>
        <cfvo type="min"/>
        <cfvo type="max"/>
        <color rgb="FFFF7128"/>
        <color theme="0"/>
      </colorScale>
    </cfRule>
  </conditionalFormatting>
  <conditionalFormatting sqref="F101"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35">
      <colorScale>
        <cfvo type="min"/>
        <cfvo type="max"/>
        <color rgb="FFFF7128"/>
        <color theme="0"/>
      </colorScale>
    </cfRule>
  </conditionalFormatting>
  <conditionalFormatting sqref="F101">
    <cfRule type="colorScale" priority="436">
      <colorScale>
        <cfvo type="min"/>
        <cfvo type="max"/>
        <color rgb="FFFF7128"/>
        <color theme="0"/>
      </colorScale>
    </cfRule>
  </conditionalFormatting>
  <conditionalFormatting sqref="F101">
    <cfRule type="colorScale" priority="437">
      <colorScale>
        <cfvo type="min"/>
        <cfvo type="max"/>
        <color rgb="FFFF7128"/>
        <color theme="0"/>
      </colorScale>
    </cfRule>
  </conditionalFormatting>
  <conditionalFormatting sqref="F101"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40">
      <colorScale>
        <cfvo type="min"/>
        <cfvo type="max"/>
        <color rgb="FFFF7128"/>
        <color theme="0"/>
      </colorScale>
    </cfRule>
  </conditionalFormatting>
  <conditionalFormatting sqref="F101">
    <cfRule type="colorScale" priority="441">
      <colorScale>
        <cfvo type="min"/>
        <cfvo type="max"/>
        <color rgb="FFFF7128"/>
        <color theme="0"/>
      </colorScale>
    </cfRule>
  </conditionalFormatting>
  <conditionalFormatting sqref="F101"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44">
      <colorScale>
        <cfvo type="min"/>
        <cfvo type="max"/>
        <color rgb="FFFF7128"/>
        <color theme="0"/>
      </colorScale>
    </cfRule>
  </conditionalFormatting>
  <conditionalFormatting sqref="F101"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46">
      <colorScale>
        <cfvo type="min"/>
        <cfvo type="max"/>
        <color rgb="FFFF7128"/>
        <color theme="0"/>
      </colorScale>
    </cfRule>
  </conditionalFormatting>
  <conditionalFormatting sqref="F101">
    <cfRule type="colorScale" priority="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19">
      <colorScale>
        <cfvo type="min"/>
        <cfvo type="max"/>
        <color rgb="FFFF7128"/>
        <color theme="0"/>
      </colorScale>
    </cfRule>
  </conditionalFormatting>
  <conditionalFormatting sqref="F101">
    <cfRule type="colorScale" priority="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21">
      <colorScale>
        <cfvo type="min"/>
        <cfvo type="max"/>
        <color rgb="FFFF7128"/>
        <color theme="0"/>
      </colorScale>
    </cfRule>
  </conditionalFormatting>
  <conditionalFormatting sqref="F101">
    <cfRule type="colorScale" priority="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16">
      <colorScale>
        <cfvo type="min"/>
        <cfvo type="max"/>
        <color rgb="FFFF7128"/>
        <color theme="0"/>
      </colorScale>
    </cfRule>
  </conditionalFormatting>
  <conditionalFormatting sqref="F101">
    <cfRule type="colorScale" priority="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14">
      <colorScale>
        <cfvo type="min"/>
        <cfvo type="max"/>
        <color rgb="FFFF7128"/>
        <color theme="0"/>
      </colorScale>
    </cfRule>
  </conditionalFormatting>
  <conditionalFormatting sqref="F101"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12">
      <colorScale>
        <cfvo type="min"/>
        <cfvo type="max"/>
        <color rgb="FFFF7128"/>
        <color theme="0"/>
      </colorScale>
    </cfRule>
  </conditionalFormatting>
  <conditionalFormatting sqref="F101">
    <cfRule type="colorScale" priority="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08">
      <colorScale>
        <cfvo type="min"/>
        <cfvo type="max"/>
        <color rgb="FFFF7128"/>
        <color theme="0"/>
      </colorScale>
    </cfRule>
  </conditionalFormatting>
  <conditionalFormatting sqref="F101">
    <cfRule type="colorScale" priority="410">
      <colorScale>
        <cfvo type="min"/>
        <cfvo type="max"/>
        <color rgb="FFFF7128"/>
        <color theme="0"/>
      </colorScale>
    </cfRule>
  </conditionalFormatting>
  <conditionalFormatting sqref="F101">
    <cfRule type="colorScale" priority="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06">
      <colorScale>
        <cfvo type="min"/>
        <cfvo type="max"/>
        <color rgb="FFFF7128"/>
        <color theme="0"/>
      </colorScale>
    </cfRule>
  </conditionalFormatting>
  <conditionalFormatting sqref="F101">
    <cfRule type="colorScale" priority="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04">
      <colorScale>
        <cfvo type="min"/>
        <cfvo type="max"/>
        <color rgb="FFFF7128"/>
        <color theme="0"/>
      </colorScale>
    </cfRule>
  </conditionalFormatting>
  <conditionalFormatting sqref="F101">
    <cfRule type="colorScale" priority="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88">
      <colorScale>
        <cfvo type="min"/>
        <cfvo type="max"/>
        <color rgb="FFFF7128"/>
        <color theme="0"/>
      </colorScale>
    </cfRule>
  </conditionalFormatting>
  <conditionalFormatting sqref="F101">
    <cfRule type="colorScale" priority="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90">
      <colorScale>
        <cfvo type="min"/>
        <cfvo type="max"/>
        <color rgb="FFFF7128"/>
        <color theme="0"/>
      </colorScale>
    </cfRule>
  </conditionalFormatting>
  <conditionalFormatting sqref="F101">
    <cfRule type="colorScale" priority="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92">
      <colorScale>
        <cfvo type="min"/>
        <cfvo type="max"/>
        <color rgb="FFFF7128"/>
        <color theme="0"/>
      </colorScale>
    </cfRule>
  </conditionalFormatting>
  <conditionalFormatting sqref="F101">
    <cfRule type="colorScale" priority="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94">
      <colorScale>
        <cfvo type="min"/>
        <cfvo type="max"/>
        <color rgb="FFFF7128"/>
        <color theme="0"/>
      </colorScale>
    </cfRule>
  </conditionalFormatting>
  <conditionalFormatting sqref="F101">
    <cfRule type="colorScale" priority="395">
      <colorScale>
        <cfvo type="min"/>
        <cfvo type="max"/>
        <color rgb="FFFF7128"/>
        <color theme="0"/>
      </colorScale>
    </cfRule>
  </conditionalFormatting>
  <conditionalFormatting sqref="F101">
    <cfRule type="colorScale" priority="396">
      <colorScale>
        <cfvo type="min"/>
        <cfvo type="max"/>
        <color rgb="FFFF7128"/>
        <color theme="0"/>
      </colorScale>
    </cfRule>
  </conditionalFormatting>
  <conditionalFormatting sqref="F101">
    <cfRule type="colorScale" priority="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99">
      <colorScale>
        <cfvo type="min"/>
        <cfvo type="max"/>
        <color rgb="FFFF7128"/>
        <color theme="0"/>
      </colorScale>
    </cfRule>
  </conditionalFormatting>
  <conditionalFormatting sqref="F101">
    <cfRule type="colorScale" priority="400">
      <colorScale>
        <cfvo type="min"/>
        <cfvo type="max"/>
        <color rgb="FFFF7128"/>
        <color theme="0"/>
      </colorScale>
    </cfRule>
  </conditionalFormatting>
  <conditionalFormatting sqref="F101">
    <cfRule type="colorScale" priority="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02">
      <colorScale>
        <cfvo type="min"/>
        <cfvo type="max"/>
        <color rgb="FFFF7128"/>
        <color theme="0"/>
      </colorScale>
    </cfRule>
  </conditionalFormatting>
  <conditionalFormatting sqref="F101">
    <cfRule type="colorScale" priority="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85">
      <colorScale>
        <cfvo type="min"/>
        <cfvo type="max"/>
        <color rgb="FFFF7128"/>
        <color theme="0"/>
      </colorScale>
    </cfRule>
  </conditionalFormatting>
  <conditionalFormatting sqref="F101">
    <cfRule type="colorScale" priority="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79">
      <colorScale>
        <cfvo type="min"/>
        <cfvo type="max"/>
        <color rgb="FFFF7128"/>
        <color theme="0"/>
      </colorScale>
    </cfRule>
  </conditionalFormatting>
  <conditionalFormatting sqref="F101">
    <cfRule type="colorScale" priority="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77">
      <colorScale>
        <cfvo type="min"/>
        <cfvo type="max"/>
        <color rgb="FFFF7128"/>
        <color theme="0"/>
      </colorScale>
    </cfRule>
  </conditionalFormatting>
  <conditionalFormatting sqref="F101">
    <cfRule type="colorScale" priority="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82">
      <colorScale>
        <cfvo type="min"/>
        <cfvo type="max"/>
        <color rgb="FFFF7128"/>
        <color theme="0"/>
      </colorScale>
    </cfRule>
  </conditionalFormatting>
  <conditionalFormatting sqref="F101"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384">
      <colorScale>
        <cfvo type="min"/>
        <cfvo type="max"/>
        <color rgb="FFFF7128"/>
        <color theme="0"/>
      </colorScale>
    </cfRule>
  </conditionalFormatting>
  <conditionalFormatting sqref="F102">
    <cfRule type="colorScale" priority="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51">
      <colorScale>
        <cfvo type="min"/>
        <cfvo type="max"/>
        <color rgb="FFFF7128"/>
        <color theme="0"/>
      </colorScale>
    </cfRule>
  </conditionalFormatting>
  <conditionalFormatting sqref="F102">
    <cfRule type="colorScale" priority="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53">
      <colorScale>
        <cfvo type="min"/>
        <cfvo type="max"/>
        <color rgb="FFFF7128"/>
        <color theme="0"/>
      </colorScale>
    </cfRule>
  </conditionalFormatting>
  <conditionalFormatting sqref="F102">
    <cfRule type="colorScale" priority="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55">
      <colorScale>
        <cfvo type="min"/>
        <cfvo type="max"/>
        <color rgb="FFFF7128"/>
        <color theme="0"/>
      </colorScale>
    </cfRule>
  </conditionalFormatting>
  <conditionalFormatting sqref="F102">
    <cfRule type="colorScale" priority="356">
      <colorScale>
        <cfvo type="min"/>
        <cfvo type="max"/>
        <color rgb="FFFF7128"/>
        <color theme="0"/>
      </colorScale>
    </cfRule>
  </conditionalFormatting>
  <conditionalFormatting sqref="F102">
    <cfRule type="colorScale" priority="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48">
      <colorScale>
        <cfvo type="min"/>
        <cfvo type="max"/>
        <color rgb="FFFF7128"/>
        <color theme="0"/>
      </colorScale>
    </cfRule>
  </conditionalFormatting>
  <conditionalFormatting sqref="F102">
    <cfRule type="colorScale" priority="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46">
      <colorScale>
        <cfvo type="min"/>
        <cfvo type="max"/>
        <color rgb="FFFF7128"/>
        <color theme="0"/>
      </colorScale>
    </cfRule>
  </conditionalFormatting>
  <conditionalFormatting sqref="F102">
    <cfRule type="colorScale" priority="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44">
      <colorScale>
        <cfvo type="min"/>
        <cfvo type="max"/>
        <color rgb="FFFF7128"/>
        <color theme="0"/>
      </colorScale>
    </cfRule>
  </conditionalFormatting>
  <conditionalFormatting sqref="F102"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58">
      <colorScale>
        <cfvo type="min"/>
        <cfvo type="max"/>
        <color rgb="FFFF7128"/>
        <color theme="0"/>
      </colorScale>
    </cfRule>
  </conditionalFormatting>
  <conditionalFormatting sqref="F102">
    <cfRule type="colorScale" priority="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60">
      <colorScale>
        <cfvo type="min"/>
        <cfvo type="max"/>
        <color rgb="FFFF7128"/>
        <color theme="0"/>
      </colorScale>
    </cfRule>
  </conditionalFormatting>
  <conditionalFormatting sqref="F102">
    <cfRule type="colorScale" priority="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62">
      <colorScale>
        <cfvo type="min"/>
        <cfvo type="max"/>
        <color rgb="FFFF7128"/>
        <color theme="0"/>
      </colorScale>
    </cfRule>
  </conditionalFormatting>
  <conditionalFormatting sqref="F102">
    <cfRule type="colorScale" priority="363">
      <colorScale>
        <cfvo type="min"/>
        <cfvo type="max"/>
        <color rgb="FFFF7128"/>
        <color theme="0"/>
      </colorScale>
    </cfRule>
  </conditionalFormatting>
  <conditionalFormatting sqref="F102"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65">
      <colorScale>
        <cfvo type="min"/>
        <cfvo type="max"/>
        <color rgb="FFFF7128"/>
        <color theme="0"/>
      </colorScale>
    </cfRule>
  </conditionalFormatting>
  <conditionalFormatting sqref="F102">
    <cfRule type="colorScale" priority="366">
      <colorScale>
        <cfvo type="min"/>
        <cfvo type="max"/>
        <color rgb="FFFF7128"/>
        <color theme="0"/>
      </colorScale>
    </cfRule>
  </conditionalFormatting>
  <conditionalFormatting sqref="F102">
    <cfRule type="colorScale" priority="367">
      <colorScale>
        <cfvo type="min"/>
        <cfvo type="max"/>
        <color rgb="FFFF7128"/>
        <color theme="0"/>
      </colorScale>
    </cfRule>
  </conditionalFormatting>
  <conditionalFormatting sqref="F102">
    <cfRule type="colorScale" priority="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70">
      <colorScale>
        <cfvo type="min"/>
        <cfvo type="max"/>
        <color rgb="FFFF7128"/>
        <color theme="0"/>
      </colorScale>
    </cfRule>
  </conditionalFormatting>
  <conditionalFormatting sqref="F102">
    <cfRule type="colorScale" priority="371">
      <colorScale>
        <cfvo type="min"/>
        <cfvo type="max"/>
        <color rgb="FFFF7128"/>
        <color theme="0"/>
      </colorScale>
    </cfRule>
  </conditionalFormatting>
  <conditionalFormatting sqref="F102">
    <cfRule type="colorScale" priority="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74">
      <colorScale>
        <cfvo type="min"/>
        <cfvo type="max"/>
        <color rgb="FFFF7128"/>
        <color theme="0"/>
      </colorScale>
    </cfRule>
  </conditionalFormatting>
  <conditionalFormatting sqref="F102">
    <cfRule type="colorScale" priority="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76">
      <colorScale>
        <cfvo type="min"/>
        <cfvo type="max"/>
        <color rgb="FFFF7128"/>
        <color theme="0"/>
      </colorScale>
    </cfRule>
  </conditionalFormatting>
  <conditionalFormatting sqref="F102">
    <cfRule type="colorScale" priority="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42">
      <colorScale>
        <cfvo type="min"/>
        <cfvo type="max"/>
        <color rgb="FFFF7128"/>
        <color theme="0"/>
      </colorScale>
    </cfRule>
  </conditionalFormatting>
  <conditionalFormatting sqref="F102">
    <cfRule type="colorScale" priority="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40">
      <colorScale>
        <cfvo type="min"/>
        <cfvo type="max"/>
        <color rgb="FFFF7128"/>
        <color theme="0"/>
      </colorScale>
    </cfRule>
  </conditionalFormatting>
  <conditionalFormatting sqref="F102">
    <cfRule type="colorScale" priority="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24">
      <colorScale>
        <cfvo type="min"/>
        <cfvo type="max"/>
        <color rgb="FFFF7128"/>
        <color theme="0"/>
      </colorScale>
    </cfRule>
  </conditionalFormatting>
  <conditionalFormatting sqref="F102">
    <cfRule type="colorScale" priority="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26">
      <colorScale>
        <cfvo type="min"/>
        <cfvo type="max"/>
        <color rgb="FFFF7128"/>
        <color theme="0"/>
      </colorScale>
    </cfRule>
  </conditionalFormatting>
  <conditionalFormatting sqref="F102">
    <cfRule type="colorScale" priority="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28">
      <colorScale>
        <cfvo type="min"/>
        <cfvo type="max"/>
        <color rgb="FFFF7128"/>
        <color theme="0"/>
      </colorScale>
    </cfRule>
  </conditionalFormatting>
  <conditionalFormatting sqref="F102"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30">
      <colorScale>
        <cfvo type="min"/>
        <cfvo type="max"/>
        <color rgb="FFFF7128"/>
        <color theme="0"/>
      </colorScale>
    </cfRule>
  </conditionalFormatting>
  <conditionalFormatting sqref="F102">
    <cfRule type="colorScale" priority="331">
      <colorScale>
        <cfvo type="min"/>
        <cfvo type="max"/>
        <color rgb="FFFF7128"/>
        <color theme="0"/>
      </colorScale>
    </cfRule>
  </conditionalFormatting>
  <conditionalFormatting sqref="F102">
    <cfRule type="colorScale" priority="332">
      <colorScale>
        <cfvo type="min"/>
        <cfvo type="max"/>
        <color rgb="FFFF7128"/>
        <color theme="0"/>
      </colorScale>
    </cfRule>
  </conditionalFormatting>
  <conditionalFormatting sqref="F102">
    <cfRule type="colorScale" priority="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35">
      <colorScale>
        <cfvo type="min"/>
        <cfvo type="max"/>
        <color rgb="FFFF7128"/>
        <color theme="0"/>
      </colorScale>
    </cfRule>
  </conditionalFormatting>
  <conditionalFormatting sqref="F102">
    <cfRule type="colorScale" priority="336">
      <colorScale>
        <cfvo type="min"/>
        <cfvo type="max"/>
        <color rgb="FFFF7128"/>
        <color theme="0"/>
      </colorScale>
    </cfRule>
  </conditionalFormatting>
  <conditionalFormatting sqref="F102">
    <cfRule type="colorScale" priority="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38">
      <colorScale>
        <cfvo type="min"/>
        <cfvo type="max"/>
        <color rgb="FFFF7128"/>
        <color theme="0"/>
      </colorScale>
    </cfRule>
  </conditionalFormatting>
  <conditionalFormatting sqref="F102">
    <cfRule type="colorScale" priority="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21">
      <colorScale>
        <cfvo type="min"/>
        <cfvo type="max"/>
        <color rgb="FFFF7128"/>
        <color theme="0"/>
      </colorScale>
    </cfRule>
  </conditionalFormatting>
  <conditionalFormatting sqref="F102">
    <cfRule type="colorScale" priority="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15">
      <colorScale>
        <cfvo type="min"/>
        <cfvo type="max"/>
        <color rgb="FFFF7128"/>
        <color theme="0"/>
      </colorScale>
    </cfRule>
  </conditionalFormatting>
  <conditionalFormatting sqref="F102">
    <cfRule type="colorScale" priority="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13">
      <colorScale>
        <cfvo type="min"/>
        <cfvo type="max"/>
        <color rgb="FFFF7128"/>
        <color theme="0"/>
      </colorScale>
    </cfRule>
  </conditionalFormatting>
  <conditionalFormatting sqref="F102">
    <cfRule type="colorScale" priority="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18">
      <colorScale>
        <cfvo type="min"/>
        <cfvo type="max"/>
        <color rgb="FFFF7128"/>
        <color theme="0"/>
      </colorScale>
    </cfRule>
  </conditionalFormatting>
  <conditionalFormatting sqref="F102">
    <cfRule type="colorScale" priority="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20">
      <colorScale>
        <cfvo type="min"/>
        <cfvo type="max"/>
        <color rgb="FFFF7128"/>
        <color theme="0"/>
      </colorScale>
    </cfRule>
  </conditionalFormatting>
  <conditionalFormatting sqref="F102">
    <cfRule type="colorScale" priority="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11">
      <colorScale>
        <cfvo type="min"/>
        <cfvo type="max"/>
        <color rgb="FFFF7128"/>
        <color theme="0"/>
      </colorScale>
    </cfRule>
  </conditionalFormatting>
  <conditionalFormatting sqref="F102">
    <cfRule type="colorScale" priority="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08">
      <colorScale>
        <cfvo type="min"/>
        <cfvo type="max"/>
        <color rgb="FFFF7128"/>
        <color theme="0"/>
      </colorScale>
    </cfRule>
  </conditionalFormatting>
  <conditionalFormatting sqref="F102">
    <cfRule type="colorScale" priority="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10">
      <colorScale>
        <cfvo type="min"/>
        <cfvo type="max"/>
        <color rgb="FFFF7128"/>
        <color theme="0"/>
      </colorScale>
    </cfRule>
  </conditionalFormatting>
  <conditionalFormatting sqref="F102">
    <cfRule type="colorScale" priority="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05">
      <colorScale>
        <cfvo type="min"/>
        <cfvo type="max"/>
        <color rgb="FFFF7128"/>
        <color theme="0"/>
      </colorScale>
    </cfRule>
  </conditionalFormatting>
  <conditionalFormatting sqref="F102">
    <cfRule type="colorScale" priority="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03">
      <colorScale>
        <cfvo type="min"/>
        <cfvo type="max"/>
        <color rgb="FFFF7128"/>
        <color theme="0"/>
      </colorScale>
    </cfRule>
  </conditionalFormatting>
  <conditionalFormatting sqref="F102">
    <cfRule type="colorScale" priority="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301">
      <colorScale>
        <cfvo type="min"/>
        <cfvo type="max"/>
        <color rgb="FFFF7128"/>
        <color theme="0"/>
      </colorScale>
    </cfRule>
  </conditionalFormatting>
  <conditionalFormatting sqref="F102">
    <cfRule type="colorScale" priority="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85">
      <colorScale>
        <cfvo type="min"/>
        <cfvo type="max"/>
        <color rgb="FFFF7128"/>
        <color theme="0"/>
      </colorScale>
    </cfRule>
  </conditionalFormatting>
  <conditionalFormatting sqref="F102">
    <cfRule type="colorScale" priority="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87">
      <colorScale>
        <cfvo type="min"/>
        <cfvo type="max"/>
        <color rgb="FFFF7128"/>
        <color theme="0"/>
      </colorScale>
    </cfRule>
  </conditionalFormatting>
  <conditionalFormatting sqref="F102">
    <cfRule type="colorScale" priority="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89">
      <colorScale>
        <cfvo type="min"/>
        <cfvo type="max"/>
        <color rgb="FFFF7128"/>
        <color theme="0"/>
      </colorScale>
    </cfRule>
  </conditionalFormatting>
  <conditionalFormatting sqref="F102">
    <cfRule type="colorScale" priority="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91">
      <colorScale>
        <cfvo type="min"/>
        <cfvo type="max"/>
        <color rgb="FFFF7128"/>
        <color theme="0"/>
      </colorScale>
    </cfRule>
  </conditionalFormatting>
  <conditionalFormatting sqref="F102">
    <cfRule type="colorScale" priority="292">
      <colorScale>
        <cfvo type="min"/>
        <cfvo type="max"/>
        <color rgb="FFFF7128"/>
        <color theme="0"/>
      </colorScale>
    </cfRule>
  </conditionalFormatting>
  <conditionalFormatting sqref="F102">
    <cfRule type="colorScale" priority="293">
      <colorScale>
        <cfvo type="min"/>
        <cfvo type="max"/>
        <color rgb="FFFF7128"/>
        <color theme="0"/>
      </colorScale>
    </cfRule>
  </conditionalFormatting>
  <conditionalFormatting sqref="F102">
    <cfRule type="colorScale" priority="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96">
      <colorScale>
        <cfvo type="min"/>
        <cfvo type="max"/>
        <color rgb="FFFF7128"/>
        <color theme="0"/>
      </colorScale>
    </cfRule>
  </conditionalFormatting>
  <conditionalFormatting sqref="F102">
    <cfRule type="colorScale" priority="297">
      <colorScale>
        <cfvo type="min"/>
        <cfvo type="max"/>
        <color rgb="FFFF7128"/>
        <color theme="0"/>
      </colorScale>
    </cfRule>
  </conditionalFormatting>
  <conditionalFormatting sqref="F102">
    <cfRule type="colorScale" priority="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99">
      <colorScale>
        <cfvo type="min"/>
        <cfvo type="max"/>
        <color rgb="FFFF7128"/>
        <color theme="0"/>
      </colorScale>
    </cfRule>
  </conditionalFormatting>
  <conditionalFormatting sqref="F102"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82">
      <colorScale>
        <cfvo type="min"/>
        <cfvo type="max"/>
        <color rgb="FFFF7128"/>
        <color theme="0"/>
      </colorScale>
    </cfRule>
  </conditionalFormatting>
  <conditionalFormatting sqref="F102">
    <cfRule type="colorScale" priority="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76">
      <colorScale>
        <cfvo type="min"/>
        <cfvo type="max"/>
        <color rgb="FFFF7128"/>
        <color theme="0"/>
      </colorScale>
    </cfRule>
  </conditionalFormatting>
  <conditionalFormatting sqref="F102">
    <cfRule type="colorScale" priority="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74">
      <colorScale>
        <cfvo type="min"/>
        <cfvo type="max"/>
        <color rgb="FFFF7128"/>
        <color theme="0"/>
      </colorScale>
    </cfRule>
  </conditionalFormatting>
  <conditionalFormatting sqref="F102"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79">
      <colorScale>
        <cfvo type="min"/>
        <cfvo type="max"/>
        <color rgb="FFFF7128"/>
        <color theme="0"/>
      </colorScale>
    </cfRule>
  </conditionalFormatting>
  <conditionalFormatting sqref="F102"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81">
      <colorScale>
        <cfvo type="min"/>
        <cfvo type="max"/>
        <color rgb="FFFF7128"/>
        <color theme="0"/>
      </colorScale>
    </cfRule>
  </conditionalFormatting>
  <conditionalFormatting sqref="F102">
    <cfRule type="colorScale" priority="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72">
      <colorScale>
        <cfvo type="min"/>
        <cfvo type="max"/>
        <color rgb="FFFF7128"/>
        <color theme="0"/>
      </colorScale>
    </cfRule>
  </conditionalFormatting>
  <conditionalFormatting sqref="F102">
    <cfRule type="colorScale" priority="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2">
    <cfRule type="colorScale" priority="268">
      <colorScale>
        <cfvo type="min"/>
        <cfvo type="max"/>
        <color rgb="FFFF7128"/>
        <color theme="0"/>
      </colorScale>
    </cfRule>
  </conditionalFormatting>
  <conditionalFormatting sqref="F102">
    <cfRule type="colorScale" priority="270">
      <colorScale>
        <cfvo type="min"/>
        <cfvo type="max"/>
        <color rgb="FFFF7128"/>
        <color theme="0"/>
      </colorScale>
    </cfRule>
  </conditionalFormatting>
  <conditionalFormatting sqref="F102">
    <cfRule type="colorScale" priority="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47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45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49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51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53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54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56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57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58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61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62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65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67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42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44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39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37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35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31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33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29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27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11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13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15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17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18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19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22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23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25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08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02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00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05">
      <colorScale>
        <cfvo type="min"/>
        <cfvo type="max"/>
        <color rgb="FFFF7128"/>
        <color theme="0"/>
      </colorScale>
    </cfRule>
  </conditionalFormatting>
  <conditionalFormatting sqref="F103:F105">
    <cfRule type="colorScale" priority="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">
    <cfRule type="colorScale" priority="207">
      <colorScale>
        <cfvo type="min"/>
        <cfvo type="max"/>
        <color rgb="FFFF7128"/>
        <color theme="0"/>
      </colorScale>
    </cfRule>
  </conditionalFormatting>
  <conditionalFormatting sqref="F106"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74">
      <colorScale>
        <cfvo type="min"/>
        <cfvo type="max"/>
        <color rgb="FFFF7128"/>
        <color theme="0"/>
      </colorScale>
    </cfRule>
  </conditionalFormatting>
  <conditionalFormatting sqref="F106">
    <cfRule type="colorScale" priority="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76">
      <colorScale>
        <cfvo type="min"/>
        <cfvo type="max"/>
        <color rgb="FFFF7128"/>
        <color theme="0"/>
      </colorScale>
    </cfRule>
  </conditionalFormatting>
  <conditionalFormatting sqref="F106">
    <cfRule type="colorScale" priority="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78">
      <colorScale>
        <cfvo type="min"/>
        <cfvo type="max"/>
        <color rgb="FFFF7128"/>
        <color theme="0"/>
      </colorScale>
    </cfRule>
  </conditionalFormatting>
  <conditionalFormatting sqref="F106">
    <cfRule type="colorScale" priority="179">
      <colorScale>
        <cfvo type="min"/>
        <cfvo type="max"/>
        <color rgb="FFFF7128"/>
        <color theme="0"/>
      </colorScale>
    </cfRule>
  </conditionalFormatting>
  <conditionalFormatting sqref="F106">
    <cfRule type="colorScale" priority="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71">
      <colorScale>
        <cfvo type="min"/>
        <cfvo type="max"/>
        <color rgb="FFFF7128"/>
        <color theme="0"/>
      </colorScale>
    </cfRule>
  </conditionalFormatting>
  <conditionalFormatting sqref="F106"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69">
      <colorScale>
        <cfvo type="min"/>
        <cfvo type="max"/>
        <color rgb="FFFF7128"/>
        <color theme="0"/>
      </colorScale>
    </cfRule>
  </conditionalFormatting>
  <conditionalFormatting sqref="F106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67">
      <colorScale>
        <cfvo type="min"/>
        <cfvo type="max"/>
        <color rgb="FFFF7128"/>
        <color theme="0"/>
      </colorScale>
    </cfRule>
  </conditionalFormatting>
  <conditionalFormatting sqref="F106">
    <cfRule type="colorScale" priority="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81">
      <colorScale>
        <cfvo type="min"/>
        <cfvo type="max"/>
        <color rgb="FFFF7128"/>
        <color theme="0"/>
      </colorScale>
    </cfRule>
  </conditionalFormatting>
  <conditionalFormatting sqref="F106">
    <cfRule type="colorScale" priority="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83">
      <colorScale>
        <cfvo type="min"/>
        <cfvo type="max"/>
        <color rgb="FFFF7128"/>
        <color theme="0"/>
      </colorScale>
    </cfRule>
  </conditionalFormatting>
  <conditionalFormatting sqref="F106">
    <cfRule type="colorScale" priority="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85">
      <colorScale>
        <cfvo type="min"/>
        <cfvo type="max"/>
        <color rgb="FFFF7128"/>
        <color theme="0"/>
      </colorScale>
    </cfRule>
  </conditionalFormatting>
  <conditionalFormatting sqref="F106">
    <cfRule type="colorScale" priority="186">
      <colorScale>
        <cfvo type="min"/>
        <cfvo type="max"/>
        <color rgb="FFFF7128"/>
        <color theme="0"/>
      </colorScale>
    </cfRule>
  </conditionalFormatting>
  <conditionalFormatting sqref="F106"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88">
      <colorScale>
        <cfvo type="min"/>
        <cfvo type="max"/>
        <color rgb="FFFF7128"/>
        <color theme="0"/>
      </colorScale>
    </cfRule>
  </conditionalFormatting>
  <conditionalFormatting sqref="F106">
    <cfRule type="colorScale" priority="189">
      <colorScale>
        <cfvo type="min"/>
        <cfvo type="max"/>
        <color rgb="FFFF7128"/>
        <color theme="0"/>
      </colorScale>
    </cfRule>
  </conditionalFormatting>
  <conditionalFormatting sqref="F106">
    <cfRule type="colorScale" priority="190">
      <colorScale>
        <cfvo type="min"/>
        <cfvo type="max"/>
        <color rgb="FFFF7128"/>
        <color theme="0"/>
      </colorScale>
    </cfRule>
  </conditionalFormatting>
  <conditionalFormatting sqref="F106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93">
      <colorScale>
        <cfvo type="min"/>
        <cfvo type="max"/>
        <color rgb="FFFF7128"/>
        <color theme="0"/>
      </colorScale>
    </cfRule>
  </conditionalFormatting>
  <conditionalFormatting sqref="F106">
    <cfRule type="colorScale" priority="194">
      <colorScale>
        <cfvo type="min"/>
        <cfvo type="max"/>
        <color rgb="FFFF7128"/>
        <color theme="0"/>
      </colorScale>
    </cfRule>
  </conditionalFormatting>
  <conditionalFormatting sqref="F106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97">
      <colorScale>
        <cfvo type="min"/>
        <cfvo type="max"/>
        <color rgb="FFFF7128"/>
        <color theme="0"/>
      </colorScale>
    </cfRule>
  </conditionalFormatting>
  <conditionalFormatting sqref="F106">
    <cfRule type="colorScale" priority="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99">
      <colorScale>
        <cfvo type="min"/>
        <cfvo type="max"/>
        <color rgb="FFFF7128"/>
        <color theme="0"/>
      </colorScale>
    </cfRule>
  </conditionalFormatting>
  <conditionalFormatting sqref="F106"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65">
      <colorScale>
        <cfvo type="min"/>
        <cfvo type="max"/>
        <color rgb="FFFF7128"/>
        <color theme="0"/>
      </colorScale>
    </cfRule>
  </conditionalFormatting>
  <conditionalFormatting sqref="F106">
    <cfRule type="colorScale" priority="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63">
      <colorScale>
        <cfvo type="min"/>
        <cfvo type="max"/>
        <color rgb="FFFF7128"/>
        <color theme="0"/>
      </colorScale>
    </cfRule>
  </conditionalFormatting>
  <conditionalFormatting sqref="F106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47">
      <colorScale>
        <cfvo type="min"/>
        <cfvo type="max"/>
        <color rgb="FFFF7128"/>
        <color theme="0"/>
      </colorScale>
    </cfRule>
  </conditionalFormatting>
  <conditionalFormatting sqref="F106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49">
      <colorScale>
        <cfvo type="min"/>
        <cfvo type="max"/>
        <color rgb="FFFF7128"/>
        <color theme="0"/>
      </colorScale>
    </cfRule>
  </conditionalFormatting>
  <conditionalFormatting sqref="F106"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51">
      <colorScale>
        <cfvo type="min"/>
        <cfvo type="max"/>
        <color rgb="FFFF7128"/>
        <color theme="0"/>
      </colorScale>
    </cfRule>
  </conditionalFormatting>
  <conditionalFormatting sqref="F106">
    <cfRule type="colorScale" priority="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53">
      <colorScale>
        <cfvo type="min"/>
        <cfvo type="max"/>
        <color rgb="FFFF7128"/>
        <color theme="0"/>
      </colorScale>
    </cfRule>
  </conditionalFormatting>
  <conditionalFormatting sqref="F106">
    <cfRule type="colorScale" priority="154">
      <colorScale>
        <cfvo type="min"/>
        <cfvo type="max"/>
        <color rgb="FFFF7128"/>
        <color theme="0"/>
      </colorScale>
    </cfRule>
  </conditionalFormatting>
  <conditionalFormatting sqref="F106">
    <cfRule type="colorScale" priority="155">
      <colorScale>
        <cfvo type="min"/>
        <cfvo type="max"/>
        <color rgb="FFFF7128"/>
        <color theme="0"/>
      </colorScale>
    </cfRule>
  </conditionalFormatting>
  <conditionalFormatting sqref="F106"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58">
      <colorScale>
        <cfvo type="min"/>
        <cfvo type="max"/>
        <color rgb="FFFF7128"/>
        <color theme="0"/>
      </colorScale>
    </cfRule>
  </conditionalFormatting>
  <conditionalFormatting sqref="F106">
    <cfRule type="colorScale" priority="159">
      <colorScale>
        <cfvo type="min"/>
        <cfvo type="max"/>
        <color rgb="FFFF7128"/>
        <color theme="0"/>
      </colorScale>
    </cfRule>
  </conditionalFormatting>
  <conditionalFormatting sqref="F106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61">
      <colorScale>
        <cfvo type="min"/>
        <cfvo type="max"/>
        <color rgb="FFFF7128"/>
        <color theme="0"/>
      </colorScale>
    </cfRule>
  </conditionalFormatting>
  <conditionalFormatting sqref="F106"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44">
      <colorScale>
        <cfvo type="min"/>
        <cfvo type="max"/>
        <color rgb="FFFF7128"/>
        <color theme="0"/>
      </colorScale>
    </cfRule>
  </conditionalFormatting>
  <conditionalFormatting sqref="F106"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38">
      <colorScale>
        <cfvo type="min"/>
        <cfvo type="max"/>
        <color rgb="FFFF7128"/>
        <color theme="0"/>
      </colorScale>
    </cfRule>
  </conditionalFormatting>
  <conditionalFormatting sqref="F106"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36">
      <colorScale>
        <cfvo type="min"/>
        <cfvo type="max"/>
        <color rgb="FFFF7128"/>
        <color theme="0"/>
      </colorScale>
    </cfRule>
  </conditionalFormatting>
  <conditionalFormatting sqref="F106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41">
      <colorScale>
        <cfvo type="min"/>
        <cfvo type="max"/>
        <color rgb="FFFF7128"/>
        <color theme="0"/>
      </colorScale>
    </cfRule>
  </conditionalFormatting>
  <conditionalFormatting sqref="F106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43">
      <colorScale>
        <cfvo type="min"/>
        <cfvo type="max"/>
        <color rgb="FFFF7128"/>
        <color theme="0"/>
      </colorScale>
    </cfRule>
  </conditionalFormatting>
  <conditionalFormatting sqref="F106">
    <cfRule type="colorScale" priority="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34">
      <colorScale>
        <cfvo type="min"/>
        <cfvo type="max"/>
        <color rgb="FFFF7128"/>
        <color theme="0"/>
      </colorScale>
    </cfRule>
  </conditionalFormatting>
  <conditionalFormatting sqref="F106"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31">
      <colorScale>
        <cfvo type="min"/>
        <cfvo type="max"/>
        <color rgb="FFFF7128"/>
        <color theme="0"/>
      </colorScale>
    </cfRule>
  </conditionalFormatting>
  <conditionalFormatting sqref="F106">
    <cfRule type="colorScale" priority="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33">
      <colorScale>
        <cfvo type="min"/>
        <cfvo type="max"/>
        <color rgb="FFFF7128"/>
        <color theme="0"/>
      </colorScale>
    </cfRule>
  </conditionalFormatting>
  <conditionalFormatting sqref="F106"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28">
      <colorScale>
        <cfvo type="min"/>
        <cfvo type="max"/>
        <color rgb="FFFF7128"/>
        <color theme="0"/>
      </colorScale>
    </cfRule>
  </conditionalFormatting>
  <conditionalFormatting sqref="F106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26">
      <colorScale>
        <cfvo type="min"/>
        <cfvo type="max"/>
        <color rgb="FFFF7128"/>
        <color theme="0"/>
      </colorScale>
    </cfRule>
  </conditionalFormatting>
  <conditionalFormatting sqref="F106"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24">
      <colorScale>
        <cfvo type="min"/>
        <cfvo type="max"/>
        <color rgb="FFFF7128"/>
        <color theme="0"/>
      </colorScale>
    </cfRule>
  </conditionalFormatting>
  <conditionalFormatting sqref="F106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08">
      <colorScale>
        <cfvo type="min"/>
        <cfvo type="max"/>
        <color rgb="FFFF7128"/>
        <color theme="0"/>
      </colorScale>
    </cfRule>
  </conditionalFormatting>
  <conditionalFormatting sqref="F106"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10">
      <colorScale>
        <cfvo type="min"/>
        <cfvo type="max"/>
        <color rgb="FFFF7128"/>
        <color theme="0"/>
      </colorScale>
    </cfRule>
  </conditionalFormatting>
  <conditionalFormatting sqref="F106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12">
      <colorScale>
        <cfvo type="min"/>
        <cfvo type="max"/>
        <color rgb="FFFF7128"/>
        <color theme="0"/>
      </colorScale>
    </cfRule>
  </conditionalFormatting>
  <conditionalFormatting sqref="F106">
    <cfRule type="colorScale" priority="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14">
      <colorScale>
        <cfvo type="min"/>
        <cfvo type="max"/>
        <color rgb="FFFF7128"/>
        <color theme="0"/>
      </colorScale>
    </cfRule>
  </conditionalFormatting>
  <conditionalFormatting sqref="F106">
    <cfRule type="colorScale" priority="115">
      <colorScale>
        <cfvo type="min"/>
        <cfvo type="max"/>
        <color rgb="FFFF7128"/>
        <color theme="0"/>
      </colorScale>
    </cfRule>
  </conditionalFormatting>
  <conditionalFormatting sqref="F106">
    <cfRule type="colorScale" priority="116">
      <colorScale>
        <cfvo type="min"/>
        <cfvo type="max"/>
        <color rgb="FFFF7128"/>
        <color theme="0"/>
      </colorScale>
    </cfRule>
  </conditionalFormatting>
  <conditionalFormatting sqref="F106">
    <cfRule type="colorScale" priority="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19">
      <colorScale>
        <cfvo type="min"/>
        <cfvo type="max"/>
        <color rgb="FFFF7128"/>
        <color theme="0"/>
      </colorScale>
    </cfRule>
  </conditionalFormatting>
  <conditionalFormatting sqref="F106">
    <cfRule type="colorScale" priority="120">
      <colorScale>
        <cfvo type="min"/>
        <cfvo type="max"/>
        <color rgb="FFFF7128"/>
        <color theme="0"/>
      </colorScale>
    </cfRule>
  </conditionalFormatting>
  <conditionalFormatting sqref="F106">
    <cfRule type="colorScale" priority="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22">
      <colorScale>
        <cfvo type="min"/>
        <cfvo type="max"/>
        <color rgb="FFFF7128"/>
        <color theme="0"/>
      </colorScale>
    </cfRule>
  </conditionalFormatting>
  <conditionalFormatting sqref="F106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05">
      <colorScale>
        <cfvo type="min"/>
        <cfvo type="max"/>
        <color rgb="FFFF7128"/>
        <color theme="0"/>
      </colorScale>
    </cfRule>
  </conditionalFormatting>
  <conditionalFormatting sqref="F106"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99">
      <colorScale>
        <cfvo type="min"/>
        <cfvo type="max"/>
        <color rgb="FFFF7128"/>
        <color theme="0"/>
      </colorScale>
    </cfRule>
  </conditionalFormatting>
  <conditionalFormatting sqref="F106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97">
      <colorScale>
        <cfvo type="min"/>
        <cfvo type="max"/>
        <color rgb="FFFF7128"/>
        <color theme="0"/>
      </colorScale>
    </cfRule>
  </conditionalFormatting>
  <conditionalFormatting sqref="F106"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02">
      <colorScale>
        <cfvo type="min"/>
        <cfvo type="max"/>
        <color rgb="FFFF7128"/>
        <color theme="0"/>
      </colorScale>
    </cfRule>
  </conditionalFormatting>
  <conditionalFormatting sqref="F106"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104">
      <colorScale>
        <cfvo type="min"/>
        <cfvo type="max"/>
        <color rgb="FFFF7128"/>
        <color theme="0"/>
      </colorScale>
    </cfRule>
  </conditionalFormatting>
  <conditionalFormatting sqref="F106"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95">
      <colorScale>
        <cfvo type="min"/>
        <cfvo type="max"/>
        <color rgb="FFFF7128"/>
        <color theme="0"/>
      </colorScale>
    </cfRule>
  </conditionalFormatting>
  <conditionalFormatting sqref="F106"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6">
    <cfRule type="colorScale" priority="91">
      <colorScale>
        <cfvo type="min"/>
        <cfvo type="max"/>
        <color rgb="FFFF7128"/>
        <color theme="0"/>
      </colorScale>
    </cfRule>
  </conditionalFormatting>
  <conditionalFormatting sqref="F106">
    <cfRule type="colorScale" priority="93">
      <colorScale>
        <cfvo type="min"/>
        <cfvo type="max"/>
        <color rgb="FFFF7128"/>
        <color theme="0"/>
      </colorScale>
    </cfRule>
  </conditionalFormatting>
  <conditionalFormatting sqref="F106"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56">
      <colorScale>
        <cfvo type="min"/>
        <cfvo type="max"/>
        <color rgb="FFFF7128"/>
        <color theme="0"/>
      </colorScale>
    </cfRule>
  </conditionalFormatting>
  <conditionalFormatting sqref="F110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58">
      <colorScale>
        <cfvo type="min"/>
        <cfvo type="max"/>
        <color rgb="FFFF7128"/>
        <color theme="0"/>
      </colorScale>
    </cfRule>
  </conditionalFormatting>
  <conditionalFormatting sqref="F110"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60">
      <colorScale>
        <cfvo type="min"/>
        <cfvo type="max"/>
        <color rgb="FFFF7128"/>
        <color theme="0"/>
      </colorScale>
    </cfRule>
  </conditionalFormatting>
  <conditionalFormatting sqref="F110">
    <cfRule type="colorScale" priority="61">
      <colorScale>
        <cfvo type="min"/>
        <cfvo type="max"/>
        <color rgb="FFFF7128"/>
        <color theme="0"/>
      </colorScale>
    </cfRule>
  </conditionalFormatting>
  <conditionalFormatting sqref="F110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63">
      <colorScale>
        <cfvo type="min"/>
        <cfvo type="max"/>
        <color rgb="FFFF7128"/>
        <color theme="0"/>
      </colorScale>
    </cfRule>
  </conditionalFormatting>
  <conditionalFormatting sqref="F110"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65">
      <colorScale>
        <cfvo type="min"/>
        <cfvo type="max"/>
        <color rgb="FFFF7128"/>
        <color theme="0"/>
      </colorScale>
    </cfRule>
  </conditionalFormatting>
  <conditionalFormatting sqref="F110">
    <cfRule type="colorScale" priority="66">
      <colorScale>
        <cfvo type="min"/>
        <cfvo type="max"/>
        <color rgb="FFFF7128"/>
        <color theme="0"/>
      </colorScale>
    </cfRule>
  </conditionalFormatting>
  <conditionalFormatting sqref="F110">
    <cfRule type="colorScale" priority="67">
      <colorScale>
        <cfvo type="min"/>
        <cfvo type="max"/>
        <color rgb="FFFF7128"/>
        <color theme="0"/>
      </colorScale>
    </cfRule>
  </conditionalFormatting>
  <conditionalFormatting sqref="F110"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0">
      <colorScale>
        <cfvo type="min"/>
        <cfvo type="max"/>
        <color rgb="FFFF7128"/>
        <color theme="0"/>
      </colorScale>
    </cfRule>
  </conditionalFormatting>
  <conditionalFormatting sqref="F110">
    <cfRule type="colorScale" priority="71">
      <colorScale>
        <cfvo type="min"/>
        <cfvo type="max"/>
        <color rgb="FFFF7128"/>
        <color theme="0"/>
      </colorScale>
    </cfRule>
  </conditionalFormatting>
  <conditionalFormatting sqref="F110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4">
      <colorScale>
        <cfvo type="min"/>
        <cfvo type="max"/>
        <color rgb="FFFF7128"/>
        <color theme="0"/>
      </colorScale>
    </cfRule>
  </conditionalFormatting>
  <conditionalFormatting sqref="F110"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6">
      <colorScale>
        <cfvo type="min"/>
        <cfvo type="max"/>
        <color rgb="FFFF7128"/>
        <color theme="0"/>
      </colorScale>
    </cfRule>
  </conditionalFormatting>
  <conditionalFormatting sqref="F110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78">
      <colorScale>
        <cfvo type="min"/>
        <cfvo type="max"/>
        <color rgb="FFFF7128"/>
        <color theme="0"/>
      </colorScale>
    </cfRule>
  </conditionalFormatting>
  <conditionalFormatting sqref="F110">
    <cfRule type="colorScale" priority="79">
      <colorScale>
        <cfvo type="min"/>
        <cfvo type="max"/>
        <color rgb="FFFF7128"/>
        <color theme="0"/>
      </colorScale>
    </cfRule>
  </conditionalFormatting>
  <conditionalFormatting sqref="F110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81">
      <colorScale>
        <cfvo type="min"/>
        <cfvo type="max"/>
        <color rgb="FFFF7128"/>
        <color theme="0"/>
      </colorScale>
    </cfRule>
  </conditionalFormatting>
  <conditionalFormatting sqref="F110">
    <cfRule type="colorScale" priority="82">
      <colorScale>
        <cfvo type="min"/>
        <cfvo type="max"/>
        <color rgb="FFFF7128"/>
        <color theme="0"/>
      </colorScale>
    </cfRule>
  </conditionalFormatting>
  <conditionalFormatting sqref="F110">
    <cfRule type="colorScale" priority="83">
      <colorScale>
        <cfvo type="min"/>
        <cfvo type="max"/>
        <color rgb="FFFF7128"/>
        <color theme="0"/>
      </colorScale>
    </cfRule>
  </conditionalFormatting>
  <conditionalFormatting sqref="F110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86">
      <colorScale>
        <cfvo type="min"/>
        <cfvo type="max"/>
        <color rgb="FFFF7128"/>
        <color theme="0"/>
      </colorScale>
    </cfRule>
  </conditionalFormatting>
  <conditionalFormatting sqref="F110">
    <cfRule type="colorScale" priority="87">
      <colorScale>
        <cfvo type="min"/>
        <cfvo type="max"/>
        <color rgb="FFFF7128"/>
        <color theme="0"/>
      </colorScale>
    </cfRule>
  </conditionalFormatting>
  <conditionalFormatting sqref="F110"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51">
      <colorScale>
        <cfvo type="min"/>
        <cfvo type="max"/>
        <color rgb="FFFF7128"/>
        <color theme="0"/>
      </colorScale>
    </cfRule>
  </conditionalFormatting>
  <conditionalFormatting sqref="F110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54">
      <colorScale>
        <cfvo type="min"/>
        <cfvo type="max"/>
        <color rgb="FFFF7128"/>
        <color theme="0"/>
      </colorScale>
    </cfRule>
  </conditionalFormatting>
  <conditionalFormatting sqref="F110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35">
      <colorScale>
        <cfvo type="min"/>
        <cfvo type="max"/>
        <color rgb="FFFF7128"/>
        <color theme="0"/>
      </colorScale>
    </cfRule>
  </conditionalFormatting>
  <conditionalFormatting sqref="F110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37">
      <colorScale>
        <cfvo type="min"/>
        <cfvo type="max"/>
        <color rgb="FFFF7128"/>
        <color theme="0"/>
      </colorScale>
    </cfRule>
  </conditionalFormatting>
  <conditionalFormatting sqref="F110"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39">
      <colorScale>
        <cfvo type="min"/>
        <cfvo type="max"/>
        <color rgb="FFFF7128"/>
        <color theme="0"/>
      </colorScale>
    </cfRule>
  </conditionalFormatting>
  <conditionalFormatting sqref="F110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41">
      <colorScale>
        <cfvo type="min"/>
        <cfvo type="max"/>
        <color rgb="FFFF7128"/>
        <color theme="0"/>
      </colorScale>
    </cfRule>
  </conditionalFormatting>
  <conditionalFormatting sqref="F110">
    <cfRule type="colorScale" priority="42">
      <colorScale>
        <cfvo type="min"/>
        <cfvo type="max"/>
        <color rgb="FFFF7128"/>
        <color theme="0"/>
      </colorScale>
    </cfRule>
  </conditionalFormatting>
  <conditionalFormatting sqref="F110">
    <cfRule type="colorScale" priority="43">
      <colorScale>
        <cfvo type="min"/>
        <cfvo type="max"/>
        <color rgb="FFFF7128"/>
        <color theme="0"/>
      </colorScale>
    </cfRule>
  </conditionalFormatting>
  <conditionalFormatting sqref="F110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46">
      <colorScale>
        <cfvo type="min"/>
        <cfvo type="max"/>
        <color rgb="FFFF7128"/>
        <color theme="0"/>
      </colorScale>
    </cfRule>
  </conditionalFormatting>
  <conditionalFormatting sqref="F110">
    <cfRule type="colorScale" priority="47">
      <colorScale>
        <cfvo type="min"/>
        <cfvo type="max"/>
        <color rgb="FFFF7128"/>
        <color theme="0"/>
      </colorScale>
    </cfRule>
  </conditionalFormatting>
  <conditionalFormatting sqref="F110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49">
      <colorScale>
        <cfvo type="min"/>
        <cfvo type="max"/>
        <color rgb="FFFF7128"/>
        <color theme="0"/>
      </colorScale>
    </cfRule>
  </conditionalFormatting>
  <conditionalFormatting sqref="F110"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32">
      <colorScale>
        <cfvo type="min"/>
        <cfvo type="max"/>
        <color rgb="FFFF7128"/>
        <color theme="0"/>
      </colorScale>
    </cfRule>
  </conditionalFormatting>
  <conditionalFormatting sqref="F110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30">
      <colorScale>
        <cfvo type="min"/>
        <cfvo type="max"/>
        <color rgb="FFFF7128"/>
        <color theme="0"/>
      </colorScale>
    </cfRule>
  </conditionalFormatting>
  <conditionalFormatting sqref="F110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4">
      <colorScale>
        <cfvo type="min"/>
        <cfvo type="max"/>
        <color rgb="FFFF7128"/>
        <color theme="0"/>
      </colorScale>
    </cfRule>
  </conditionalFormatting>
  <conditionalFormatting sqref="F110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7">
      <colorScale>
        <cfvo type="min"/>
        <cfvo type="max"/>
        <color rgb="FFFF7128"/>
        <color theme="0"/>
      </colorScale>
    </cfRule>
  </conditionalFormatting>
  <conditionalFormatting sqref="F110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9">
      <colorScale>
        <cfvo type="min"/>
        <cfvo type="max"/>
        <color rgb="FFFF7128"/>
        <color theme="0"/>
      </colorScale>
    </cfRule>
  </conditionalFormatting>
  <conditionalFormatting sqref="F110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0">
      <colorScale>
        <cfvo type="min"/>
        <cfvo type="max"/>
        <color rgb="FFFF7128"/>
        <color theme="0"/>
      </colorScale>
    </cfRule>
  </conditionalFormatting>
  <conditionalFormatting sqref="F110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3">
      <colorScale>
        <cfvo type="min"/>
        <cfvo type="max"/>
        <color rgb="FFFF7128"/>
        <color theme="0"/>
      </colorScale>
    </cfRule>
  </conditionalFormatting>
  <conditionalFormatting sqref="F11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4">
      <colorScale>
        <cfvo type="min"/>
        <cfvo type="max"/>
        <color rgb="FFFF7128"/>
        <color theme="0"/>
      </colorScale>
    </cfRule>
  </conditionalFormatting>
  <conditionalFormatting sqref="F110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6">
      <colorScale>
        <cfvo type="min"/>
        <cfvo type="max"/>
        <color rgb="FFFF7128"/>
        <color theme="0"/>
      </colorScale>
    </cfRule>
  </conditionalFormatting>
  <conditionalFormatting sqref="F11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8">
      <colorScale>
        <cfvo type="min"/>
        <cfvo type="max"/>
        <color rgb="FFFF7128"/>
        <color theme="0"/>
      </colorScale>
    </cfRule>
  </conditionalFormatting>
  <conditionalFormatting sqref="F110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10">
      <colorScale>
        <cfvo type="min"/>
        <cfvo type="max"/>
        <color rgb="FFFF7128"/>
        <color theme="0"/>
      </colorScale>
    </cfRule>
  </conditionalFormatting>
  <conditionalFormatting sqref="F110">
    <cfRule type="colorScale" priority="11">
      <colorScale>
        <cfvo type="min"/>
        <cfvo type="max"/>
        <color rgb="FFFF7128"/>
        <color theme="0"/>
      </colorScale>
    </cfRule>
  </conditionalFormatting>
  <conditionalFormatting sqref="F110">
    <cfRule type="colorScale" priority="12">
      <colorScale>
        <cfvo type="min"/>
        <cfvo type="max"/>
        <color rgb="FFFF7128"/>
        <color theme="0"/>
      </colorScale>
    </cfRule>
  </conditionalFormatting>
  <conditionalFormatting sqref="F110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15">
      <colorScale>
        <cfvo type="min"/>
        <cfvo type="max"/>
        <color rgb="FFFF7128"/>
        <color theme="0"/>
      </colorScale>
    </cfRule>
  </conditionalFormatting>
  <conditionalFormatting sqref="F110">
    <cfRule type="colorScale" priority="16">
      <colorScale>
        <cfvo type="min"/>
        <cfvo type="max"/>
        <color rgb="FFFF7128"/>
        <color theme="0"/>
      </colorScale>
    </cfRule>
  </conditionalFormatting>
  <conditionalFormatting sqref="F110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18">
      <colorScale>
        <cfvo type="min"/>
        <cfvo type="max"/>
        <color rgb="FFFF7128"/>
        <color theme="0"/>
      </colorScale>
    </cfRule>
  </conditionalFormatting>
  <conditionalFormatting sqref="F110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0">
    <cfRule type="colorScale" priority="1">
      <colorScale>
        <cfvo type="min"/>
        <cfvo type="max"/>
        <color rgb="FFFF7128"/>
        <color theme="0"/>
      </colorScale>
    </cfRule>
  </conditionalFormatting>
  <conditionalFormatting sqref="F110">
    <cfRule type="colorScale" priority="89">
      <colorScale>
        <cfvo type="min"/>
        <cfvo type="max"/>
        <color rgb="FFFF7128"/>
        <color theme="0"/>
      </colorScale>
    </cfRule>
  </conditionalFormatting>
  <conditionalFormatting sqref="F110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17:A122 A90:A115 F89:F94 F98:F100">
    <cfRule type="colorScale" priority="4159">
      <colorScale>
        <cfvo type="min"/>
        <cfvo type="max"/>
        <color rgb="FFFF7128"/>
        <color theme="0"/>
      </colorScale>
    </cfRule>
  </conditionalFormatting>
  <conditionalFormatting sqref="A117:A122 A90:A115">
    <cfRule type="colorScale" priority="4160">
      <colorScale>
        <cfvo type="min"/>
        <cfvo type="max"/>
        <color rgb="FFFF7128"/>
        <color theme="0"/>
      </colorScale>
    </cfRule>
  </conditionalFormatting>
  <conditionalFormatting sqref="F103:F105 F107:F109 F111:F122">
    <cfRule type="colorScale" priority="4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:F105 F107:F109 F111:F122">
    <cfRule type="colorScale" priority="4162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1834-EFC9-4016-9C01-5D4D9E64F3BE}">
  <dimension ref="A1:D197"/>
  <sheetViews>
    <sheetView zoomScaleNormal="100" zoomScaleSheetLayoutView="115" workbookViewId="0">
      <selection activeCell="H16" sqref="H16"/>
    </sheetView>
  </sheetViews>
  <sheetFormatPr defaultRowHeight="12.75"/>
  <cols>
    <col min="1" max="1" width="6.7109375" style="36" customWidth="1"/>
    <col min="2" max="2" width="55.85546875" style="36" customWidth="1"/>
    <col min="3" max="3" width="35.85546875" style="36" customWidth="1"/>
    <col min="4" max="4" width="25.42578125" style="36" customWidth="1"/>
    <col min="5" max="16384" width="9.140625" style="36"/>
  </cols>
  <sheetData>
    <row r="1" spans="1:4">
      <c r="A1" s="1191" t="s">
        <v>421</v>
      </c>
      <c r="D1" s="1419" t="s">
        <v>17</v>
      </c>
    </row>
    <row r="2" spans="1:4" ht="20.25">
      <c r="A2" s="1661" t="s">
        <v>225</v>
      </c>
      <c r="B2" s="1661"/>
      <c r="C2" s="1661"/>
      <c r="D2" s="1661"/>
    </row>
    <row r="3" spans="1:4" ht="15.75">
      <c r="A3" s="1632" t="s">
        <v>209</v>
      </c>
      <c r="B3" s="1632"/>
      <c r="C3" s="1632"/>
      <c r="D3" s="1632"/>
    </row>
    <row r="4" spans="1:4" ht="15.75">
      <c r="A4" s="1662" t="s">
        <v>422</v>
      </c>
      <c r="B4" s="1662"/>
      <c r="C4" s="1662"/>
      <c r="D4" s="1662"/>
    </row>
    <row r="5" spans="1:4" ht="16.5" thickBot="1">
      <c r="A5" s="1157" t="s">
        <v>788</v>
      </c>
      <c r="C5" s="1420"/>
    </row>
    <row r="6" spans="1:4" ht="18" customHeight="1" thickBot="1">
      <c r="A6" s="1421" t="s">
        <v>423</v>
      </c>
      <c r="B6" s="1422" t="s">
        <v>424</v>
      </c>
      <c r="C6" s="1422" t="s">
        <v>789</v>
      </c>
      <c r="D6" s="1422" t="s">
        <v>40</v>
      </c>
    </row>
    <row r="7" spans="1:4" ht="21" customHeight="1">
      <c r="A7" s="1423">
        <v>1</v>
      </c>
      <c r="B7" s="1424" t="s">
        <v>790</v>
      </c>
      <c r="C7" s="1425">
        <v>44791.666666666657</v>
      </c>
      <c r="D7" s="1426">
        <v>36</v>
      </c>
    </row>
    <row r="8" spans="1:4" ht="21" customHeight="1">
      <c r="A8" s="1427">
        <v>2</v>
      </c>
      <c r="B8" s="1428" t="s">
        <v>791</v>
      </c>
      <c r="C8" s="1429">
        <v>44776.375</v>
      </c>
      <c r="D8" s="1430">
        <v>106</v>
      </c>
    </row>
    <row r="9" spans="1:4" ht="20.25" customHeight="1">
      <c r="A9" s="1427">
        <v>3</v>
      </c>
      <c r="B9" s="1428" t="s">
        <v>792</v>
      </c>
      <c r="C9" s="1429">
        <v>44776.708333333343</v>
      </c>
      <c r="D9" s="1430">
        <v>82</v>
      </c>
    </row>
    <row r="10" spans="1:4" ht="20.25" customHeight="1">
      <c r="A10" s="1427">
        <v>4</v>
      </c>
      <c r="B10" s="1428" t="s">
        <v>793</v>
      </c>
      <c r="C10" s="1429">
        <v>44784.333333333343</v>
      </c>
      <c r="D10" s="1430">
        <v>21</v>
      </c>
    </row>
    <row r="11" spans="1:4" ht="18.75">
      <c r="A11" s="1427">
        <v>5</v>
      </c>
      <c r="B11" s="1428" t="s">
        <v>794</v>
      </c>
      <c r="C11" s="1429">
        <v>44801.208333333343</v>
      </c>
      <c r="D11" s="1430">
        <v>159</v>
      </c>
    </row>
    <row r="12" spans="1:4" ht="18.75">
      <c r="A12" s="1427">
        <v>6</v>
      </c>
      <c r="B12" s="1428" t="s">
        <v>795</v>
      </c>
      <c r="C12" s="1429">
        <v>44785.875</v>
      </c>
      <c r="D12" s="1430">
        <v>67</v>
      </c>
    </row>
    <row r="13" spans="1:4" ht="16.5" customHeight="1">
      <c r="A13" s="1427">
        <v>7</v>
      </c>
      <c r="B13" s="1428" t="s">
        <v>796</v>
      </c>
      <c r="C13" s="1429">
        <v>44798.041666666657</v>
      </c>
      <c r="D13" s="1430">
        <v>79</v>
      </c>
    </row>
    <row r="14" spans="1:4" ht="18.75">
      <c r="A14" s="1427">
        <v>8</v>
      </c>
      <c r="B14" s="1428" t="s">
        <v>797</v>
      </c>
      <c r="C14" s="1429">
        <v>44796.833333333343</v>
      </c>
      <c r="D14" s="1430">
        <v>104</v>
      </c>
    </row>
    <row r="15" spans="1:4" ht="18.75">
      <c r="A15" s="1427">
        <v>9</v>
      </c>
      <c r="B15" s="1428" t="s">
        <v>798</v>
      </c>
      <c r="C15" s="1429">
        <v>44775.75</v>
      </c>
      <c r="D15" s="1430">
        <v>138</v>
      </c>
    </row>
    <row r="16" spans="1:4" ht="24.75" customHeight="1">
      <c r="A16" s="1427">
        <v>10</v>
      </c>
      <c r="B16" s="1428" t="s">
        <v>799</v>
      </c>
      <c r="C16" s="1429">
        <v>44801.458333333343</v>
      </c>
      <c r="D16" s="1430">
        <v>79</v>
      </c>
    </row>
    <row r="17" spans="1:4" ht="22.5" customHeight="1">
      <c r="A17" s="1427">
        <v>11</v>
      </c>
      <c r="B17" s="1428" t="s">
        <v>800</v>
      </c>
      <c r="C17" s="1429">
        <v>44794.458333333343</v>
      </c>
      <c r="D17" s="1430">
        <v>24</v>
      </c>
    </row>
    <row r="18" spans="1:4" ht="21" customHeight="1">
      <c r="A18" s="1427">
        <v>12</v>
      </c>
      <c r="B18" s="1428" t="s">
        <v>801</v>
      </c>
      <c r="C18" s="1429">
        <v>44791.916666666657</v>
      </c>
      <c r="D18" s="1430">
        <v>60</v>
      </c>
    </row>
    <row r="19" spans="1:4" ht="18.75">
      <c r="A19" s="1427">
        <v>13</v>
      </c>
      <c r="B19" s="1428" t="s">
        <v>802</v>
      </c>
      <c r="C19" s="1429">
        <v>44774.958333333343</v>
      </c>
      <c r="D19" s="1430">
        <v>22</v>
      </c>
    </row>
    <row r="20" spans="1:4" ht="18.75">
      <c r="A20" s="1427">
        <v>14</v>
      </c>
      <c r="B20" s="1428" t="s">
        <v>803</v>
      </c>
      <c r="C20" s="1429">
        <v>44790.958333333343</v>
      </c>
      <c r="D20" s="1430">
        <v>120</v>
      </c>
    </row>
    <row r="21" spans="1:4" ht="18.75">
      <c r="A21" s="1427">
        <v>15</v>
      </c>
      <c r="B21" s="1428" t="s">
        <v>804</v>
      </c>
      <c r="C21" s="1429">
        <v>44782</v>
      </c>
      <c r="D21" s="1430">
        <v>90</v>
      </c>
    </row>
    <row r="22" spans="1:4" ht="24" customHeight="1">
      <c r="A22" s="1427">
        <v>16</v>
      </c>
      <c r="B22" s="1428" t="s">
        <v>805</v>
      </c>
      <c r="C22" s="1429">
        <v>44776.166666666657</v>
      </c>
      <c r="D22" s="1430">
        <v>83</v>
      </c>
    </row>
    <row r="23" spans="1:4" ht="20.25" customHeight="1">
      <c r="A23" s="1427">
        <v>17</v>
      </c>
      <c r="B23" s="1428" t="s">
        <v>806</v>
      </c>
      <c r="C23" s="1429">
        <v>44780.875</v>
      </c>
      <c r="D23" s="1430">
        <v>68</v>
      </c>
    </row>
    <row r="24" spans="1:4" ht="21.75" customHeight="1">
      <c r="A24" s="1427">
        <v>18</v>
      </c>
      <c r="B24" s="1428" t="s">
        <v>807</v>
      </c>
      <c r="C24" s="1429">
        <v>44795.770833333343</v>
      </c>
      <c r="D24" s="1430">
        <v>178</v>
      </c>
    </row>
    <row r="25" spans="1:4" ht="20.25" customHeight="1">
      <c r="A25" s="1427">
        <v>19</v>
      </c>
      <c r="B25" s="1428" t="s">
        <v>808</v>
      </c>
      <c r="C25" s="1429">
        <v>44781.166666666657</v>
      </c>
      <c r="D25" s="1430">
        <v>13</v>
      </c>
    </row>
    <row r="26" spans="1:4" ht="21" customHeight="1">
      <c r="A26" s="1427">
        <v>20</v>
      </c>
      <c r="B26" s="1428" t="s">
        <v>809</v>
      </c>
      <c r="C26" s="1429">
        <v>44781.916666666657</v>
      </c>
      <c r="D26" s="1430">
        <v>76</v>
      </c>
    </row>
    <row r="27" spans="1:4" ht="19.5" customHeight="1">
      <c r="A27" s="1427">
        <v>21</v>
      </c>
      <c r="B27" s="1428" t="s">
        <v>810</v>
      </c>
      <c r="C27" s="1429">
        <v>44799.916666666657</v>
      </c>
      <c r="D27" s="1430">
        <v>58</v>
      </c>
    </row>
    <row r="28" spans="1:4" ht="18.75">
      <c r="A28" s="1427">
        <v>22</v>
      </c>
      <c r="B28" s="1428" t="s">
        <v>811</v>
      </c>
      <c r="C28" s="1429">
        <v>44792.833333333343</v>
      </c>
      <c r="D28" s="1430">
        <v>140</v>
      </c>
    </row>
    <row r="29" spans="1:4" ht="18.75">
      <c r="A29" s="1427">
        <v>23</v>
      </c>
      <c r="B29" s="1428" t="s">
        <v>812</v>
      </c>
      <c r="C29" s="1429">
        <v>44774.958333333343</v>
      </c>
      <c r="D29" s="1431">
        <v>53.3</v>
      </c>
    </row>
    <row r="30" spans="1:4" ht="18.75">
      <c r="A30" s="1427">
        <v>24</v>
      </c>
      <c r="B30" s="1428" t="s">
        <v>813</v>
      </c>
      <c r="C30" s="1429">
        <v>44800.8125</v>
      </c>
      <c r="D30" s="1431">
        <v>38</v>
      </c>
    </row>
    <row r="31" spans="1:4" ht="20.25" customHeight="1">
      <c r="A31" s="1427">
        <v>25</v>
      </c>
      <c r="B31" s="1428" t="s">
        <v>814</v>
      </c>
      <c r="C31" s="1429">
        <v>44786.875</v>
      </c>
      <c r="D31" s="1430">
        <v>79</v>
      </c>
    </row>
    <row r="32" spans="1:4" ht="21.75" customHeight="1">
      <c r="A32" s="1427">
        <v>26</v>
      </c>
      <c r="B32" s="1428" t="s">
        <v>815</v>
      </c>
      <c r="C32" s="1429">
        <v>44774.375</v>
      </c>
      <c r="D32" s="1430">
        <v>263</v>
      </c>
    </row>
    <row r="33" spans="1:4" ht="18.75">
      <c r="A33" s="1427">
        <v>27</v>
      </c>
      <c r="B33" s="1428" t="s">
        <v>816</v>
      </c>
      <c r="C33" s="1429">
        <v>44791.875</v>
      </c>
      <c r="D33" s="1430">
        <v>72</v>
      </c>
    </row>
    <row r="34" spans="1:4" ht="21.75" customHeight="1">
      <c r="A34" s="1427">
        <v>28</v>
      </c>
      <c r="B34" s="1428" t="s">
        <v>817</v>
      </c>
      <c r="C34" s="1429">
        <v>44799.958333333343</v>
      </c>
      <c r="D34" s="1430">
        <v>179</v>
      </c>
    </row>
    <row r="35" spans="1:4" ht="19.5" customHeight="1">
      <c r="A35" s="1427">
        <v>29</v>
      </c>
      <c r="B35" s="1428" t="s">
        <v>818</v>
      </c>
      <c r="C35" s="1429">
        <v>44792.041666666657</v>
      </c>
      <c r="D35" s="1430">
        <v>238</v>
      </c>
    </row>
    <row r="36" spans="1:4" ht="22.5" customHeight="1">
      <c r="A36" s="1427">
        <v>30</v>
      </c>
      <c r="B36" s="1428" t="s">
        <v>819</v>
      </c>
      <c r="C36" s="1429">
        <v>44802.875</v>
      </c>
      <c r="D36" s="1430">
        <v>192</v>
      </c>
    </row>
    <row r="37" spans="1:4" ht="22.5" customHeight="1">
      <c r="A37" s="1427">
        <v>31</v>
      </c>
      <c r="B37" s="1428" t="s">
        <v>820</v>
      </c>
      <c r="C37" s="1429">
        <v>44801.708333333343</v>
      </c>
      <c r="D37" s="1430">
        <v>169</v>
      </c>
    </row>
    <row r="38" spans="1:4" ht="20.25" customHeight="1">
      <c r="A38" s="1427">
        <v>32</v>
      </c>
      <c r="B38" s="1428" t="s">
        <v>821</v>
      </c>
      <c r="C38" s="1429">
        <v>44791.791666666657</v>
      </c>
      <c r="D38" s="1430">
        <v>170</v>
      </c>
    </row>
    <row r="39" spans="1:4" ht="21" customHeight="1">
      <c r="A39" s="1427">
        <v>33</v>
      </c>
      <c r="B39" s="1428" t="s">
        <v>822</v>
      </c>
      <c r="C39" s="1429">
        <v>44799.958333333343</v>
      </c>
      <c r="D39" s="1430">
        <v>72</v>
      </c>
    </row>
    <row r="40" spans="1:4" ht="19.5" customHeight="1">
      <c r="A40" s="1427">
        <v>34</v>
      </c>
      <c r="B40" s="1428" t="s">
        <v>823</v>
      </c>
      <c r="C40" s="1429">
        <v>44777.791666666657</v>
      </c>
      <c r="D40" s="1430">
        <v>38</v>
      </c>
    </row>
    <row r="41" spans="1:4" ht="18.75">
      <c r="A41" s="1427">
        <v>35</v>
      </c>
      <c r="B41" s="1428" t="s">
        <v>824</v>
      </c>
      <c r="C41" s="1429">
        <v>44786.875</v>
      </c>
      <c r="D41" s="1430">
        <v>77</v>
      </c>
    </row>
    <row r="42" spans="1:4" ht="18.75">
      <c r="A42" s="1427">
        <v>36</v>
      </c>
      <c r="B42" s="1428" t="s">
        <v>825</v>
      </c>
      <c r="C42" s="1429">
        <v>44801.875</v>
      </c>
      <c r="D42" s="1430">
        <v>51</v>
      </c>
    </row>
    <row r="43" spans="1:4" ht="22.5" customHeight="1">
      <c r="A43" s="1427">
        <v>37</v>
      </c>
      <c r="B43" s="1428" t="s">
        <v>826</v>
      </c>
      <c r="C43" s="1429">
        <v>44794.916666666657</v>
      </c>
      <c r="D43" s="1430">
        <v>65</v>
      </c>
    </row>
    <row r="44" spans="1:4" ht="24" customHeight="1">
      <c r="A44" s="1427">
        <v>38</v>
      </c>
      <c r="B44" s="1428" t="s">
        <v>827</v>
      </c>
      <c r="C44" s="1429">
        <v>44793.8125</v>
      </c>
      <c r="D44" s="1430">
        <v>37</v>
      </c>
    </row>
    <row r="45" spans="1:4" ht="24.75" customHeight="1">
      <c r="A45" s="1427">
        <v>39</v>
      </c>
      <c r="B45" s="1428" t="s">
        <v>828</v>
      </c>
      <c r="C45" s="1429">
        <v>44799.958333333343</v>
      </c>
      <c r="D45" s="1430">
        <v>214</v>
      </c>
    </row>
    <row r="46" spans="1:4" ht="21.75" customHeight="1">
      <c r="A46" s="1427">
        <v>40</v>
      </c>
      <c r="B46" s="1428" t="s">
        <v>829</v>
      </c>
      <c r="C46" s="1429">
        <v>44800.833333333343</v>
      </c>
      <c r="D46" s="1430">
        <v>113</v>
      </c>
    </row>
    <row r="47" spans="1:4" ht="21" customHeight="1">
      <c r="A47" s="1427">
        <v>41</v>
      </c>
      <c r="B47" s="1428" t="s">
        <v>830</v>
      </c>
      <c r="C47" s="1429">
        <v>44779.833333333343</v>
      </c>
      <c r="D47" s="1430">
        <v>124</v>
      </c>
    </row>
    <row r="48" spans="1:4" ht="21.75" customHeight="1">
      <c r="A48" s="1427">
        <v>42</v>
      </c>
      <c r="B48" s="1428" t="s">
        <v>831</v>
      </c>
      <c r="C48" s="1429">
        <v>44799.666666666657</v>
      </c>
      <c r="D48" s="1430">
        <v>255</v>
      </c>
    </row>
    <row r="49" spans="1:4" ht="18.75">
      <c r="A49" s="1427">
        <v>43</v>
      </c>
      <c r="B49" s="1428" t="s">
        <v>832</v>
      </c>
      <c r="C49" s="1429">
        <v>44780.625</v>
      </c>
      <c r="D49" s="1430">
        <v>182</v>
      </c>
    </row>
    <row r="50" spans="1:4" ht="25.5" customHeight="1">
      <c r="A50" s="1427">
        <v>44</v>
      </c>
      <c r="B50" s="1428" t="s">
        <v>833</v>
      </c>
      <c r="C50" s="1429">
        <v>44780.791666666657</v>
      </c>
      <c r="D50" s="1430">
        <v>159</v>
      </c>
    </row>
    <row r="51" spans="1:4" ht="23.25" customHeight="1">
      <c r="A51" s="1427">
        <v>45</v>
      </c>
      <c r="B51" s="1428" t="s">
        <v>834</v>
      </c>
      <c r="C51" s="1429">
        <v>44804.5</v>
      </c>
      <c r="D51" s="1430">
        <v>50</v>
      </c>
    </row>
    <row r="52" spans="1:4" ht="21.75" customHeight="1">
      <c r="A52" s="1427">
        <v>46</v>
      </c>
      <c r="B52" s="1428" t="s">
        <v>835</v>
      </c>
      <c r="C52" s="1429">
        <v>44801.791666666657</v>
      </c>
      <c r="D52" s="1430">
        <v>130</v>
      </c>
    </row>
    <row r="53" spans="1:4" ht="20.25" customHeight="1">
      <c r="A53" s="1427">
        <v>47</v>
      </c>
      <c r="B53" s="1428" t="s">
        <v>836</v>
      </c>
      <c r="C53" s="1429">
        <v>44780.666666666657</v>
      </c>
      <c r="D53" s="1430">
        <v>160.1</v>
      </c>
    </row>
    <row r="54" spans="1:4" ht="18.75">
      <c r="A54" s="1427">
        <v>48</v>
      </c>
      <c r="B54" s="1428" t="s">
        <v>837</v>
      </c>
      <c r="C54" s="1429">
        <v>44781.833333333343</v>
      </c>
      <c r="D54" s="1430">
        <v>104</v>
      </c>
    </row>
    <row r="55" spans="1:4" ht="27.75" customHeight="1">
      <c r="A55" s="1427">
        <v>49</v>
      </c>
      <c r="B55" s="1428" t="s">
        <v>838</v>
      </c>
      <c r="C55" s="1429">
        <v>44798.958333333343</v>
      </c>
      <c r="D55" s="1430">
        <v>165</v>
      </c>
    </row>
    <row r="56" spans="1:4" ht="24.75" customHeight="1">
      <c r="A56" s="1427">
        <v>50</v>
      </c>
      <c r="B56" s="1428" t="s">
        <v>839</v>
      </c>
      <c r="C56" s="1429">
        <v>44794.416666666657</v>
      </c>
      <c r="D56" s="1430">
        <v>77</v>
      </c>
    </row>
    <row r="57" spans="1:4" ht="27" customHeight="1">
      <c r="A57" s="1427">
        <v>51</v>
      </c>
      <c r="B57" s="1428" t="s">
        <v>840</v>
      </c>
      <c r="C57" s="1429">
        <v>44793.916666666657</v>
      </c>
      <c r="D57" s="1430">
        <v>55</v>
      </c>
    </row>
    <row r="58" spans="1:4" ht="24.75" customHeight="1">
      <c r="A58" s="1427">
        <v>52</v>
      </c>
      <c r="B58" s="1428" t="s">
        <v>841</v>
      </c>
      <c r="C58" s="1429">
        <v>44793.791666666657</v>
      </c>
      <c r="D58" s="1430">
        <v>124</v>
      </c>
    </row>
    <row r="59" spans="1:4" ht="25.5" customHeight="1" thickBot="1">
      <c r="A59" s="1432">
        <v>53</v>
      </c>
      <c r="B59" s="1433" t="s">
        <v>842</v>
      </c>
      <c r="C59" s="1434">
        <v>44802.083333333343</v>
      </c>
      <c r="D59" s="1435">
        <v>153</v>
      </c>
    </row>
    <row r="60" spans="1:4">
      <c r="A60" s="1191" t="s">
        <v>426</v>
      </c>
      <c r="D60" s="1419" t="s">
        <v>17</v>
      </c>
    </row>
    <row r="61" spans="1:4" ht="21.75" customHeight="1">
      <c r="D61" s="1419"/>
    </row>
    <row r="62" spans="1:4" ht="20.25">
      <c r="A62" s="1661" t="s">
        <v>225</v>
      </c>
      <c r="B62" s="1661"/>
      <c r="C62" s="1661"/>
      <c r="D62" s="1661"/>
    </row>
    <row r="63" spans="1:4" ht="15.75">
      <c r="A63" s="1632" t="s">
        <v>209</v>
      </c>
      <c r="B63" s="1632"/>
      <c r="C63" s="1632"/>
      <c r="D63" s="1632"/>
    </row>
    <row r="64" spans="1:4" ht="15.75">
      <c r="A64" s="1662" t="s">
        <v>422</v>
      </c>
      <c r="B64" s="1662"/>
      <c r="C64" s="1662"/>
      <c r="D64" s="1662"/>
    </row>
    <row r="65" spans="1:4" ht="14.25">
      <c r="A65" s="1284"/>
      <c r="B65" s="1436"/>
      <c r="C65" s="1437"/>
    </row>
    <row r="66" spans="1:4" ht="16.5" thickBot="1">
      <c r="A66" s="1157" t="str">
        <f>A5</f>
        <v>Month: August  '2022</v>
      </c>
      <c r="C66" s="1420"/>
    </row>
    <row r="67" spans="1:4" ht="19.5" customHeight="1" thickBot="1">
      <c r="A67" s="1438" t="s">
        <v>423</v>
      </c>
      <c r="B67" s="1439" t="s">
        <v>424</v>
      </c>
      <c r="C67" s="1439" t="s">
        <v>789</v>
      </c>
      <c r="D67" s="1440" t="s">
        <v>40</v>
      </c>
    </row>
    <row r="68" spans="1:4" ht="23.25" customHeight="1">
      <c r="A68" s="1423">
        <v>54</v>
      </c>
      <c r="B68" s="1424" t="s">
        <v>843</v>
      </c>
      <c r="C68" s="1425">
        <v>44791.875</v>
      </c>
      <c r="D68" s="1441">
        <v>36</v>
      </c>
    </row>
    <row r="69" spans="1:4" ht="21.75" customHeight="1">
      <c r="A69" s="1427">
        <v>56</v>
      </c>
      <c r="B69" s="1428" t="s">
        <v>844</v>
      </c>
      <c r="C69" s="1429">
        <v>44788.541666666657</v>
      </c>
      <c r="D69" s="1431">
        <v>62</v>
      </c>
    </row>
    <row r="70" spans="1:4" ht="24" customHeight="1">
      <c r="A70" s="1427">
        <v>57</v>
      </c>
      <c r="B70" s="1428" t="s">
        <v>845</v>
      </c>
      <c r="C70" s="1429">
        <v>44803.791666666657</v>
      </c>
      <c r="D70" s="1431">
        <v>113.6</v>
      </c>
    </row>
    <row r="71" spans="1:4" ht="18.75">
      <c r="A71" s="1427">
        <v>58</v>
      </c>
      <c r="B71" s="1428" t="s">
        <v>846</v>
      </c>
      <c r="C71" s="1429">
        <v>44804.5</v>
      </c>
      <c r="D71" s="1431">
        <v>102</v>
      </c>
    </row>
    <row r="72" spans="1:4" ht="20.25" customHeight="1">
      <c r="A72" s="1427">
        <v>59</v>
      </c>
      <c r="B72" s="1428" t="s">
        <v>847</v>
      </c>
      <c r="C72" s="1429">
        <v>44789.708333333343</v>
      </c>
      <c r="D72" s="1431">
        <v>138</v>
      </c>
    </row>
    <row r="73" spans="1:4" ht="24" customHeight="1">
      <c r="A73" s="1427">
        <v>60</v>
      </c>
      <c r="B73" s="1428" t="s">
        <v>848</v>
      </c>
      <c r="C73" s="1429">
        <v>44804.458333333343</v>
      </c>
      <c r="D73" s="1431">
        <v>99</v>
      </c>
    </row>
    <row r="74" spans="1:4" ht="21" customHeight="1">
      <c r="A74" s="1427">
        <v>61</v>
      </c>
      <c r="B74" s="1428" t="s">
        <v>849</v>
      </c>
      <c r="C74" s="1429">
        <v>44800.958333333343</v>
      </c>
      <c r="D74" s="1431">
        <v>165</v>
      </c>
    </row>
    <row r="75" spans="1:4" ht="23.25" customHeight="1">
      <c r="A75" s="1427">
        <v>62</v>
      </c>
      <c r="B75" s="1428" t="s">
        <v>850</v>
      </c>
      <c r="C75" s="1429">
        <v>44791.875</v>
      </c>
      <c r="D75" s="1430">
        <v>112</v>
      </c>
    </row>
    <row r="76" spans="1:4" ht="27" customHeight="1">
      <c r="A76" s="1427">
        <v>63</v>
      </c>
      <c r="B76" s="1428" t="s">
        <v>851</v>
      </c>
      <c r="C76" s="1429">
        <v>44775.791666666657</v>
      </c>
      <c r="D76" s="1430">
        <v>108</v>
      </c>
    </row>
    <row r="77" spans="1:4" ht="24" customHeight="1">
      <c r="A77" s="1427">
        <v>64</v>
      </c>
      <c r="B77" s="1428" t="s">
        <v>852</v>
      </c>
      <c r="C77" s="1429">
        <v>44802.791666666657</v>
      </c>
      <c r="D77" s="1430">
        <v>84</v>
      </c>
    </row>
    <row r="78" spans="1:4" ht="22.5" customHeight="1">
      <c r="A78" s="1427">
        <v>65</v>
      </c>
      <c r="B78" s="1428" t="s">
        <v>853</v>
      </c>
      <c r="C78" s="1429">
        <v>44793.958333333343</v>
      </c>
      <c r="D78" s="1430">
        <v>74</v>
      </c>
    </row>
    <row r="79" spans="1:4" ht="21.75" customHeight="1">
      <c r="A79" s="1427">
        <v>66</v>
      </c>
      <c r="B79" s="1428" t="s">
        <v>854</v>
      </c>
      <c r="C79" s="1429">
        <v>44788.833333333343</v>
      </c>
      <c r="D79" s="1430">
        <v>157</v>
      </c>
    </row>
    <row r="80" spans="1:4" ht="23.25" customHeight="1">
      <c r="A80" s="1427">
        <v>67</v>
      </c>
      <c r="B80" s="1428" t="s">
        <v>855</v>
      </c>
      <c r="C80" s="1429">
        <v>44799.916666666657</v>
      </c>
      <c r="D80" s="1430">
        <v>139</v>
      </c>
    </row>
    <row r="81" spans="1:4" ht="20.25" customHeight="1">
      <c r="A81" s="1427">
        <v>68</v>
      </c>
      <c r="B81" s="1428" t="s">
        <v>856</v>
      </c>
      <c r="C81" s="1429">
        <v>44800.875</v>
      </c>
      <c r="D81" s="1430">
        <v>133</v>
      </c>
    </row>
    <row r="82" spans="1:4" ht="21.75" customHeight="1">
      <c r="A82" s="1427">
        <v>69</v>
      </c>
      <c r="B82" s="1428" t="s">
        <v>857</v>
      </c>
      <c r="C82" s="1429">
        <v>44801.8125</v>
      </c>
      <c r="D82" s="1430">
        <v>218</v>
      </c>
    </row>
    <row r="83" spans="1:4" ht="18.75">
      <c r="A83" s="1427">
        <v>70</v>
      </c>
      <c r="B83" s="1428" t="s">
        <v>858</v>
      </c>
      <c r="C83" s="1429">
        <v>44791.875</v>
      </c>
      <c r="D83" s="1430">
        <v>70</v>
      </c>
    </row>
    <row r="84" spans="1:4" ht="23.25" customHeight="1">
      <c r="A84" s="1427">
        <v>71</v>
      </c>
      <c r="B84" s="1428" t="s">
        <v>859</v>
      </c>
      <c r="C84" s="1429">
        <v>44777.541666666657</v>
      </c>
      <c r="D84" s="1430">
        <v>33</v>
      </c>
    </row>
    <row r="85" spans="1:4" ht="22.5" customHeight="1">
      <c r="A85" s="1427">
        <v>72</v>
      </c>
      <c r="B85" s="1428" t="s">
        <v>860</v>
      </c>
      <c r="C85" s="1429">
        <v>44795.791666666657</v>
      </c>
      <c r="D85" s="1430">
        <v>285</v>
      </c>
    </row>
    <row r="86" spans="1:4" ht="20.25" customHeight="1">
      <c r="A86" s="1427">
        <v>73</v>
      </c>
      <c r="B86" s="1428" t="s">
        <v>861</v>
      </c>
      <c r="C86" s="1429">
        <v>44794.875</v>
      </c>
      <c r="D86" s="1430">
        <v>82</v>
      </c>
    </row>
    <row r="87" spans="1:4" ht="21.75" customHeight="1">
      <c r="A87" s="1427">
        <v>74</v>
      </c>
      <c r="B87" s="1428" t="s">
        <v>862</v>
      </c>
      <c r="C87" s="1429">
        <v>44802.666666666657</v>
      </c>
      <c r="D87" s="1430">
        <v>135</v>
      </c>
    </row>
    <row r="88" spans="1:4" ht="21.75" customHeight="1">
      <c r="A88" s="1427">
        <v>75</v>
      </c>
      <c r="B88" s="1428" t="s">
        <v>863</v>
      </c>
      <c r="C88" s="1429">
        <v>44795.416666666657</v>
      </c>
      <c r="D88" s="1430">
        <v>36</v>
      </c>
    </row>
    <row r="89" spans="1:4" ht="18.75">
      <c r="A89" s="1427">
        <v>76</v>
      </c>
      <c r="B89" s="1428" t="s">
        <v>864</v>
      </c>
      <c r="C89" s="1429">
        <v>44798.541666666657</v>
      </c>
      <c r="D89" s="1430">
        <v>64</v>
      </c>
    </row>
    <row r="90" spans="1:4" ht="21" customHeight="1">
      <c r="A90" s="1427">
        <v>77</v>
      </c>
      <c r="B90" s="1428" t="s">
        <v>865</v>
      </c>
      <c r="C90" s="1429">
        <v>44776.791666666657</v>
      </c>
      <c r="D90" s="1430">
        <v>5</v>
      </c>
    </row>
    <row r="91" spans="1:4" ht="24.75" customHeight="1">
      <c r="A91" s="1427">
        <v>78</v>
      </c>
      <c r="B91" s="1428" t="s">
        <v>866</v>
      </c>
      <c r="C91" s="1429">
        <v>44804.708333333343</v>
      </c>
      <c r="D91" s="1430">
        <v>99</v>
      </c>
    </row>
    <row r="92" spans="1:4" ht="23.25" customHeight="1">
      <c r="A92" s="1427">
        <v>79</v>
      </c>
      <c r="B92" s="1428" t="s">
        <v>867</v>
      </c>
      <c r="C92" s="1429">
        <v>44798.791666666657</v>
      </c>
      <c r="D92" s="1430">
        <v>124</v>
      </c>
    </row>
    <row r="93" spans="1:4" ht="23.25" customHeight="1">
      <c r="A93" s="1427">
        <v>80</v>
      </c>
      <c r="B93" s="1428" t="s">
        <v>868</v>
      </c>
      <c r="C93" s="1429">
        <v>44775.791666666657</v>
      </c>
      <c r="D93" s="1430">
        <v>30</v>
      </c>
    </row>
    <row r="94" spans="1:4" ht="18.75">
      <c r="A94" s="1427">
        <v>81</v>
      </c>
      <c r="B94" s="1428" t="s">
        <v>869</v>
      </c>
      <c r="C94" s="1429">
        <v>44800.833333333343</v>
      </c>
      <c r="D94" s="1430">
        <v>101</v>
      </c>
    </row>
    <row r="95" spans="1:4" ht="18.75">
      <c r="A95" s="1427">
        <v>82</v>
      </c>
      <c r="B95" s="1428" t="s">
        <v>870</v>
      </c>
      <c r="C95" s="1429">
        <v>44795.75</v>
      </c>
      <c r="D95" s="1430">
        <v>193</v>
      </c>
    </row>
    <row r="96" spans="1:4" ht="21" customHeight="1">
      <c r="A96" s="1427">
        <v>83</v>
      </c>
      <c r="B96" s="1428" t="s">
        <v>871</v>
      </c>
      <c r="C96" s="1429">
        <v>44792.8125</v>
      </c>
      <c r="D96" s="1430">
        <v>154</v>
      </c>
    </row>
    <row r="97" spans="1:4" ht="21.75" customHeight="1">
      <c r="A97" s="1427">
        <v>84</v>
      </c>
      <c r="B97" s="1428" t="s">
        <v>872</v>
      </c>
      <c r="C97" s="1429">
        <v>44791.833333333343</v>
      </c>
      <c r="D97" s="1430">
        <v>333</v>
      </c>
    </row>
    <row r="98" spans="1:4" ht="19.5" customHeight="1">
      <c r="A98" s="1427">
        <v>85</v>
      </c>
      <c r="B98" s="1428" t="s">
        <v>873</v>
      </c>
      <c r="C98" s="1429">
        <v>44795.458333333343</v>
      </c>
      <c r="D98" s="1430">
        <v>40</v>
      </c>
    </row>
    <row r="99" spans="1:4" ht="24" customHeight="1">
      <c r="A99" s="1427">
        <v>86</v>
      </c>
      <c r="B99" s="1428" t="s">
        <v>874</v>
      </c>
      <c r="C99" s="1429">
        <v>44785.958333333343</v>
      </c>
      <c r="D99" s="1430">
        <v>56</v>
      </c>
    </row>
    <row r="100" spans="1:4" ht="22.5" customHeight="1">
      <c r="A100" s="1427">
        <v>87</v>
      </c>
      <c r="B100" s="1428" t="s">
        <v>875</v>
      </c>
      <c r="C100" s="1429">
        <v>44790.791666666657</v>
      </c>
      <c r="D100" s="1430">
        <v>78</v>
      </c>
    </row>
    <row r="101" spans="1:4" ht="22.5" customHeight="1">
      <c r="A101" s="1427">
        <v>88</v>
      </c>
      <c r="B101" s="1428" t="s">
        <v>876</v>
      </c>
      <c r="C101" s="1429">
        <v>44791.791666666657</v>
      </c>
      <c r="D101" s="1430">
        <v>162</v>
      </c>
    </row>
    <row r="102" spans="1:4" ht="24" customHeight="1">
      <c r="A102" s="1427">
        <v>89</v>
      </c>
      <c r="B102" s="1428" t="s">
        <v>877</v>
      </c>
      <c r="C102" s="1429">
        <v>44801.458333333343</v>
      </c>
      <c r="D102" s="1430">
        <v>105</v>
      </c>
    </row>
    <row r="103" spans="1:4" ht="24" customHeight="1">
      <c r="A103" s="1427">
        <v>90</v>
      </c>
      <c r="B103" s="1428" t="s">
        <v>878</v>
      </c>
      <c r="C103" s="1429">
        <v>44780.875</v>
      </c>
      <c r="D103" s="1430">
        <v>54</v>
      </c>
    </row>
    <row r="104" spans="1:4" ht="22.5" customHeight="1">
      <c r="A104" s="1427">
        <v>91</v>
      </c>
      <c r="B104" s="1428" t="s">
        <v>879</v>
      </c>
      <c r="C104" s="1429">
        <v>44799.958333333343</v>
      </c>
      <c r="D104" s="1430">
        <v>98</v>
      </c>
    </row>
    <row r="105" spans="1:4" ht="24.75" customHeight="1">
      <c r="A105" s="1427">
        <v>92</v>
      </c>
      <c r="B105" s="1428" t="s">
        <v>880</v>
      </c>
      <c r="C105" s="1429">
        <v>44804.916666666657</v>
      </c>
      <c r="D105" s="1430">
        <v>116</v>
      </c>
    </row>
    <row r="106" spans="1:4" ht="24" customHeight="1">
      <c r="A106" s="1427">
        <v>93</v>
      </c>
      <c r="B106" s="1428" t="s">
        <v>881</v>
      </c>
      <c r="C106" s="1429">
        <v>44803.958333333343</v>
      </c>
      <c r="D106" s="1430">
        <v>100</v>
      </c>
    </row>
    <row r="107" spans="1:4" ht="24.75" customHeight="1">
      <c r="A107" s="1427">
        <v>94</v>
      </c>
      <c r="B107" s="1428" t="s">
        <v>882</v>
      </c>
      <c r="C107" s="1429">
        <v>44780</v>
      </c>
      <c r="D107" s="1430">
        <v>73</v>
      </c>
    </row>
    <row r="108" spans="1:4" ht="25.5" customHeight="1">
      <c r="A108" s="1427">
        <v>95</v>
      </c>
      <c r="B108" s="1428" t="s">
        <v>883</v>
      </c>
      <c r="C108" s="1429">
        <v>44785.875</v>
      </c>
      <c r="D108" s="1430">
        <v>64</v>
      </c>
    </row>
    <row r="109" spans="1:4" ht="23.25" customHeight="1">
      <c r="A109" s="1427">
        <v>96</v>
      </c>
      <c r="B109" s="1428" t="s">
        <v>884</v>
      </c>
      <c r="C109" s="1429">
        <v>44792</v>
      </c>
      <c r="D109" s="1430">
        <v>78</v>
      </c>
    </row>
    <row r="110" spans="1:4" ht="18.75">
      <c r="A110" s="1427">
        <v>97</v>
      </c>
      <c r="B110" s="1428" t="s">
        <v>885</v>
      </c>
      <c r="C110" s="1429">
        <v>44780.875</v>
      </c>
      <c r="D110" s="1430">
        <v>102</v>
      </c>
    </row>
    <row r="111" spans="1:4" ht="23.25" customHeight="1">
      <c r="A111" s="1427">
        <v>98</v>
      </c>
      <c r="B111" s="1428" t="s">
        <v>886</v>
      </c>
      <c r="C111" s="1429">
        <v>44802.541666666657</v>
      </c>
      <c r="D111" s="1430">
        <v>86</v>
      </c>
    </row>
    <row r="112" spans="1:4" ht="25.5" customHeight="1">
      <c r="A112" s="1442">
        <v>99</v>
      </c>
      <c r="B112" s="1428" t="s">
        <v>887</v>
      </c>
      <c r="C112" s="1429">
        <v>44774.791666666657</v>
      </c>
      <c r="D112" s="1430">
        <v>46</v>
      </c>
    </row>
    <row r="113" spans="1:4" ht="24.75" customHeight="1">
      <c r="A113" s="1442">
        <v>100</v>
      </c>
      <c r="B113" s="1428" t="s">
        <v>888</v>
      </c>
      <c r="C113" s="1429">
        <v>44803.416666666657</v>
      </c>
      <c r="D113" s="1430">
        <v>71</v>
      </c>
    </row>
    <row r="114" spans="1:4" ht="24" customHeight="1">
      <c r="A114" s="1442">
        <v>101</v>
      </c>
      <c r="B114" s="1428" t="s">
        <v>889</v>
      </c>
      <c r="C114" s="1429">
        <v>44798.416666666657</v>
      </c>
      <c r="D114" s="1430">
        <v>78</v>
      </c>
    </row>
    <row r="115" spans="1:4" ht="24" customHeight="1">
      <c r="A115" s="1427">
        <v>101</v>
      </c>
      <c r="B115" s="1428" t="s">
        <v>890</v>
      </c>
      <c r="C115" s="1429">
        <v>44800.791666666657</v>
      </c>
      <c r="D115" s="1430">
        <v>150</v>
      </c>
    </row>
    <row r="116" spans="1:4" ht="19.5" thickBot="1">
      <c r="A116" s="1432">
        <v>102</v>
      </c>
      <c r="B116" s="1433" t="s">
        <v>891</v>
      </c>
      <c r="C116" s="1434">
        <v>44774.791666666657</v>
      </c>
      <c r="D116" s="1435">
        <v>2.4</v>
      </c>
    </row>
    <row r="117" spans="1:4">
      <c r="A117" s="1191" t="s">
        <v>427</v>
      </c>
      <c r="D117" s="1419" t="s">
        <v>17</v>
      </c>
    </row>
    <row r="118" spans="1:4" ht="21.75" customHeight="1">
      <c r="D118" s="1419"/>
    </row>
    <row r="119" spans="1:4" ht="20.25">
      <c r="A119" s="1661" t="s">
        <v>225</v>
      </c>
      <c r="B119" s="1661"/>
      <c r="C119" s="1661"/>
      <c r="D119" s="1661"/>
    </row>
    <row r="120" spans="1:4" ht="15.75">
      <c r="A120" s="1632" t="s">
        <v>209</v>
      </c>
      <c r="B120" s="1632"/>
      <c r="C120" s="1632"/>
      <c r="D120" s="1632"/>
    </row>
    <row r="121" spans="1:4" ht="15.75">
      <c r="A121" s="1662" t="s">
        <v>422</v>
      </c>
      <c r="B121" s="1662"/>
      <c r="C121" s="1662"/>
      <c r="D121" s="1662"/>
    </row>
    <row r="122" spans="1:4" ht="14.25">
      <c r="A122" s="1284"/>
      <c r="B122" s="1436"/>
      <c r="C122" s="1437"/>
    </row>
    <row r="123" spans="1:4" ht="16.5" thickBot="1">
      <c r="A123" s="1157" t="str">
        <f>A5</f>
        <v>Month: August  '2022</v>
      </c>
      <c r="C123" s="1420"/>
    </row>
    <row r="124" spans="1:4" ht="19.5" customHeight="1" thickBot="1">
      <c r="A124" s="1421" t="s">
        <v>423</v>
      </c>
      <c r="B124" s="1422" t="s">
        <v>424</v>
      </c>
      <c r="C124" s="1422" t="s">
        <v>789</v>
      </c>
      <c r="D124" s="1443" t="s">
        <v>40</v>
      </c>
    </row>
    <row r="125" spans="1:4" ht="18.75">
      <c r="A125" s="1444">
        <v>103</v>
      </c>
      <c r="B125" s="1424" t="s">
        <v>892</v>
      </c>
      <c r="C125" s="1425">
        <v>44804.833333333343</v>
      </c>
      <c r="D125" s="1426">
        <v>44</v>
      </c>
    </row>
    <row r="126" spans="1:4" ht="18.75">
      <c r="A126" s="1445">
        <v>104</v>
      </c>
      <c r="B126" s="1428" t="s">
        <v>893</v>
      </c>
      <c r="C126" s="1429">
        <v>44774</v>
      </c>
      <c r="D126" s="1430">
        <v>0</v>
      </c>
    </row>
    <row r="127" spans="1:4" ht="18.75">
      <c r="A127" s="1445">
        <v>105</v>
      </c>
      <c r="B127" s="1428" t="s">
        <v>894</v>
      </c>
      <c r="C127" s="1429">
        <v>44804.708333333343</v>
      </c>
      <c r="D127" s="1430">
        <v>142</v>
      </c>
    </row>
    <row r="128" spans="1:4" ht="18.75">
      <c r="A128" s="1445">
        <v>106</v>
      </c>
      <c r="B128" s="1428" t="s">
        <v>895</v>
      </c>
      <c r="C128" s="1429">
        <v>44780.458333333343</v>
      </c>
      <c r="D128" s="1430">
        <v>36</v>
      </c>
    </row>
    <row r="129" spans="1:4" ht="18.75">
      <c r="A129" s="1445">
        <v>107</v>
      </c>
      <c r="B129" s="1428" t="s">
        <v>896</v>
      </c>
      <c r="C129" s="1429">
        <v>44804.625</v>
      </c>
      <c r="D129" s="1430">
        <v>41</v>
      </c>
    </row>
    <row r="130" spans="1:4" ht="18.75">
      <c r="A130" s="1445">
        <v>108</v>
      </c>
      <c r="B130" s="1428" t="s">
        <v>897</v>
      </c>
      <c r="C130" s="1429">
        <v>44803.875</v>
      </c>
      <c r="D130" s="1430">
        <v>116</v>
      </c>
    </row>
    <row r="131" spans="1:4" ht="18.75">
      <c r="A131" s="1445">
        <v>109</v>
      </c>
      <c r="B131" s="1428" t="s">
        <v>898</v>
      </c>
      <c r="C131" s="1429">
        <v>44786.8125</v>
      </c>
      <c r="D131" s="1430">
        <v>250</v>
      </c>
    </row>
    <row r="132" spans="1:4" ht="18.75">
      <c r="A132" s="1445">
        <v>110</v>
      </c>
      <c r="B132" s="1428" t="s">
        <v>899</v>
      </c>
      <c r="C132" s="1429">
        <v>44785.916666666657</v>
      </c>
      <c r="D132" s="1430">
        <v>136</v>
      </c>
    </row>
    <row r="133" spans="1:4" ht="18.75">
      <c r="A133" s="1445">
        <v>111</v>
      </c>
      <c r="B133" s="1428" t="s">
        <v>900</v>
      </c>
      <c r="C133" s="1429">
        <v>44778.916666666657</v>
      </c>
      <c r="D133" s="1430">
        <v>48</v>
      </c>
    </row>
    <row r="134" spans="1:4" ht="18.75">
      <c r="A134" s="1445">
        <v>112</v>
      </c>
      <c r="B134" s="1428" t="s">
        <v>901</v>
      </c>
      <c r="C134" s="1429">
        <v>44804.708333333343</v>
      </c>
      <c r="D134" s="1430">
        <v>80</v>
      </c>
    </row>
    <row r="135" spans="1:4" ht="18.75">
      <c r="A135" s="1445">
        <v>113</v>
      </c>
      <c r="B135" s="1428" t="s">
        <v>902</v>
      </c>
      <c r="C135" s="1429">
        <v>44780.958333333343</v>
      </c>
      <c r="D135" s="1430">
        <v>208</v>
      </c>
    </row>
    <row r="136" spans="1:4" ht="18.75">
      <c r="A136" s="1445">
        <v>114</v>
      </c>
      <c r="B136" s="1428" t="s">
        <v>903</v>
      </c>
      <c r="C136" s="1429">
        <v>44791.833333333343</v>
      </c>
      <c r="D136" s="1430">
        <v>160</v>
      </c>
    </row>
    <row r="137" spans="1:4" ht="18.75">
      <c r="A137" s="1445">
        <v>115</v>
      </c>
      <c r="B137" s="1428" t="s">
        <v>904</v>
      </c>
      <c r="C137" s="1429">
        <v>44795.916666666657</v>
      </c>
      <c r="D137" s="1430">
        <v>61.5</v>
      </c>
    </row>
    <row r="138" spans="1:4" ht="18.75">
      <c r="A138" s="1445">
        <v>116</v>
      </c>
      <c r="B138" s="1428" t="s">
        <v>905</v>
      </c>
      <c r="C138" s="1429">
        <v>44788.833333333343</v>
      </c>
      <c r="D138" s="1430">
        <v>136</v>
      </c>
    </row>
    <row r="139" spans="1:4" ht="18.75">
      <c r="A139" s="1445">
        <v>117</v>
      </c>
      <c r="B139" s="1428" t="s">
        <v>906</v>
      </c>
      <c r="C139" s="1429">
        <v>44802.666666666657</v>
      </c>
      <c r="D139" s="1430">
        <v>88.8</v>
      </c>
    </row>
    <row r="140" spans="1:4" ht="18.75">
      <c r="A140" s="1445">
        <v>118</v>
      </c>
      <c r="B140" s="1428" t="s">
        <v>907</v>
      </c>
      <c r="C140" s="1429">
        <v>44791.333333333343</v>
      </c>
      <c r="D140" s="1430">
        <v>92</v>
      </c>
    </row>
    <row r="141" spans="1:4" ht="18.75">
      <c r="A141" s="1445">
        <v>119</v>
      </c>
      <c r="B141" s="1428" t="s">
        <v>908</v>
      </c>
      <c r="C141" s="1429">
        <v>44781.8125</v>
      </c>
      <c r="D141" s="1430">
        <v>56</v>
      </c>
    </row>
    <row r="142" spans="1:4" ht="18.75">
      <c r="A142" s="1445">
        <v>120</v>
      </c>
      <c r="B142" s="1428" t="s">
        <v>909</v>
      </c>
      <c r="C142" s="1429">
        <v>44798.875</v>
      </c>
      <c r="D142" s="1430">
        <v>119</v>
      </c>
    </row>
    <row r="143" spans="1:4" ht="18.75">
      <c r="A143" s="1445">
        <v>121</v>
      </c>
      <c r="B143" s="1428" t="s">
        <v>910</v>
      </c>
      <c r="C143" s="1429">
        <v>44799.958333333343</v>
      </c>
      <c r="D143" s="1430">
        <v>142</v>
      </c>
    </row>
    <row r="144" spans="1:4" ht="18.75">
      <c r="A144" s="1445">
        <v>122</v>
      </c>
      <c r="B144" s="1428" t="s">
        <v>911</v>
      </c>
      <c r="C144" s="1429">
        <v>44799.916666666657</v>
      </c>
      <c r="D144" s="1430">
        <v>69</v>
      </c>
    </row>
    <row r="145" spans="1:4" ht="18.75">
      <c r="A145" s="1445">
        <v>123</v>
      </c>
      <c r="B145" s="1428" t="s">
        <v>912</v>
      </c>
      <c r="C145" s="1429">
        <v>44780.958333333343</v>
      </c>
      <c r="D145" s="1430">
        <v>136</v>
      </c>
    </row>
    <row r="146" spans="1:4" ht="18.75">
      <c r="A146" s="1445">
        <v>124</v>
      </c>
      <c r="B146" s="1428" t="s">
        <v>913</v>
      </c>
      <c r="C146" s="1429">
        <v>44775.416666666657</v>
      </c>
      <c r="D146" s="1430">
        <v>1.1399999999999999</v>
      </c>
    </row>
    <row r="147" spans="1:4" ht="18.75">
      <c r="A147" s="1445">
        <v>125</v>
      </c>
      <c r="B147" s="1428" t="s">
        <v>914</v>
      </c>
      <c r="C147" s="1429">
        <v>44780.416666666657</v>
      </c>
      <c r="D147" s="1430">
        <v>10</v>
      </c>
    </row>
    <row r="148" spans="1:4" ht="18.75">
      <c r="A148" s="1445">
        <v>126</v>
      </c>
      <c r="B148" s="1428" t="s">
        <v>915</v>
      </c>
      <c r="C148" s="1429">
        <v>44779.791666666657</v>
      </c>
      <c r="D148" s="1430">
        <v>48</v>
      </c>
    </row>
    <row r="149" spans="1:4" ht="18.75">
      <c r="A149" s="1445">
        <v>127</v>
      </c>
      <c r="B149" s="1428" t="s">
        <v>916</v>
      </c>
      <c r="C149" s="1429">
        <v>44791.791666666657</v>
      </c>
      <c r="D149" s="1430">
        <v>19</v>
      </c>
    </row>
    <row r="150" spans="1:4" ht="18.75">
      <c r="A150" s="1445">
        <v>128</v>
      </c>
      <c r="B150" s="1428" t="s">
        <v>917</v>
      </c>
      <c r="C150" s="1429">
        <v>44780.916666666657</v>
      </c>
      <c r="D150" s="1430">
        <v>130</v>
      </c>
    </row>
    <row r="151" spans="1:4" ht="18.75">
      <c r="A151" s="1445">
        <v>129</v>
      </c>
      <c r="B151" s="1428" t="s">
        <v>918</v>
      </c>
      <c r="C151" s="1429">
        <v>44804.8125</v>
      </c>
      <c r="D151" s="1430">
        <v>4.7</v>
      </c>
    </row>
    <row r="152" spans="1:4" ht="18.75">
      <c r="A152" s="1445">
        <v>130</v>
      </c>
      <c r="B152" s="1428" t="s">
        <v>919</v>
      </c>
      <c r="C152" s="1429">
        <v>44789.666666666657</v>
      </c>
      <c r="D152" s="1430">
        <v>38</v>
      </c>
    </row>
    <row r="153" spans="1:4" ht="18.75">
      <c r="A153" s="1445">
        <v>131</v>
      </c>
      <c r="B153" s="1428" t="s">
        <v>920</v>
      </c>
      <c r="C153" s="1429">
        <v>44800.916666666657</v>
      </c>
      <c r="D153" s="1430">
        <v>74</v>
      </c>
    </row>
    <row r="154" spans="1:4" ht="18.75">
      <c r="A154" s="1445">
        <v>132</v>
      </c>
      <c r="B154" s="1428" t="s">
        <v>921</v>
      </c>
      <c r="C154" s="1429">
        <v>44780.916666666657</v>
      </c>
      <c r="D154" s="1430">
        <v>114</v>
      </c>
    </row>
    <row r="155" spans="1:4" ht="18.75">
      <c r="A155" s="1445">
        <v>133</v>
      </c>
      <c r="B155" s="1428" t="s">
        <v>922</v>
      </c>
      <c r="C155" s="1429">
        <v>44800.875</v>
      </c>
      <c r="D155" s="1430">
        <v>165</v>
      </c>
    </row>
    <row r="156" spans="1:4" ht="18.75">
      <c r="A156" s="1445">
        <v>134</v>
      </c>
      <c r="B156" s="1428" t="s">
        <v>923</v>
      </c>
      <c r="C156" s="1429">
        <v>44794.958333333343</v>
      </c>
      <c r="D156" s="1430">
        <v>45</v>
      </c>
    </row>
    <row r="157" spans="1:4" ht="18.75">
      <c r="A157" s="1445">
        <v>135</v>
      </c>
      <c r="B157" s="1428" t="s">
        <v>924</v>
      </c>
      <c r="C157" s="1429">
        <v>44799.875</v>
      </c>
      <c r="D157" s="1430">
        <v>132</v>
      </c>
    </row>
    <row r="158" spans="1:4" ht="18.75">
      <c r="A158" s="1445">
        <v>136</v>
      </c>
      <c r="B158" s="1428" t="s">
        <v>925</v>
      </c>
      <c r="C158" s="1429">
        <v>44778.958333333343</v>
      </c>
      <c r="D158" s="1430">
        <v>35</v>
      </c>
    </row>
    <row r="159" spans="1:4" ht="18.75">
      <c r="A159" s="1445">
        <v>137</v>
      </c>
      <c r="B159" s="1428" t="s">
        <v>926</v>
      </c>
      <c r="C159" s="1429">
        <v>44790.791666666657</v>
      </c>
      <c r="D159" s="1430">
        <v>16</v>
      </c>
    </row>
    <row r="160" spans="1:4" ht="18.75">
      <c r="A160" s="1445">
        <v>138</v>
      </c>
      <c r="B160" s="1428" t="s">
        <v>927</v>
      </c>
      <c r="C160" s="1429">
        <v>44791.833333333343</v>
      </c>
      <c r="D160" s="1430">
        <v>173</v>
      </c>
    </row>
    <row r="161" spans="1:4" ht="18.75">
      <c r="A161" s="1445">
        <v>139</v>
      </c>
      <c r="B161" s="1428" t="s">
        <v>928</v>
      </c>
      <c r="C161" s="1429">
        <v>44803.333333333343</v>
      </c>
      <c r="D161" s="1430">
        <v>5.2</v>
      </c>
    </row>
    <row r="162" spans="1:4" ht="18.75">
      <c r="A162" s="1445">
        <v>140</v>
      </c>
      <c r="B162" s="1428" t="s">
        <v>929</v>
      </c>
      <c r="C162" s="1429">
        <v>44780.833333333343</v>
      </c>
      <c r="D162" s="1430">
        <v>114</v>
      </c>
    </row>
    <row r="163" spans="1:4" ht="18.75">
      <c r="A163" s="1445">
        <v>141</v>
      </c>
      <c r="B163" s="1428" t="s">
        <v>930</v>
      </c>
      <c r="C163" s="1429">
        <v>44803.916666666657</v>
      </c>
      <c r="D163" s="1446">
        <v>132</v>
      </c>
    </row>
    <row r="164" spans="1:4" ht="18.75">
      <c r="A164" s="1445">
        <v>142</v>
      </c>
      <c r="B164" s="1428" t="s">
        <v>931</v>
      </c>
      <c r="C164" s="1429">
        <v>44790.958333333343</v>
      </c>
      <c r="D164" s="1446">
        <v>113</v>
      </c>
    </row>
    <row r="165" spans="1:4" ht="18.75">
      <c r="A165" s="1445">
        <v>143</v>
      </c>
      <c r="B165" s="1428" t="s">
        <v>932</v>
      </c>
      <c r="C165" s="1429">
        <v>44780.875</v>
      </c>
      <c r="D165" s="1446">
        <v>201</v>
      </c>
    </row>
    <row r="166" spans="1:4" ht="18.75">
      <c r="A166" s="1445">
        <v>144</v>
      </c>
      <c r="B166" s="1428" t="s">
        <v>933</v>
      </c>
      <c r="C166" s="1429">
        <v>44802.8125</v>
      </c>
      <c r="D166" s="1446">
        <v>111</v>
      </c>
    </row>
    <row r="167" spans="1:4" ht="18.75">
      <c r="A167" s="1445">
        <v>145</v>
      </c>
      <c r="B167" s="1428" t="s">
        <v>934</v>
      </c>
      <c r="C167" s="1429">
        <v>44795.875</v>
      </c>
      <c r="D167" s="1446">
        <v>148</v>
      </c>
    </row>
    <row r="168" spans="1:4" ht="18.75">
      <c r="A168" s="1445">
        <v>146</v>
      </c>
      <c r="B168" s="1428" t="s">
        <v>935</v>
      </c>
      <c r="C168" s="1429">
        <v>44774</v>
      </c>
      <c r="D168" s="1430">
        <v>54.5</v>
      </c>
    </row>
    <row r="169" spans="1:4" ht="18.75">
      <c r="A169" s="1445">
        <v>147</v>
      </c>
      <c r="B169" s="1447" t="s">
        <v>936</v>
      </c>
      <c r="C169" s="1448">
        <v>44802.916666666657</v>
      </c>
      <c r="D169" s="1449">
        <v>84</v>
      </c>
    </row>
    <row r="170" spans="1:4" ht="18.75">
      <c r="A170" s="1445">
        <v>148</v>
      </c>
      <c r="B170" s="1447" t="s">
        <v>937</v>
      </c>
      <c r="C170" s="1448">
        <v>44788.875</v>
      </c>
      <c r="D170" s="1449">
        <v>156</v>
      </c>
    </row>
    <row r="171" spans="1:4" ht="18.75">
      <c r="A171" s="1445">
        <v>149</v>
      </c>
      <c r="B171" s="1413" t="s">
        <v>938</v>
      </c>
      <c r="C171" s="1448">
        <v>44774.791666666657</v>
      </c>
      <c r="D171" s="1449">
        <v>33</v>
      </c>
    </row>
    <row r="172" spans="1:4" ht="18.75">
      <c r="A172" s="1445">
        <v>150</v>
      </c>
      <c r="B172" s="1413" t="s">
        <v>939</v>
      </c>
      <c r="C172" s="1448">
        <v>44795.791666666657</v>
      </c>
      <c r="D172" s="1449">
        <v>133</v>
      </c>
    </row>
    <row r="173" spans="1:4" ht="18.75">
      <c r="A173" s="1445">
        <v>151</v>
      </c>
      <c r="B173" s="1413" t="s">
        <v>940</v>
      </c>
      <c r="C173" s="1448">
        <v>44799.458333333343</v>
      </c>
      <c r="D173" s="1449">
        <v>184</v>
      </c>
    </row>
    <row r="174" spans="1:4" ht="18.75">
      <c r="A174" s="1445">
        <v>152</v>
      </c>
      <c r="B174" s="1413" t="s">
        <v>941</v>
      </c>
      <c r="C174" s="1429">
        <v>44793.416666666657</v>
      </c>
      <c r="D174" s="1450">
        <v>130</v>
      </c>
    </row>
    <row r="175" spans="1:4" ht="18.75">
      <c r="A175" s="1445">
        <v>153</v>
      </c>
      <c r="B175" s="1413" t="s">
        <v>942</v>
      </c>
      <c r="C175" s="1429">
        <v>44796.833333333343</v>
      </c>
      <c r="D175" s="1450">
        <v>126</v>
      </c>
    </row>
    <row r="176" spans="1:4" ht="18.75">
      <c r="A176" s="1445">
        <v>154</v>
      </c>
      <c r="B176" s="1413" t="s">
        <v>943</v>
      </c>
      <c r="C176" s="1429">
        <v>44780.916666666657</v>
      </c>
      <c r="D176" s="1450">
        <v>112</v>
      </c>
    </row>
    <row r="177" spans="1:4" ht="18.75">
      <c r="A177" s="1445">
        <v>155</v>
      </c>
      <c r="B177" s="1413" t="s">
        <v>944</v>
      </c>
      <c r="C177" s="1429">
        <v>44784.875</v>
      </c>
      <c r="D177" s="1450">
        <v>63</v>
      </c>
    </row>
    <row r="178" spans="1:4" ht="18.75">
      <c r="A178" s="1445">
        <v>156</v>
      </c>
      <c r="B178" s="1413" t="s">
        <v>945</v>
      </c>
      <c r="C178" s="1429">
        <v>44795.875</v>
      </c>
      <c r="D178" s="1450">
        <v>52.23</v>
      </c>
    </row>
    <row r="179" spans="1:4" ht="18.75">
      <c r="A179" s="1445">
        <v>157</v>
      </c>
      <c r="B179" s="1413" t="s">
        <v>946</v>
      </c>
      <c r="C179" s="1429">
        <v>44790</v>
      </c>
      <c r="D179" s="1450">
        <v>20</v>
      </c>
    </row>
    <row r="180" spans="1:4" ht="18.75">
      <c r="A180" s="1445">
        <v>158</v>
      </c>
      <c r="B180" s="1413" t="s">
        <v>947</v>
      </c>
      <c r="C180" s="1429">
        <v>44799.875</v>
      </c>
      <c r="D180" s="1450">
        <v>62</v>
      </c>
    </row>
    <row r="181" spans="1:4" ht="18.75">
      <c r="A181" s="1445">
        <v>159</v>
      </c>
      <c r="B181" s="1413" t="s">
        <v>948</v>
      </c>
      <c r="C181" s="1429">
        <v>44784.833333333343</v>
      </c>
      <c r="D181" s="1450">
        <v>179</v>
      </c>
    </row>
    <row r="182" spans="1:4" ht="18.75">
      <c r="A182" s="1445">
        <v>160</v>
      </c>
      <c r="B182" s="1413" t="s">
        <v>949</v>
      </c>
      <c r="C182" s="1429">
        <v>44778.875</v>
      </c>
      <c r="D182" s="1450">
        <v>228</v>
      </c>
    </row>
    <row r="183" spans="1:4" ht="18.75">
      <c r="A183" s="1445">
        <v>161</v>
      </c>
      <c r="B183" s="1413" t="s">
        <v>950</v>
      </c>
      <c r="C183" s="1429">
        <v>44780.875</v>
      </c>
      <c r="D183" s="1450">
        <v>90</v>
      </c>
    </row>
    <row r="184" spans="1:4" ht="18.75">
      <c r="A184" s="1445">
        <v>162</v>
      </c>
      <c r="B184" s="1413" t="s">
        <v>951</v>
      </c>
      <c r="C184" s="1429">
        <v>44775.916666666657</v>
      </c>
      <c r="D184" s="1450">
        <v>33.700000000000003</v>
      </c>
    </row>
    <row r="185" spans="1:4" ht="18.75">
      <c r="A185" s="1445">
        <v>163</v>
      </c>
      <c r="B185" s="1413" t="s">
        <v>952</v>
      </c>
      <c r="C185" s="1429">
        <v>44801.708333333343</v>
      </c>
      <c r="D185" s="1450">
        <v>132</v>
      </c>
    </row>
    <row r="186" spans="1:4" ht="18.75">
      <c r="A186" s="1445">
        <v>164</v>
      </c>
      <c r="B186" s="1413" t="s">
        <v>953</v>
      </c>
      <c r="C186" s="1429">
        <v>44780</v>
      </c>
      <c r="D186" s="1450">
        <v>57</v>
      </c>
    </row>
    <row r="187" spans="1:4" ht="18.75">
      <c r="A187" s="1445">
        <v>165</v>
      </c>
      <c r="B187" s="1413" t="s">
        <v>954</v>
      </c>
      <c r="C187" s="1429">
        <v>44803.666666666657</v>
      </c>
      <c r="D187" s="1450">
        <v>102</v>
      </c>
    </row>
    <row r="188" spans="1:4" ht="18.75">
      <c r="A188" s="1445">
        <v>166</v>
      </c>
      <c r="B188" s="1451" t="s">
        <v>955</v>
      </c>
      <c r="C188" s="1448">
        <v>44790.625</v>
      </c>
      <c r="D188" s="1449">
        <v>40</v>
      </c>
    </row>
    <row r="189" spans="1:4" ht="19.5" thickBot="1">
      <c r="A189" s="1452">
        <v>167</v>
      </c>
      <c r="B189" s="1415" t="s">
        <v>956</v>
      </c>
      <c r="C189" s="1434">
        <v>44804.958333333343</v>
      </c>
      <c r="D189" s="1453">
        <v>71</v>
      </c>
    </row>
    <row r="190" spans="1:4" ht="18.75">
      <c r="A190" s="1454"/>
      <c r="B190" s="1285"/>
      <c r="C190" s="1455"/>
    </row>
    <row r="191" spans="1:4" ht="15">
      <c r="A191" s="1454"/>
      <c r="B191" s="1285"/>
    </row>
    <row r="192" spans="1:4">
      <c r="D192" s="36" t="s">
        <v>284</v>
      </c>
    </row>
    <row r="193" spans="3:4">
      <c r="C193" s="1663" t="s">
        <v>957</v>
      </c>
      <c r="D193" s="1664"/>
    </row>
    <row r="194" spans="3:4">
      <c r="D194" s="36" t="s">
        <v>192</v>
      </c>
    </row>
    <row r="197" spans="3:4">
      <c r="C197" s="1663"/>
      <c r="D197" s="1664"/>
    </row>
  </sheetData>
  <mergeCells count="11">
    <mergeCell ref="A2:D2"/>
    <mergeCell ref="A3:D3"/>
    <mergeCell ref="A4:D4"/>
    <mergeCell ref="A62:D62"/>
    <mergeCell ref="C197:D197"/>
    <mergeCell ref="A63:D63"/>
    <mergeCell ref="A64:D64"/>
    <mergeCell ref="A119:D119"/>
    <mergeCell ref="A120:D120"/>
    <mergeCell ref="A121:D121"/>
    <mergeCell ref="C193:D193"/>
  </mergeCells>
  <printOptions horizontalCentered="1"/>
  <pageMargins left="0.25" right="0.25" top="0.75" bottom="0.75" header="0.3" footer="0.3"/>
  <pageSetup paperSize="9" scale="53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5"/>
  <sheetViews>
    <sheetView workbookViewId="0">
      <selection activeCell="I16" sqref="I16"/>
    </sheetView>
  </sheetViews>
  <sheetFormatPr defaultRowHeight="12.75"/>
  <cols>
    <col min="1" max="1" width="21.7109375" style="137" customWidth="1"/>
    <col min="2" max="2" width="17.7109375" style="137" customWidth="1"/>
    <col min="3" max="3" width="20.5703125" style="137" customWidth="1"/>
    <col min="4" max="4" width="16.7109375" style="137" customWidth="1"/>
    <col min="5" max="5" width="20.5703125" style="137" customWidth="1"/>
    <col min="6" max="6" width="9.140625" style="137"/>
    <col min="7" max="7" width="10.42578125" style="137" customWidth="1"/>
    <col min="8" max="10" width="9.140625" style="137"/>
    <col min="11" max="11" width="9.140625" style="137" customWidth="1"/>
    <col min="12" max="12" width="15.28515625" style="137" customWidth="1"/>
    <col min="13" max="16384" width="9.140625" style="137"/>
  </cols>
  <sheetData>
    <row r="1" spans="1:14">
      <c r="A1" s="137" t="s">
        <v>261</v>
      </c>
      <c r="F1" s="137" t="s">
        <v>18</v>
      </c>
    </row>
    <row r="2" spans="1:14" ht="20.25">
      <c r="A2" s="1631" t="s">
        <v>777</v>
      </c>
      <c r="B2" s="1631"/>
      <c r="C2" s="1631"/>
      <c r="D2" s="1631"/>
      <c r="E2" s="1631"/>
      <c r="F2" s="1631"/>
      <c r="G2" s="1631"/>
    </row>
    <row r="3" spans="1:14" ht="15.75">
      <c r="A3" s="1632" t="s">
        <v>212</v>
      </c>
      <c r="B3" s="1632"/>
      <c r="C3" s="1632"/>
      <c r="D3" s="1632"/>
      <c r="E3" s="1632"/>
      <c r="F3" s="1632"/>
      <c r="G3" s="1632"/>
    </row>
    <row r="4" spans="1:14" ht="15.75">
      <c r="A4" s="1629" t="s">
        <v>232</v>
      </c>
      <c r="B4" s="1629"/>
      <c r="C4" s="1629"/>
      <c r="D4" s="1629"/>
      <c r="E4" s="1629"/>
      <c r="F4" s="1629"/>
      <c r="G4" s="1629"/>
    </row>
    <row r="5" spans="1:14" ht="16.5">
      <c r="A5" s="140"/>
      <c r="B5" s="140"/>
      <c r="C5" s="345"/>
      <c r="D5" s="141"/>
      <c r="E5" s="346"/>
    </row>
    <row r="6" spans="1:14" ht="15.75">
      <c r="A6" s="52" t="s">
        <v>677</v>
      </c>
      <c r="B6" s="140"/>
      <c r="C6" s="140"/>
      <c r="D6" s="141"/>
      <c r="E6" s="141"/>
      <c r="F6" s="346"/>
      <c r="M6" s="347"/>
      <c r="N6" s="240"/>
    </row>
    <row r="7" spans="1:14" ht="15.75" thickBot="1">
      <c r="A7" s="293"/>
      <c r="B7" s="293"/>
      <c r="C7" s="330"/>
      <c r="D7" s="330"/>
      <c r="E7" s="331"/>
      <c r="F7" s="348"/>
      <c r="G7" s="332"/>
      <c r="N7" s="240"/>
    </row>
    <row r="8" spans="1:14" ht="21" customHeight="1" thickBot="1">
      <c r="A8" s="349" t="s">
        <v>61</v>
      </c>
      <c r="B8" s="350" t="s">
        <v>40</v>
      </c>
      <c r="C8" s="351" t="s">
        <v>36</v>
      </c>
      <c r="D8" s="351" t="s">
        <v>34</v>
      </c>
      <c r="E8" s="352" t="s">
        <v>278</v>
      </c>
      <c r="F8" s="353"/>
      <c r="G8" s="354"/>
      <c r="H8" s="355"/>
      <c r="N8" s="240"/>
    </row>
    <row r="9" spans="1:14" ht="21" customHeight="1" thickBot="1">
      <c r="A9" s="356" t="s">
        <v>62</v>
      </c>
      <c r="B9" s="357">
        <v>4986.8999999999996</v>
      </c>
      <c r="C9" s="358" t="s">
        <v>666</v>
      </c>
      <c r="D9" s="359">
        <v>0.83333333333333337</v>
      </c>
      <c r="E9" s="360"/>
      <c r="F9" s="361"/>
      <c r="G9" s="362"/>
      <c r="H9" s="355"/>
      <c r="J9" s="3"/>
      <c r="K9" s="4"/>
      <c r="L9" s="3"/>
      <c r="M9" s="36"/>
    </row>
    <row r="10" spans="1:14" ht="21" customHeight="1">
      <c r="A10" s="363" t="s">
        <v>355</v>
      </c>
      <c r="B10" s="364">
        <v>1491.3</v>
      </c>
      <c r="C10" s="358" t="s">
        <v>667</v>
      </c>
      <c r="D10" s="365" t="s">
        <v>649</v>
      </c>
      <c r="E10" s="360"/>
      <c r="F10" s="366"/>
      <c r="G10" s="362"/>
      <c r="H10" s="355"/>
      <c r="J10" s="3"/>
      <c r="K10" s="4"/>
      <c r="L10" s="3"/>
      <c r="M10" s="36"/>
    </row>
    <row r="11" spans="1:14" ht="21" customHeight="1">
      <c r="A11" s="363" t="s">
        <v>358</v>
      </c>
      <c r="B11" s="364">
        <v>1385</v>
      </c>
      <c r="C11" s="358" t="s">
        <v>668</v>
      </c>
      <c r="D11" s="365" t="s">
        <v>673</v>
      </c>
      <c r="E11" s="360"/>
      <c r="F11" s="361"/>
      <c r="G11" s="362"/>
      <c r="H11" s="355"/>
      <c r="J11" s="3"/>
      <c r="K11" s="4"/>
      <c r="L11" s="3"/>
      <c r="M11" s="36"/>
    </row>
    <row r="12" spans="1:14" ht="21" customHeight="1">
      <c r="A12" s="363" t="s">
        <v>60</v>
      </c>
      <c r="B12" s="364">
        <v>1128</v>
      </c>
      <c r="C12" s="358" t="s">
        <v>669</v>
      </c>
      <c r="D12" s="365" t="s">
        <v>674</v>
      </c>
      <c r="E12" s="367"/>
      <c r="F12" s="332"/>
      <c r="G12" s="368"/>
      <c r="H12" s="355"/>
      <c r="J12" s="3"/>
      <c r="K12" s="4"/>
      <c r="L12" s="3"/>
      <c r="M12" s="36"/>
    </row>
    <row r="13" spans="1:14" ht="21" customHeight="1">
      <c r="A13" s="363" t="s">
        <v>47</v>
      </c>
      <c r="B13" s="364">
        <v>633</v>
      </c>
      <c r="C13" s="358" t="s">
        <v>670</v>
      </c>
      <c r="D13" s="369" t="s">
        <v>673</v>
      </c>
      <c r="E13" s="370"/>
      <c r="F13" s="332"/>
      <c r="G13" s="368"/>
      <c r="H13" s="355"/>
      <c r="J13" s="3"/>
      <c r="K13" s="4"/>
      <c r="L13" s="3"/>
      <c r="M13" s="36"/>
    </row>
    <row r="14" spans="1:14" ht="21" customHeight="1">
      <c r="A14" s="363" t="s">
        <v>43</v>
      </c>
      <c r="B14" s="364">
        <v>1694.4</v>
      </c>
      <c r="C14" s="358" t="s">
        <v>671</v>
      </c>
      <c r="D14" s="369" t="s">
        <v>673</v>
      </c>
      <c r="E14" s="370"/>
      <c r="F14" s="332"/>
      <c r="G14" s="368"/>
      <c r="H14" s="355"/>
      <c r="J14" s="3"/>
      <c r="K14" s="4"/>
      <c r="L14" s="3"/>
      <c r="M14" s="36"/>
    </row>
    <row r="15" spans="1:14" ht="21" customHeight="1">
      <c r="A15" s="363" t="s">
        <v>634</v>
      </c>
      <c r="B15" s="364">
        <v>551.72</v>
      </c>
      <c r="C15" s="358" t="s">
        <v>672</v>
      </c>
      <c r="D15" s="369" t="s">
        <v>675</v>
      </c>
      <c r="E15" s="370"/>
      <c r="F15" s="332"/>
      <c r="G15" s="368"/>
      <c r="H15" s="355"/>
      <c r="J15" s="3"/>
      <c r="K15" s="4"/>
      <c r="L15" s="3"/>
      <c r="M15" s="371"/>
    </row>
    <row r="16" spans="1:14" ht="21" customHeight="1">
      <c r="A16" s="363" t="s">
        <v>44</v>
      </c>
      <c r="B16" s="364">
        <v>1496.3</v>
      </c>
      <c r="C16" s="358" t="s">
        <v>671</v>
      </c>
      <c r="D16" s="369" t="s">
        <v>673</v>
      </c>
      <c r="E16" s="370"/>
      <c r="F16" s="332"/>
      <c r="G16" s="368"/>
      <c r="H16" s="355"/>
      <c r="J16" s="3"/>
      <c r="K16" s="4"/>
      <c r="L16" s="3"/>
      <c r="M16" s="371"/>
    </row>
    <row r="17" spans="1:13" ht="21" customHeight="1" thickBot="1">
      <c r="A17" s="372" t="s">
        <v>49</v>
      </c>
      <c r="B17" s="373">
        <v>932</v>
      </c>
      <c r="C17" s="374" t="s">
        <v>672</v>
      </c>
      <c r="D17" s="359">
        <v>0.83333333333333337</v>
      </c>
      <c r="E17" s="375"/>
      <c r="F17" s="376"/>
      <c r="G17" s="377"/>
      <c r="H17" s="355"/>
      <c r="J17" s="3"/>
      <c r="K17" s="4"/>
      <c r="L17" s="3"/>
      <c r="M17" s="36"/>
    </row>
    <row r="18" spans="1:13">
      <c r="D18" s="378"/>
      <c r="F18" s="379"/>
      <c r="G18" s="379"/>
      <c r="H18" s="380"/>
      <c r="I18" s="381"/>
      <c r="J18" s="381"/>
    </row>
    <row r="19" spans="1:13">
      <c r="D19" s="378"/>
      <c r="F19" s="379"/>
      <c r="G19" s="379"/>
    </row>
    <row r="20" spans="1:13">
      <c r="A20" s="140"/>
      <c r="B20" s="382"/>
      <c r="D20" s="378"/>
      <c r="F20" s="382"/>
      <c r="G20" s="379"/>
    </row>
    <row r="21" spans="1:13">
      <c r="A21" s="382"/>
      <c r="B21" s="382" t="s">
        <v>370</v>
      </c>
      <c r="D21" s="378"/>
      <c r="F21" s="382"/>
      <c r="G21" s="379"/>
    </row>
    <row r="22" spans="1:13">
      <c r="A22" s="382"/>
      <c r="B22" s="141"/>
      <c r="C22" s="382"/>
      <c r="E22" s="378"/>
      <c r="F22" s="382"/>
      <c r="G22" s="379"/>
    </row>
    <row r="23" spans="1:13">
      <c r="B23" s="141"/>
      <c r="D23" s="141"/>
      <c r="F23" s="291" t="s">
        <v>284</v>
      </c>
    </row>
    <row r="24" spans="1:13">
      <c r="B24" s="141"/>
      <c r="D24" s="141"/>
      <c r="F24" s="291" t="s">
        <v>191</v>
      </c>
    </row>
    <row r="25" spans="1:13">
      <c r="B25" s="141"/>
      <c r="D25" s="141"/>
      <c r="F25" s="141" t="s">
        <v>193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B1EC-FE85-48D7-8307-53188FD12D09}">
  <dimension ref="A1:H242"/>
  <sheetViews>
    <sheetView zoomScaleNormal="100" zoomScaleSheetLayoutView="100" workbookViewId="0">
      <selection activeCell="I24" sqref="I24"/>
    </sheetView>
  </sheetViews>
  <sheetFormatPr defaultRowHeight="12.75"/>
  <cols>
    <col min="1" max="1" width="5.7109375" style="36" customWidth="1"/>
    <col min="2" max="2" width="41.5703125" style="36" customWidth="1"/>
    <col min="3" max="3" width="12.28515625" style="36" customWidth="1"/>
    <col min="4" max="4" width="10.28515625" style="36" customWidth="1"/>
    <col min="5" max="5" width="26.42578125" style="36" customWidth="1"/>
    <col min="6" max="6" width="11.28515625" style="36" customWidth="1"/>
    <col min="7" max="7" width="24" style="36" customWidth="1"/>
    <col min="8" max="8" width="12.28515625" style="36" customWidth="1"/>
    <col min="9" max="16384" width="9.140625" style="36"/>
  </cols>
  <sheetData>
    <row r="1" spans="1:8">
      <c r="B1" s="1191" t="s">
        <v>421</v>
      </c>
      <c r="H1" s="1348" t="s">
        <v>19</v>
      </c>
    </row>
    <row r="2" spans="1:8" ht="20.25">
      <c r="A2" s="1284"/>
      <c r="B2" s="1661" t="s">
        <v>428</v>
      </c>
      <c r="C2" s="1661"/>
      <c r="D2" s="1661"/>
      <c r="E2" s="1661"/>
      <c r="F2" s="1661"/>
      <c r="G2" s="1661"/>
      <c r="H2" s="1661"/>
    </row>
    <row r="3" spans="1:8" ht="15.75">
      <c r="A3" s="1284"/>
      <c r="B3" s="1632" t="s">
        <v>212</v>
      </c>
      <c r="C3" s="1632"/>
      <c r="D3" s="1632"/>
      <c r="E3" s="1632"/>
      <c r="F3" s="1632"/>
      <c r="G3" s="1632"/>
      <c r="H3" s="1632"/>
    </row>
    <row r="4" spans="1:8" ht="15.75">
      <c r="B4" s="1632" t="s">
        <v>774</v>
      </c>
      <c r="C4" s="1632"/>
      <c r="D4" s="1632"/>
      <c r="E4" s="1632"/>
      <c r="F4" s="1632"/>
      <c r="G4" s="1632"/>
      <c r="H4" s="1632"/>
    </row>
    <row r="5" spans="1:8" ht="15.75">
      <c r="B5" s="1157" t="s">
        <v>958</v>
      </c>
      <c r="C5" s="292"/>
      <c r="D5" s="292"/>
      <c r="E5" s="292"/>
      <c r="F5" s="292"/>
      <c r="G5" s="292"/>
      <c r="H5" s="292"/>
    </row>
    <row r="6" spans="1:8" ht="16.5" thickBot="1">
      <c r="C6" s="131"/>
      <c r="D6" s="292"/>
      <c r="E6" s="292"/>
      <c r="F6" s="292"/>
      <c r="G6" s="292"/>
      <c r="H6" s="292"/>
    </row>
    <row r="7" spans="1:8" ht="16.5">
      <c r="A7" s="1349" t="s">
        <v>116</v>
      </c>
      <c r="B7" s="294" t="s">
        <v>429</v>
      </c>
      <c r="C7" s="295" t="s">
        <v>430</v>
      </c>
      <c r="D7" s="1350" t="s">
        <v>775</v>
      </c>
      <c r="E7" s="296"/>
      <c r="F7" s="1351" t="s">
        <v>776</v>
      </c>
      <c r="G7" s="1665" t="s">
        <v>959</v>
      </c>
      <c r="H7" s="297"/>
    </row>
    <row r="8" spans="1:8" ht="15.75">
      <c r="A8" s="1352" t="s">
        <v>431</v>
      </c>
      <c r="B8" s="1353"/>
      <c r="C8" s="298" t="s">
        <v>432</v>
      </c>
      <c r="D8" s="299" t="s">
        <v>432</v>
      </c>
      <c r="E8" s="1354" t="s">
        <v>959</v>
      </c>
      <c r="F8" s="300" t="s">
        <v>432</v>
      </c>
      <c r="G8" s="1666"/>
      <c r="H8" s="301" t="s">
        <v>50</v>
      </c>
    </row>
    <row r="9" spans="1:8" ht="13.5" customHeight="1" thickBot="1">
      <c r="A9" s="1355"/>
      <c r="B9" s="1356"/>
      <c r="C9" s="1357" t="s">
        <v>433</v>
      </c>
      <c r="D9" s="1358" t="s">
        <v>433</v>
      </c>
      <c r="E9" s="1358"/>
      <c r="F9" s="302" t="s">
        <v>433</v>
      </c>
      <c r="G9" s="1667"/>
      <c r="H9" s="303"/>
    </row>
    <row r="10" spans="1:8" ht="16.5" customHeight="1">
      <c r="A10" s="1359">
        <v>1</v>
      </c>
      <c r="B10" s="305" t="s">
        <v>960</v>
      </c>
      <c r="C10" s="306">
        <v>400</v>
      </c>
      <c r="D10" s="1360">
        <v>396</v>
      </c>
      <c r="E10" s="1361">
        <v>44785.333333333343</v>
      </c>
      <c r="F10" s="1360">
        <v>360</v>
      </c>
      <c r="G10" s="1362">
        <v>44796.5</v>
      </c>
      <c r="H10" s="309"/>
    </row>
    <row r="11" spans="1:8" ht="16.5" customHeight="1">
      <c r="A11" s="1363">
        <v>2</v>
      </c>
      <c r="B11" s="278" t="s">
        <v>961</v>
      </c>
      <c r="C11" s="312">
        <v>400</v>
      </c>
      <c r="D11" s="1364">
        <v>410</v>
      </c>
      <c r="E11" s="1365">
        <v>44775.875</v>
      </c>
      <c r="F11" s="1364">
        <v>367</v>
      </c>
      <c r="G11" s="1366">
        <v>44782.458333333343</v>
      </c>
      <c r="H11" s="314"/>
    </row>
    <row r="12" spans="1:8" ht="16.5" customHeight="1">
      <c r="A12" s="1363">
        <v>3</v>
      </c>
      <c r="B12" s="278" t="s">
        <v>962</v>
      </c>
      <c r="C12" s="1367">
        <v>400</v>
      </c>
      <c r="D12" s="1364">
        <v>407</v>
      </c>
      <c r="E12" s="1365">
        <v>44787.458333333343</v>
      </c>
      <c r="F12" s="1364">
        <v>391</v>
      </c>
      <c r="G12" s="1366">
        <v>44790.8125</v>
      </c>
      <c r="H12" s="314"/>
    </row>
    <row r="13" spans="1:8" ht="16.5" customHeight="1">
      <c r="A13" s="1363">
        <v>4</v>
      </c>
      <c r="B13" s="313" t="s">
        <v>963</v>
      </c>
      <c r="C13" s="1368">
        <v>400</v>
      </c>
      <c r="D13" s="1364">
        <v>418</v>
      </c>
      <c r="E13" s="1365">
        <v>44784.708333333343</v>
      </c>
      <c r="F13" s="1364">
        <v>387</v>
      </c>
      <c r="G13" s="1366">
        <v>44793.958333333343</v>
      </c>
      <c r="H13" s="314"/>
    </row>
    <row r="14" spans="1:8" ht="16.5" customHeight="1">
      <c r="A14" s="1363">
        <v>5</v>
      </c>
      <c r="B14" s="278" t="s">
        <v>964</v>
      </c>
      <c r="C14" s="1367">
        <v>400</v>
      </c>
      <c r="D14" s="1364">
        <v>394</v>
      </c>
      <c r="E14" s="1365">
        <v>44782.791666666657</v>
      </c>
      <c r="F14" s="1364">
        <v>361</v>
      </c>
      <c r="G14" s="1366">
        <v>44792.833333333343</v>
      </c>
      <c r="H14" s="314"/>
    </row>
    <row r="15" spans="1:8" ht="16.5" thickBot="1">
      <c r="A15" s="1355"/>
      <c r="B15" s="1369"/>
      <c r="C15" s="1370"/>
      <c r="D15" s="1370"/>
      <c r="E15" s="1370"/>
      <c r="F15" s="1370"/>
      <c r="G15" s="1370"/>
      <c r="H15" s="319"/>
    </row>
    <row r="16" spans="1:8" ht="16.5">
      <c r="A16" s="1371"/>
      <c r="B16" s="320"/>
      <c r="C16" s="295" t="s">
        <v>430</v>
      </c>
      <c r="D16" s="1350" t="s">
        <v>775</v>
      </c>
      <c r="E16" s="296"/>
      <c r="F16" s="1351" t="s">
        <v>776</v>
      </c>
      <c r="G16" s="1665" t="s">
        <v>959</v>
      </c>
      <c r="H16" s="297"/>
    </row>
    <row r="17" spans="1:8" ht="15.75">
      <c r="A17" s="1372" t="s">
        <v>116</v>
      </c>
      <c r="B17" s="321" t="s">
        <v>434</v>
      </c>
      <c r="C17" s="298" t="s">
        <v>432</v>
      </c>
      <c r="D17" s="299" t="s">
        <v>432</v>
      </c>
      <c r="E17" s="1373" t="s">
        <v>959</v>
      </c>
      <c r="F17" s="300" t="s">
        <v>432</v>
      </c>
      <c r="G17" s="1666"/>
      <c r="H17" s="301" t="s">
        <v>50</v>
      </c>
    </row>
    <row r="18" spans="1:8" ht="15.75" thickBot="1">
      <c r="A18" s="1372" t="s">
        <v>431</v>
      </c>
      <c r="B18" s="322" t="s">
        <v>435</v>
      </c>
      <c r="C18" s="1357" t="s">
        <v>433</v>
      </c>
      <c r="D18" s="1358" t="s">
        <v>433</v>
      </c>
      <c r="E18" s="1358"/>
      <c r="F18" s="302" t="s">
        <v>433</v>
      </c>
      <c r="G18" s="1667"/>
      <c r="H18" s="303"/>
    </row>
    <row r="19" spans="1:8" ht="16.5" customHeight="1">
      <c r="A19" s="1359">
        <v>1</v>
      </c>
      <c r="B19" s="308" t="s">
        <v>791</v>
      </c>
      <c r="C19" s="306">
        <v>230</v>
      </c>
      <c r="D19" s="1360">
        <v>226</v>
      </c>
      <c r="E19" s="1374">
        <v>44787.833333333343</v>
      </c>
      <c r="F19" s="306">
        <v>205</v>
      </c>
      <c r="G19" s="1362">
        <v>44798.375</v>
      </c>
      <c r="H19" s="323" t="s">
        <v>29</v>
      </c>
    </row>
    <row r="20" spans="1:8" ht="16.5" customHeight="1">
      <c r="A20" s="1363">
        <v>2</v>
      </c>
      <c r="B20" s="313" t="s">
        <v>794</v>
      </c>
      <c r="C20" s="312">
        <v>230</v>
      </c>
      <c r="D20" s="1364">
        <v>237</v>
      </c>
      <c r="E20" s="1375">
        <v>44775.833333333343</v>
      </c>
      <c r="F20" s="312">
        <v>205</v>
      </c>
      <c r="G20" s="1366">
        <v>44803.375</v>
      </c>
      <c r="H20" s="324" t="s">
        <v>29</v>
      </c>
    </row>
    <row r="21" spans="1:8" ht="16.5" customHeight="1">
      <c r="A21" s="1363">
        <v>3</v>
      </c>
      <c r="B21" s="313" t="s">
        <v>965</v>
      </c>
      <c r="C21" s="312">
        <v>230</v>
      </c>
      <c r="D21" s="1364">
        <v>228</v>
      </c>
      <c r="E21" s="1375">
        <v>44787.833333333343</v>
      </c>
      <c r="F21" s="312">
        <v>207</v>
      </c>
      <c r="G21" s="1366">
        <v>44800.5</v>
      </c>
      <c r="H21" s="324" t="s">
        <v>29</v>
      </c>
    </row>
    <row r="22" spans="1:8" ht="16.5" customHeight="1">
      <c r="A22" s="1363">
        <v>4</v>
      </c>
      <c r="B22" s="313" t="s">
        <v>966</v>
      </c>
      <c r="C22" s="312">
        <v>230</v>
      </c>
      <c r="D22" s="1364">
        <v>236</v>
      </c>
      <c r="E22" s="1375">
        <v>44784.770833333343</v>
      </c>
      <c r="F22" s="312">
        <v>224</v>
      </c>
      <c r="G22" s="1366">
        <v>44798.916666666657</v>
      </c>
      <c r="H22" s="324" t="s">
        <v>29</v>
      </c>
    </row>
    <row r="23" spans="1:8" ht="16.5" customHeight="1">
      <c r="A23" s="1363">
        <v>5</v>
      </c>
      <c r="B23" s="313" t="s">
        <v>801</v>
      </c>
      <c r="C23" s="312">
        <v>230</v>
      </c>
      <c r="D23" s="1364">
        <v>240</v>
      </c>
      <c r="E23" s="1375">
        <v>44774.166666666657</v>
      </c>
      <c r="F23" s="312">
        <v>207</v>
      </c>
      <c r="G23" s="1366">
        <v>44784.875</v>
      </c>
      <c r="H23" s="324" t="s">
        <v>29</v>
      </c>
    </row>
    <row r="24" spans="1:8" ht="16.5" customHeight="1">
      <c r="A24" s="1363">
        <v>6</v>
      </c>
      <c r="B24" s="313" t="s">
        <v>804</v>
      </c>
      <c r="C24" s="312">
        <v>230</v>
      </c>
      <c r="D24" s="1364">
        <v>248</v>
      </c>
      <c r="E24" s="1375">
        <v>44787.5</v>
      </c>
      <c r="F24" s="312">
        <v>219</v>
      </c>
      <c r="G24" s="1366">
        <v>44785.166666666657</v>
      </c>
      <c r="H24" s="324" t="s">
        <v>29</v>
      </c>
    </row>
    <row r="25" spans="1:8" ht="16.5" customHeight="1">
      <c r="A25" s="1363">
        <v>7</v>
      </c>
      <c r="B25" s="313" t="s">
        <v>967</v>
      </c>
      <c r="C25" s="312">
        <v>230</v>
      </c>
      <c r="D25" s="1364">
        <v>252</v>
      </c>
      <c r="E25" s="1375">
        <v>44794.666666666657</v>
      </c>
      <c r="F25" s="312">
        <v>220</v>
      </c>
      <c r="G25" s="1366">
        <v>44780.375</v>
      </c>
      <c r="H25" s="324" t="s">
        <v>29</v>
      </c>
    </row>
    <row r="26" spans="1:8" ht="16.5" customHeight="1">
      <c r="A26" s="1363">
        <v>8</v>
      </c>
      <c r="B26" s="313" t="s">
        <v>968</v>
      </c>
      <c r="C26" s="312">
        <v>230</v>
      </c>
      <c r="D26" s="1364">
        <v>231</v>
      </c>
      <c r="E26" s="1375">
        <v>44774.75</v>
      </c>
      <c r="F26" s="312">
        <v>213</v>
      </c>
      <c r="G26" s="1366">
        <v>44799.041666666657</v>
      </c>
      <c r="H26" s="324"/>
    </row>
    <row r="27" spans="1:8" ht="16.5" customHeight="1">
      <c r="A27" s="1363">
        <v>9</v>
      </c>
      <c r="B27" s="313" t="s">
        <v>820</v>
      </c>
      <c r="C27" s="312">
        <v>230</v>
      </c>
      <c r="D27" s="1364">
        <v>234</v>
      </c>
      <c r="E27" s="1375">
        <v>44778.8125</v>
      </c>
      <c r="F27" s="312">
        <v>209</v>
      </c>
      <c r="G27" s="1366">
        <v>44804.541666666657</v>
      </c>
      <c r="H27" s="324" t="s">
        <v>29</v>
      </c>
    </row>
    <row r="28" spans="1:8" ht="16.5" customHeight="1">
      <c r="A28" s="1363">
        <v>10</v>
      </c>
      <c r="B28" s="313" t="s">
        <v>831</v>
      </c>
      <c r="C28" s="312">
        <v>230</v>
      </c>
      <c r="D28" s="1364">
        <v>229</v>
      </c>
      <c r="E28" s="1375">
        <v>44777.833333333343</v>
      </c>
      <c r="F28" s="312">
        <v>212</v>
      </c>
      <c r="G28" s="1366">
        <v>44803.375</v>
      </c>
      <c r="H28" s="324"/>
    </row>
    <row r="29" spans="1:8" ht="16.5" customHeight="1">
      <c r="A29" s="1363">
        <v>11</v>
      </c>
      <c r="B29" s="313" t="s">
        <v>840</v>
      </c>
      <c r="C29" s="312">
        <v>230</v>
      </c>
      <c r="D29" s="1364">
        <v>243</v>
      </c>
      <c r="E29" s="1375">
        <v>44780.791666666657</v>
      </c>
      <c r="F29" s="312">
        <v>229</v>
      </c>
      <c r="G29" s="1366">
        <v>44802.666666666657</v>
      </c>
      <c r="H29" s="324"/>
    </row>
    <row r="30" spans="1:8" ht="16.5" customHeight="1">
      <c r="A30" s="1363">
        <v>12</v>
      </c>
      <c r="B30" s="313" t="s">
        <v>846</v>
      </c>
      <c r="C30" s="312">
        <v>230</v>
      </c>
      <c r="D30" s="1364">
        <v>239</v>
      </c>
      <c r="E30" s="1375">
        <v>44776.791666666657</v>
      </c>
      <c r="F30" s="312">
        <v>209</v>
      </c>
      <c r="G30" s="1366">
        <v>44790.375</v>
      </c>
      <c r="H30" s="324" t="s">
        <v>29</v>
      </c>
    </row>
    <row r="31" spans="1:8" ht="16.5" customHeight="1">
      <c r="A31" s="1363">
        <v>13</v>
      </c>
      <c r="B31" s="313" t="s">
        <v>969</v>
      </c>
      <c r="C31" s="312">
        <v>230</v>
      </c>
      <c r="D31" s="1364">
        <v>226</v>
      </c>
      <c r="E31" s="1375">
        <v>44785.791666666657</v>
      </c>
      <c r="F31" s="312">
        <v>209</v>
      </c>
      <c r="G31" s="1366">
        <v>44796.708333333343</v>
      </c>
      <c r="H31" s="324"/>
    </row>
    <row r="32" spans="1:8" ht="16.5" customHeight="1">
      <c r="A32" s="1363">
        <v>14</v>
      </c>
      <c r="B32" s="313" t="s">
        <v>970</v>
      </c>
      <c r="C32" s="312">
        <v>230</v>
      </c>
      <c r="D32" s="1364">
        <v>228</v>
      </c>
      <c r="E32" s="1375">
        <v>44787.833333333343</v>
      </c>
      <c r="F32" s="312">
        <v>204</v>
      </c>
      <c r="G32" s="1366">
        <v>44777.625</v>
      </c>
      <c r="H32" s="324"/>
    </row>
    <row r="33" spans="1:8" ht="16.5" customHeight="1">
      <c r="A33" s="1363">
        <v>15</v>
      </c>
      <c r="B33" s="313" t="s">
        <v>851</v>
      </c>
      <c r="C33" s="312">
        <v>230</v>
      </c>
      <c r="D33" s="1364">
        <v>237</v>
      </c>
      <c r="E33" s="1375">
        <v>44780.791666666657</v>
      </c>
      <c r="F33" s="312">
        <v>210</v>
      </c>
      <c r="G33" s="1366">
        <v>44791.541666666657</v>
      </c>
      <c r="H33" s="324" t="s">
        <v>29</v>
      </c>
    </row>
    <row r="34" spans="1:8" ht="16.5" customHeight="1">
      <c r="A34" s="1363">
        <v>16</v>
      </c>
      <c r="B34" s="313" t="s">
        <v>971</v>
      </c>
      <c r="C34" s="312">
        <v>230</v>
      </c>
      <c r="D34" s="1364">
        <v>238</v>
      </c>
      <c r="E34" s="1375">
        <v>44784.708333333343</v>
      </c>
      <c r="F34" s="312">
        <v>224</v>
      </c>
      <c r="G34" s="1366">
        <v>44791.208333333343</v>
      </c>
      <c r="H34" s="324" t="s">
        <v>29</v>
      </c>
    </row>
    <row r="35" spans="1:8" ht="16.5" customHeight="1">
      <c r="A35" s="1363">
        <v>17</v>
      </c>
      <c r="B35" s="313" t="s">
        <v>972</v>
      </c>
      <c r="C35" s="312">
        <v>230</v>
      </c>
      <c r="D35" s="1364">
        <v>239</v>
      </c>
      <c r="E35" s="1375">
        <v>44783.875</v>
      </c>
      <c r="F35" s="312">
        <v>215</v>
      </c>
      <c r="G35" s="1366">
        <v>44778.958333333343</v>
      </c>
      <c r="H35" s="324" t="s">
        <v>29</v>
      </c>
    </row>
    <row r="36" spans="1:8" ht="16.5" customHeight="1">
      <c r="A36" s="1363">
        <v>18</v>
      </c>
      <c r="B36" s="313" t="s">
        <v>867</v>
      </c>
      <c r="C36" s="312">
        <v>230</v>
      </c>
      <c r="D36" s="1364">
        <v>226</v>
      </c>
      <c r="E36" s="1375">
        <v>44787.833333333343</v>
      </c>
      <c r="F36" s="312">
        <v>205</v>
      </c>
      <c r="G36" s="1366">
        <v>44798.375</v>
      </c>
      <c r="H36" s="324" t="s">
        <v>29</v>
      </c>
    </row>
    <row r="37" spans="1:8" ht="16.5" customHeight="1">
      <c r="A37" s="1363">
        <v>19</v>
      </c>
      <c r="B37" s="313" t="s">
        <v>973</v>
      </c>
      <c r="C37" s="312">
        <v>230</v>
      </c>
      <c r="D37" s="1364">
        <v>243</v>
      </c>
      <c r="E37" s="1375">
        <v>44784.708333333343</v>
      </c>
      <c r="F37" s="312">
        <v>219</v>
      </c>
      <c r="G37" s="1366">
        <v>44778.958333333343</v>
      </c>
      <c r="H37" s="324" t="s">
        <v>29</v>
      </c>
    </row>
    <row r="38" spans="1:8" ht="16.5" customHeight="1">
      <c r="A38" s="1363">
        <v>20</v>
      </c>
      <c r="B38" s="313" t="s">
        <v>974</v>
      </c>
      <c r="C38" s="312">
        <v>230</v>
      </c>
      <c r="D38" s="1364">
        <v>231</v>
      </c>
      <c r="E38" s="1375">
        <v>44775.458333333343</v>
      </c>
      <c r="F38" s="312">
        <v>210</v>
      </c>
      <c r="G38" s="1366">
        <v>44796.583333333343</v>
      </c>
      <c r="H38" s="324" t="s">
        <v>29</v>
      </c>
    </row>
    <row r="39" spans="1:8" ht="16.5" customHeight="1">
      <c r="A39" s="1363">
        <v>21</v>
      </c>
      <c r="B39" s="313" t="s">
        <v>975</v>
      </c>
      <c r="C39" s="312">
        <v>230</v>
      </c>
      <c r="D39" s="1364">
        <v>254</v>
      </c>
      <c r="E39" s="1375">
        <v>44780.125</v>
      </c>
      <c r="F39" s="312">
        <v>213</v>
      </c>
      <c r="G39" s="1366">
        <v>44797.666666666657</v>
      </c>
      <c r="H39" s="324"/>
    </row>
    <row r="40" spans="1:8" ht="16.5" customHeight="1">
      <c r="A40" s="1363">
        <v>22</v>
      </c>
      <c r="B40" s="313" t="s">
        <v>891</v>
      </c>
      <c r="C40" s="312">
        <v>230</v>
      </c>
      <c r="D40" s="1364">
        <v>233</v>
      </c>
      <c r="E40" s="1375">
        <v>44774.8125</v>
      </c>
      <c r="F40" s="312">
        <v>218</v>
      </c>
      <c r="G40" s="1366">
        <v>44774.708333333343</v>
      </c>
      <c r="H40" s="324"/>
    </row>
    <row r="41" spans="1:8" ht="16.5" customHeight="1">
      <c r="A41" s="1363">
        <v>23</v>
      </c>
      <c r="B41" s="313" t="s">
        <v>923</v>
      </c>
      <c r="C41" s="312">
        <v>230</v>
      </c>
      <c r="D41" s="1364">
        <v>237</v>
      </c>
      <c r="E41" s="1375">
        <v>44804.8125</v>
      </c>
      <c r="F41" s="312">
        <v>219</v>
      </c>
      <c r="G41" s="1366">
        <v>44786.916666666657</v>
      </c>
      <c r="H41" s="324"/>
    </row>
    <row r="42" spans="1:8" ht="16.5" customHeight="1">
      <c r="A42" s="1363">
        <v>24</v>
      </c>
      <c r="B42" s="313" t="s">
        <v>976</v>
      </c>
      <c r="C42" s="312">
        <v>230</v>
      </c>
      <c r="D42" s="1364">
        <v>231</v>
      </c>
      <c r="E42" s="1375">
        <v>44800.416666666657</v>
      </c>
      <c r="F42" s="312">
        <v>210</v>
      </c>
      <c r="G42" s="1366">
        <v>44777.625</v>
      </c>
      <c r="H42" s="324"/>
    </row>
    <row r="43" spans="1:8" ht="16.5" customHeight="1">
      <c r="A43" s="1363">
        <v>25</v>
      </c>
      <c r="B43" s="313" t="s">
        <v>977</v>
      </c>
      <c r="C43" s="312">
        <v>230</v>
      </c>
      <c r="D43" s="1364">
        <v>237</v>
      </c>
      <c r="E43" s="1375">
        <v>44775.8125</v>
      </c>
      <c r="F43" s="312">
        <v>209</v>
      </c>
      <c r="G43" s="1366">
        <v>44791.541666666657</v>
      </c>
      <c r="H43" s="324"/>
    </row>
    <row r="44" spans="1:8" ht="16.5" customHeight="1">
      <c r="A44" s="1363">
        <v>26</v>
      </c>
      <c r="B44" s="313" t="s">
        <v>978</v>
      </c>
      <c r="C44" s="312">
        <v>230</v>
      </c>
      <c r="D44" s="1364">
        <v>230</v>
      </c>
      <c r="E44" s="1375">
        <v>44785.625</v>
      </c>
      <c r="F44" s="312">
        <v>207</v>
      </c>
      <c r="G44" s="1366">
        <v>44802.458333333343</v>
      </c>
      <c r="H44" s="324"/>
    </row>
    <row r="45" spans="1:8" ht="16.5" customHeight="1">
      <c r="A45" s="1363">
        <v>27</v>
      </c>
      <c r="B45" s="313" t="s">
        <v>979</v>
      </c>
      <c r="C45" s="312">
        <v>230</v>
      </c>
      <c r="D45" s="1364">
        <v>229</v>
      </c>
      <c r="E45" s="1375">
        <v>44785.791666666657</v>
      </c>
      <c r="F45" s="312">
        <v>211</v>
      </c>
      <c r="G45" s="1366">
        <v>44796.5</v>
      </c>
      <c r="H45" s="324"/>
    </row>
    <row r="46" spans="1:8" ht="16.5" customHeight="1">
      <c r="A46" s="1363">
        <v>28</v>
      </c>
      <c r="B46" s="313" t="s">
        <v>980</v>
      </c>
      <c r="C46" s="312">
        <v>230</v>
      </c>
      <c r="D46" s="1364">
        <v>257</v>
      </c>
      <c r="E46" s="1375">
        <v>44792.875</v>
      </c>
      <c r="F46" s="312">
        <v>220</v>
      </c>
      <c r="G46" s="1366">
        <v>44798.25</v>
      </c>
      <c r="H46" s="324"/>
    </row>
    <row r="47" spans="1:8" ht="16.5" customHeight="1" thickBot="1">
      <c r="A47" s="1376">
        <v>29</v>
      </c>
      <c r="B47" s="316" t="s">
        <v>952</v>
      </c>
      <c r="C47" s="317">
        <v>230</v>
      </c>
      <c r="D47" s="1377">
        <v>255</v>
      </c>
      <c r="E47" s="1378">
        <v>44785.333333333343</v>
      </c>
      <c r="F47" s="317">
        <v>206</v>
      </c>
      <c r="G47" s="1379">
        <v>44797.333333333343</v>
      </c>
      <c r="H47" s="325"/>
    </row>
    <row r="48" spans="1:8" ht="16.5" customHeight="1" thickBot="1">
      <c r="A48" s="1380"/>
      <c r="B48" s="1381"/>
      <c r="C48" s="300"/>
      <c r="D48" s="1382"/>
      <c r="E48" s="1383"/>
      <c r="F48" s="300"/>
      <c r="G48" s="1384"/>
      <c r="H48" s="1385"/>
    </row>
    <row r="49" spans="1:8" ht="12" customHeight="1">
      <c r="A49" s="1386"/>
      <c r="B49" s="333"/>
      <c r="C49" s="306" t="s">
        <v>430</v>
      </c>
      <c r="D49" s="1387" t="s">
        <v>775</v>
      </c>
      <c r="E49" s="306"/>
      <c r="F49" s="1387" t="s">
        <v>776</v>
      </c>
      <c r="G49" s="1388" t="s">
        <v>959</v>
      </c>
      <c r="H49" s="334"/>
    </row>
    <row r="50" spans="1:8" ht="13.5" customHeight="1">
      <c r="A50" s="1389" t="s">
        <v>116</v>
      </c>
      <c r="B50" s="335" t="s">
        <v>434</v>
      </c>
      <c r="C50" s="312" t="s">
        <v>432</v>
      </c>
      <c r="D50" s="312" t="s">
        <v>432</v>
      </c>
      <c r="E50" s="312" t="s">
        <v>959</v>
      </c>
      <c r="F50" s="312" t="s">
        <v>432</v>
      </c>
      <c r="G50" s="1390"/>
      <c r="H50" s="336" t="s">
        <v>50</v>
      </c>
    </row>
    <row r="51" spans="1:8" ht="15.75" customHeight="1" thickBot="1">
      <c r="A51" s="1391" t="s">
        <v>431</v>
      </c>
      <c r="B51" s="1392" t="s">
        <v>441</v>
      </c>
      <c r="C51" s="1393" t="s">
        <v>433</v>
      </c>
      <c r="D51" s="1393" t="s">
        <v>433</v>
      </c>
      <c r="E51" s="1393"/>
      <c r="F51" s="1393" t="s">
        <v>433</v>
      </c>
      <c r="G51" s="1394"/>
      <c r="H51" s="337"/>
    </row>
    <row r="52" spans="1:8" ht="15.75" customHeight="1">
      <c r="A52" s="1359">
        <v>1</v>
      </c>
      <c r="B52" s="308" t="s">
        <v>790</v>
      </c>
      <c r="C52" s="327">
        <v>132</v>
      </c>
      <c r="D52" s="306">
        <v>140</v>
      </c>
      <c r="E52" s="1395">
        <v>44784.833333333343</v>
      </c>
      <c r="F52" s="306">
        <v>124</v>
      </c>
      <c r="G52" s="1362">
        <v>44801.625</v>
      </c>
      <c r="H52" s="323" t="s">
        <v>29</v>
      </c>
    </row>
    <row r="53" spans="1:8" ht="15.75" customHeight="1">
      <c r="A53" s="1363">
        <v>2</v>
      </c>
      <c r="B53" s="313" t="s">
        <v>792</v>
      </c>
      <c r="C53" s="328">
        <v>132</v>
      </c>
      <c r="D53" s="312">
        <v>140</v>
      </c>
      <c r="E53" s="1396">
        <v>44775.833333333343</v>
      </c>
      <c r="F53" s="312">
        <v>121</v>
      </c>
      <c r="G53" s="1366">
        <v>44791.5</v>
      </c>
      <c r="H53" s="324" t="s">
        <v>29</v>
      </c>
    </row>
    <row r="54" spans="1:8" ht="15.75" customHeight="1">
      <c r="A54" s="1397">
        <v>3</v>
      </c>
      <c r="B54" s="313" t="s">
        <v>793</v>
      </c>
      <c r="C54" s="328">
        <v>132</v>
      </c>
      <c r="D54" s="312">
        <v>140</v>
      </c>
      <c r="E54" s="1396">
        <v>44776.770833333343</v>
      </c>
      <c r="F54" s="312">
        <v>120</v>
      </c>
      <c r="G54" s="1366">
        <v>44790.375</v>
      </c>
      <c r="H54" s="324"/>
    </row>
    <row r="55" spans="1:8" ht="15.75" customHeight="1">
      <c r="A55" s="1363">
        <v>4</v>
      </c>
      <c r="B55" s="313" t="s">
        <v>795</v>
      </c>
      <c r="C55" s="328">
        <v>132</v>
      </c>
      <c r="D55" s="312">
        <v>141</v>
      </c>
      <c r="E55" s="1396">
        <v>44791.958333333343</v>
      </c>
      <c r="F55" s="312">
        <v>123</v>
      </c>
      <c r="G55" s="1366">
        <v>44786.916666666657</v>
      </c>
      <c r="H55" s="324"/>
    </row>
    <row r="56" spans="1:8" ht="15.75" customHeight="1">
      <c r="A56" s="1363">
        <v>5</v>
      </c>
      <c r="B56" s="313" t="s">
        <v>796</v>
      </c>
      <c r="C56" s="328">
        <v>132</v>
      </c>
      <c r="D56" s="312">
        <v>143</v>
      </c>
      <c r="E56" s="1396">
        <v>44783.5</v>
      </c>
      <c r="F56" s="312">
        <v>131</v>
      </c>
      <c r="G56" s="1366">
        <v>44803.458333333343</v>
      </c>
      <c r="H56" s="324"/>
    </row>
    <row r="57" spans="1:8" ht="15.75" customHeight="1">
      <c r="A57" s="1363">
        <v>6</v>
      </c>
      <c r="B57" s="313" t="s">
        <v>797</v>
      </c>
      <c r="C57" s="328">
        <v>132</v>
      </c>
      <c r="D57" s="312">
        <v>138</v>
      </c>
      <c r="E57" s="1396">
        <v>44784.583333333343</v>
      </c>
      <c r="F57" s="312">
        <v>119</v>
      </c>
      <c r="G57" s="1366">
        <v>44778.958333333343</v>
      </c>
      <c r="H57" s="324" t="s">
        <v>29</v>
      </c>
    </row>
    <row r="58" spans="1:8" ht="15.75" customHeight="1">
      <c r="A58" s="1363">
        <v>7</v>
      </c>
      <c r="B58" s="313" t="s">
        <v>798</v>
      </c>
      <c r="C58" s="328">
        <v>132</v>
      </c>
      <c r="D58" s="312">
        <v>140</v>
      </c>
      <c r="E58" s="1396">
        <v>44779.791666666657</v>
      </c>
      <c r="F58" s="312">
        <v>120</v>
      </c>
      <c r="G58" s="1366">
        <v>44796.5</v>
      </c>
      <c r="H58" s="324" t="s">
        <v>29</v>
      </c>
    </row>
    <row r="59" spans="1:8" ht="15.75" customHeight="1">
      <c r="A59" s="1363">
        <v>8</v>
      </c>
      <c r="B59" s="313" t="s">
        <v>799</v>
      </c>
      <c r="C59" s="328">
        <v>132</v>
      </c>
      <c r="D59" s="312">
        <v>136</v>
      </c>
      <c r="E59" s="1396">
        <v>44788.8125</v>
      </c>
      <c r="F59" s="312">
        <v>118</v>
      </c>
      <c r="G59" s="1366">
        <v>44802.666666666657</v>
      </c>
      <c r="H59" s="324"/>
    </row>
    <row r="60" spans="1:8" ht="15.75" customHeight="1">
      <c r="A60" s="1363">
        <v>9</v>
      </c>
      <c r="B60" s="313" t="s">
        <v>800</v>
      </c>
      <c r="C60" s="328">
        <v>132</v>
      </c>
      <c r="D60" s="312">
        <v>135</v>
      </c>
      <c r="E60" s="1396">
        <v>44785.791666666657</v>
      </c>
      <c r="F60" s="312">
        <v>120</v>
      </c>
      <c r="G60" s="1366">
        <v>44784.666666666657</v>
      </c>
      <c r="H60" s="324" t="s">
        <v>29</v>
      </c>
    </row>
    <row r="61" spans="1:8" ht="15.75" customHeight="1">
      <c r="A61" s="1363">
        <v>10</v>
      </c>
      <c r="B61" s="313" t="s">
        <v>802</v>
      </c>
      <c r="C61" s="328">
        <v>132</v>
      </c>
      <c r="D61" s="312">
        <v>140</v>
      </c>
      <c r="E61" s="1396">
        <v>44787.791666666657</v>
      </c>
      <c r="F61" s="312">
        <v>125</v>
      </c>
      <c r="G61" s="1366">
        <v>44774.916666666657</v>
      </c>
      <c r="H61" s="324" t="s">
        <v>29</v>
      </c>
    </row>
    <row r="62" spans="1:8" ht="15.75" customHeight="1">
      <c r="A62" s="1363">
        <v>11</v>
      </c>
      <c r="B62" s="313" t="s">
        <v>803</v>
      </c>
      <c r="C62" s="328">
        <v>132</v>
      </c>
      <c r="D62" s="312">
        <v>142</v>
      </c>
      <c r="E62" s="1396">
        <v>44781.833333333343</v>
      </c>
      <c r="F62" s="312">
        <v>122</v>
      </c>
      <c r="G62" s="1366">
        <v>44774.916666666657</v>
      </c>
      <c r="H62" s="324" t="s">
        <v>29</v>
      </c>
    </row>
    <row r="63" spans="1:8" ht="15.75" customHeight="1">
      <c r="A63" s="1363">
        <v>12</v>
      </c>
      <c r="B63" s="313" t="s">
        <v>805</v>
      </c>
      <c r="C63" s="328">
        <v>132</v>
      </c>
      <c r="D63" s="312">
        <v>142</v>
      </c>
      <c r="E63" s="1396">
        <v>44775.791666666657</v>
      </c>
      <c r="F63" s="312">
        <v>120</v>
      </c>
      <c r="G63" s="1366">
        <v>44790.375</v>
      </c>
      <c r="H63" s="324"/>
    </row>
    <row r="64" spans="1:8" ht="15.75" customHeight="1">
      <c r="A64" s="1363">
        <v>13</v>
      </c>
      <c r="B64" s="313" t="s">
        <v>806</v>
      </c>
      <c r="C64" s="328">
        <v>132</v>
      </c>
      <c r="D64" s="312">
        <v>136</v>
      </c>
      <c r="E64" s="1396">
        <v>44776.8125</v>
      </c>
      <c r="F64" s="312">
        <v>117</v>
      </c>
      <c r="G64" s="1366">
        <v>44798.041666666657</v>
      </c>
      <c r="H64" s="324" t="s">
        <v>29</v>
      </c>
    </row>
    <row r="65" spans="1:8" ht="15.75" customHeight="1">
      <c r="A65" s="1363">
        <v>14</v>
      </c>
      <c r="B65" s="313" t="s">
        <v>807</v>
      </c>
      <c r="C65" s="328">
        <v>132</v>
      </c>
      <c r="D65" s="312">
        <v>136</v>
      </c>
      <c r="E65" s="1396">
        <v>44788.8125</v>
      </c>
      <c r="F65" s="312">
        <v>118</v>
      </c>
      <c r="G65" s="1366">
        <v>44802.666666666657</v>
      </c>
      <c r="H65" s="324" t="s">
        <v>29</v>
      </c>
    </row>
    <row r="66" spans="1:8" ht="15.75" customHeight="1">
      <c r="A66" s="1363">
        <v>15</v>
      </c>
      <c r="B66" s="313" t="s">
        <v>808</v>
      </c>
      <c r="C66" s="328">
        <v>132</v>
      </c>
      <c r="D66" s="312">
        <v>138</v>
      </c>
      <c r="E66" s="1396">
        <v>44776.083333333343</v>
      </c>
      <c r="F66" s="312">
        <v>122</v>
      </c>
      <c r="G66" s="1366">
        <v>44784.5</v>
      </c>
      <c r="H66" s="324" t="s">
        <v>29</v>
      </c>
    </row>
    <row r="67" spans="1:8" ht="15.75" customHeight="1">
      <c r="A67" s="1363">
        <v>16</v>
      </c>
      <c r="B67" s="313" t="s">
        <v>809</v>
      </c>
      <c r="C67" s="328">
        <v>132</v>
      </c>
      <c r="D67" s="312">
        <v>134</v>
      </c>
      <c r="E67" s="1396">
        <v>44774.416666666657</v>
      </c>
      <c r="F67" s="312">
        <v>123</v>
      </c>
      <c r="G67" s="1366">
        <v>44785.833333333343</v>
      </c>
      <c r="H67" s="324" t="s">
        <v>29</v>
      </c>
    </row>
    <row r="68" spans="1:8" ht="15.75" customHeight="1">
      <c r="A68" s="1363">
        <v>17</v>
      </c>
      <c r="B68" s="313" t="s">
        <v>810</v>
      </c>
      <c r="C68" s="328">
        <v>132</v>
      </c>
      <c r="D68" s="312">
        <v>138</v>
      </c>
      <c r="E68" s="1396">
        <v>44784.708333333343</v>
      </c>
      <c r="F68" s="312">
        <v>123</v>
      </c>
      <c r="G68" s="1366">
        <v>44778.958333333343</v>
      </c>
      <c r="H68" s="324" t="s">
        <v>29</v>
      </c>
    </row>
    <row r="69" spans="1:8" ht="15.75" customHeight="1">
      <c r="A69" s="1363">
        <v>18</v>
      </c>
      <c r="B69" s="313" t="s">
        <v>811</v>
      </c>
      <c r="C69" s="328">
        <v>132</v>
      </c>
      <c r="D69" s="312">
        <v>138</v>
      </c>
      <c r="E69" s="1396">
        <v>44774.25</v>
      </c>
      <c r="F69" s="312">
        <v>113</v>
      </c>
      <c r="G69" s="1366">
        <v>44786.333333333343</v>
      </c>
      <c r="H69" s="324" t="s">
        <v>29</v>
      </c>
    </row>
    <row r="70" spans="1:8" ht="15.75" customHeight="1">
      <c r="A70" s="1363">
        <v>19</v>
      </c>
      <c r="B70" s="313" t="s">
        <v>812</v>
      </c>
      <c r="C70" s="328">
        <v>132</v>
      </c>
      <c r="D70" s="312">
        <v>144</v>
      </c>
      <c r="E70" s="1396">
        <v>44787.375</v>
      </c>
      <c r="F70" s="312">
        <v>123</v>
      </c>
      <c r="G70" s="1366">
        <v>44795.916666666657</v>
      </c>
      <c r="H70" s="324" t="s">
        <v>29</v>
      </c>
    </row>
    <row r="71" spans="1:8" ht="15.75" customHeight="1">
      <c r="A71" s="1363">
        <v>20</v>
      </c>
      <c r="B71" s="313" t="s">
        <v>813</v>
      </c>
      <c r="C71" s="328">
        <v>132</v>
      </c>
      <c r="D71" s="312">
        <v>140</v>
      </c>
      <c r="E71" s="1396">
        <v>44774.458333333343</v>
      </c>
      <c r="F71" s="312">
        <v>130</v>
      </c>
      <c r="G71" s="1366">
        <v>44791.291666666657</v>
      </c>
      <c r="H71" s="324" t="s">
        <v>29</v>
      </c>
    </row>
    <row r="72" spans="1:8" ht="15.75" customHeight="1">
      <c r="A72" s="1363">
        <v>21</v>
      </c>
      <c r="B72" s="313" t="s">
        <v>814</v>
      </c>
      <c r="C72" s="328">
        <v>132</v>
      </c>
      <c r="D72" s="312">
        <v>139</v>
      </c>
      <c r="E72" s="1396">
        <v>44775.75</v>
      </c>
      <c r="F72" s="312">
        <v>132</v>
      </c>
      <c r="G72" s="1366">
        <v>44778.916666666657</v>
      </c>
      <c r="H72" s="324"/>
    </row>
    <row r="73" spans="1:8" ht="15.75" customHeight="1">
      <c r="A73" s="1363">
        <v>22</v>
      </c>
      <c r="B73" s="313" t="s">
        <v>815</v>
      </c>
      <c r="C73" s="328">
        <v>132</v>
      </c>
      <c r="D73" s="312">
        <v>126</v>
      </c>
      <c r="E73" s="1396">
        <v>44778.833333333343</v>
      </c>
      <c r="F73" s="312">
        <v>114</v>
      </c>
      <c r="G73" s="1366">
        <v>44793.458333333343</v>
      </c>
      <c r="H73" s="324"/>
    </row>
    <row r="74" spans="1:8" ht="15.75" customHeight="1">
      <c r="A74" s="1363">
        <v>23</v>
      </c>
      <c r="B74" s="313" t="s">
        <v>816</v>
      </c>
      <c r="C74" s="328">
        <v>132</v>
      </c>
      <c r="D74" s="312">
        <v>139</v>
      </c>
      <c r="E74" s="1396">
        <v>44774.333333333343</v>
      </c>
      <c r="F74" s="312">
        <v>121</v>
      </c>
      <c r="G74" s="1366">
        <v>44786.166666666657</v>
      </c>
      <c r="H74" s="324"/>
    </row>
    <row r="75" spans="1:8" ht="15.75" customHeight="1">
      <c r="A75" s="1363">
        <v>24</v>
      </c>
      <c r="B75" s="313" t="s">
        <v>817</v>
      </c>
      <c r="C75" s="328">
        <v>132</v>
      </c>
      <c r="D75" s="312">
        <v>140</v>
      </c>
      <c r="E75" s="1396">
        <v>44774.25</v>
      </c>
      <c r="F75" s="312">
        <v>124</v>
      </c>
      <c r="G75" s="1366">
        <v>44791.291666666657</v>
      </c>
      <c r="H75" s="1398"/>
    </row>
    <row r="76" spans="1:8" ht="15.75" customHeight="1">
      <c r="B76" s="1191" t="s">
        <v>426</v>
      </c>
      <c r="H76" s="1348" t="s">
        <v>19</v>
      </c>
    </row>
    <row r="77" spans="1:8" ht="15.75" customHeight="1">
      <c r="A77" s="1284"/>
      <c r="B77" s="1661" t="s">
        <v>428</v>
      </c>
      <c r="C77" s="1661"/>
      <c r="D77" s="1661"/>
      <c r="E77" s="1661"/>
      <c r="F77" s="1661"/>
      <c r="G77" s="1661"/>
      <c r="H77" s="1661"/>
    </row>
    <row r="78" spans="1:8" ht="15.75" customHeight="1">
      <c r="A78" s="1284"/>
      <c r="B78" s="1632" t="s">
        <v>212</v>
      </c>
      <c r="C78" s="1632"/>
      <c r="D78" s="1632"/>
      <c r="E78" s="1632"/>
      <c r="F78" s="1632"/>
      <c r="G78" s="1632"/>
      <c r="H78" s="1632"/>
    </row>
    <row r="79" spans="1:8" ht="15.75" customHeight="1">
      <c r="B79" s="1632" t="s">
        <v>774</v>
      </c>
      <c r="C79" s="1632"/>
      <c r="D79" s="1632"/>
      <c r="E79" s="1632"/>
      <c r="F79" s="1632"/>
      <c r="G79" s="1632"/>
      <c r="H79" s="1632"/>
    </row>
    <row r="80" spans="1:8" ht="15.75" customHeight="1" thickBot="1">
      <c r="B80" s="1157" t="s">
        <v>958</v>
      </c>
      <c r="C80" s="292"/>
      <c r="D80" s="292"/>
      <c r="E80" s="292"/>
      <c r="F80" s="292"/>
      <c r="G80" s="292"/>
      <c r="H80" s="292"/>
    </row>
    <row r="81" spans="1:8" ht="15.75" customHeight="1">
      <c r="A81" s="1386"/>
      <c r="B81" s="333"/>
      <c r="C81" s="306" t="s">
        <v>430</v>
      </c>
      <c r="D81" s="1387" t="s">
        <v>775</v>
      </c>
      <c r="E81" s="306"/>
      <c r="F81" s="1387" t="s">
        <v>776</v>
      </c>
      <c r="G81" s="1388" t="s">
        <v>959</v>
      </c>
      <c r="H81" s="334"/>
    </row>
    <row r="82" spans="1:8" ht="15.75" customHeight="1">
      <c r="A82" s="1389" t="s">
        <v>116</v>
      </c>
      <c r="B82" s="335" t="s">
        <v>434</v>
      </c>
      <c r="C82" s="312" t="s">
        <v>432</v>
      </c>
      <c r="D82" s="312" t="s">
        <v>432</v>
      </c>
      <c r="E82" s="312" t="s">
        <v>959</v>
      </c>
      <c r="F82" s="312" t="s">
        <v>432</v>
      </c>
      <c r="G82" s="1390"/>
      <c r="H82" s="336" t="s">
        <v>50</v>
      </c>
    </row>
    <row r="83" spans="1:8" ht="15.75" customHeight="1" thickBot="1">
      <c r="A83" s="1391" t="s">
        <v>431</v>
      </c>
      <c r="B83" s="1392" t="s">
        <v>441</v>
      </c>
      <c r="C83" s="1393" t="s">
        <v>433</v>
      </c>
      <c r="D83" s="1393" t="s">
        <v>433</v>
      </c>
      <c r="E83" s="1393"/>
      <c r="F83" s="1393" t="s">
        <v>433</v>
      </c>
      <c r="G83" s="1390"/>
      <c r="H83" s="337"/>
    </row>
    <row r="84" spans="1:8" ht="15.75" customHeight="1">
      <c r="A84" s="1359">
        <v>25</v>
      </c>
      <c r="B84" s="308" t="s">
        <v>819</v>
      </c>
      <c r="C84" s="327">
        <v>132</v>
      </c>
      <c r="D84" s="306">
        <v>134</v>
      </c>
      <c r="E84" s="1395">
        <v>44776.8125</v>
      </c>
      <c r="F84" s="306">
        <v>126</v>
      </c>
      <c r="G84" s="1362">
        <v>44796.875</v>
      </c>
      <c r="H84" s="1399"/>
    </row>
    <row r="85" spans="1:8" ht="15.75" customHeight="1">
      <c r="A85" s="1363">
        <v>26</v>
      </c>
      <c r="B85" s="313" t="s">
        <v>821</v>
      </c>
      <c r="C85" s="328">
        <v>132</v>
      </c>
      <c r="D85" s="312">
        <v>138</v>
      </c>
      <c r="E85" s="1396">
        <v>44787.833333333343</v>
      </c>
      <c r="F85" s="312">
        <v>123</v>
      </c>
      <c r="G85" s="1366">
        <v>44799.458333333343</v>
      </c>
      <c r="H85" s="1398"/>
    </row>
    <row r="86" spans="1:8" ht="15.75" customHeight="1">
      <c r="A86" s="1363">
        <v>27</v>
      </c>
      <c r="B86" s="313" t="s">
        <v>822</v>
      </c>
      <c r="C86" s="328">
        <v>132</v>
      </c>
      <c r="D86" s="312">
        <v>140</v>
      </c>
      <c r="E86" s="1396">
        <v>44776.958333333343</v>
      </c>
      <c r="F86" s="312">
        <v>115</v>
      </c>
      <c r="G86" s="1366">
        <v>44798.875</v>
      </c>
      <c r="H86" s="1398" t="s">
        <v>29</v>
      </c>
    </row>
    <row r="87" spans="1:8" ht="15.75" customHeight="1">
      <c r="A87" s="1363">
        <v>28</v>
      </c>
      <c r="B87" s="313" t="s">
        <v>823</v>
      </c>
      <c r="C87" s="328">
        <v>132</v>
      </c>
      <c r="D87" s="312">
        <v>140</v>
      </c>
      <c r="E87" s="1396">
        <v>44775.833333333343</v>
      </c>
      <c r="F87" s="312">
        <v>123</v>
      </c>
      <c r="G87" s="1366">
        <v>44804.958333333343</v>
      </c>
      <c r="H87" s="1398" t="s">
        <v>29</v>
      </c>
    </row>
    <row r="88" spans="1:8" ht="15.75" customHeight="1">
      <c r="A88" s="1363">
        <v>29</v>
      </c>
      <c r="B88" s="313" t="s">
        <v>824</v>
      </c>
      <c r="C88" s="328">
        <v>132</v>
      </c>
      <c r="D88" s="312">
        <v>140</v>
      </c>
      <c r="E88" s="1396">
        <v>44791.958333333343</v>
      </c>
      <c r="F88" s="312">
        <v>122</v>
      </c>
      <c r="G88" s="1366">
        <v>44786.125</v>
      </c>
      <c r="H88" s="1398"/>
    </row>
    <row r="89" spans="1:8" ht="15.75" customHeight="1">
      <c r="A89" s="1363">
        <v>30</v>
      </c>
      <c r="B89" s="313" t="s">
        <v>825</v>
      </c>
      <c r="C89" s="328">
        <v>132</v>
      </c>
      <c r="D89" s="312">
        <v>135</v>
      </c>
      <c r="E89" s="1396">
        <v>44774.8125</v>
      </c>
      <c r="F89" s="312">
        <v>123</v>
      </c>
      <c r="G89" s="1366">
        <v>44780.375</v>
      </c>
      <c r="H89" s="1398" t="s">
        <v>29</v>
      </c>
    </row>
    <row r="90" spans="1:8" ht="15.75" customHeight="1">
      <c r="A90" s="1363">
        <v>31</v>
      </c>
      <c r="B90" s="313" t="s">
        <v>826</v>
      </c>
      <c r="C90" s="328">
        <v>132</v>
      </c>
      <c r="D90" s="312">
        <v>136</v>
      </c>
      <c r="E90" s="1396">
        <v>44776.791666666657</v>
      </c>
      <c r="F90" s="312">
        <v>118</v>
      </c>
      <c r="G90" s="1366">
        <v>44804.25</v>
      </c>
      <c r="H90" s="1398" t="s">
        <v>29</v>
      </c>
    </row>
    <row r="91" spans="1:8" ht="15.75" customHeight="1">
      <c r="A91" s="1363">
        <v>32</v>
      </c>
      <c r="B91" s="313" t="s">
        <v>827</v>
      </c>
      <c r="C91" s="328">
        <v>132</v>
      </c>
      <c r="D91" s="312">
        <v>134</v>
      </c>
      <c r="E91" s="1396">
        <v>44774.166666666657</v>
      </c>
      <c r="F91" s="312">
        <v>122</v>
      </c>
      <c r="G91" s="1366">
        <v>44785.958333333343</v>
      </c>
      <c r="H91" s="1398" t="s">
        <v>29</v>
      </c>
    </row>
    <row r="92" spans="1:8" ht="15.75" customHeight="1">
      <c r="A92" s="1363">
        <v>33</v>
      </c>
      <c r="B92" s="313" t="s">
        <v>828</v>
      </c>
      <c r="C92" s="328">
        <v>132</v>
      </c>
      <c r="D92" s="312">
        <v>136</v>
      </c>
      <c r="E92" s="1396">
        <v>44776.791666666657</v>
      </c>
      <c r="F92" s="312">
        <v>115</v>
      </c>
      <c r="G92" s="1366">
        <v>44798.041666666657</v>
      </c>
      <c r="H92" s="1398"/>
    </row>
    <row r="93" spans="1:8" ht="15.75" customHeight="1">
      <c r="A93" s="1363">
        <v>34</v>
      </c>
      <c r="B93" s="313" t="s">
        <v>829</v>
      </c>
      <c r="C93" s="328">
        <v>132</v>
      </c>
      <c r="D93" s="312">
        <v>138</v>
      </c>
      <c r="E93" s="1396">
        <v>44784.583333333343</v>
      </c>
      <c r="F93" s="312">
        <v>121</v>
      </c>
      <c r="G93" s="1366">
        <v>44799.958333333343</v>
      </c>
      <c r="H93" s="1398" t="s">
        <v>29</v>
      </c>
    </row>
    <row r="94" spans="1:8" ht="15.75" customHeight="1">
      <c r="A94" s="1363">
        <v>35</v>
      </c>
      <c r="B94" s="313" t="s">
        <v>830</v>
      </c>
      <c r="C94" s="328">
        <v>132</v>
      </c>
      <c r="D94" s="312">
        <v>132</v>
      </c>
      <c r="E94" s="1396">
        <v>44776.791666666657</v>
      </c>
      <c r="F94" s="312">
        <v>113</v>
      </c>
      <c r="G94" s="1366">
        <v>44774.708333333343</v>
      </c>
      <c r="H94" s="1398" t="s">
        <v>29</v>
      </c>
    </row>
    <row r="95" spans="1:8" ht="15.75" customHeight="1">
      <c r="A95" s="1363">
        <v>36</v>
      </c>
      <c r="B95" s="313" t="s">
        <v>832</v>
      </c>
      <c r="C95" s="328">
        <v>132</v>
      </c>
      <c r="D95" s="312">
        <v>137</v>
      </c>
      <c r="E95" s="1396">
        <v>44777.833333333343</v>
      </c>
      <c r="F95" s="312">
        <v>121</v>
      </c>
      <c r="G95" s="1366">
        <v>44802.666666666657</v>
      </c>
      <c r="H95" s="1398" t="s">
        <v>29</v>
      </c>
    </row>
    <row r="96" spans="1:8" ht="15.75" customHeight="1">
      <c r="A96" s="1363">
        <v>37</v>
      </c>
      <c r="B96" s="313" t="s">
        <v>833</v>
      </c>
      <c r="C96" s="328">
        <v>132</v>
      </c>
      <c r="D96" s="312">
        <v>136</v>
      </c>
      <c r="E96" s="1396">
        <v>44782.791666666657</v>
      </c>
      <c r="F96" s="312">
        <v>122</v>
      </c>
      <c r="G96" s="1366">
        <v>44784.5</v>
      </c>
      <c r="H96" s="1398" t="s">
        <v>29</v>
      </c>
    </row>
    <row r="97" spans="1:8" ht="15.75" customHeight="1">
      <c r="A97" s="1363">
        <v>38</v>
      </c>
      <c r="B97" s="313" t="s">
        <v>834</v>
      </c>
      <c r="C97" s="328">
        <v>132</v>
      </c>
      <c r="D97" s="312">
        <v>140</v>
      </c>
      <c r="E97" s="1396">
        <v>44785.791666666657</v>
      </c>
      <c r="F97" s="312">
        <v>120</v>
      </c>
      <c r="G97" s="1366">
        <v>44804.583333333343</v>
      </c>
      <c r="H97" s="1398"/>
    </row>
    <row r="98" spans="1:8" ht="15.75" customHeight="1">
      <c r="A98" s="1363">
        <v>39</v>
      </c>
      <c r="B98" s="313" t="s">
        <v>835</v>
      </c>
      <c r="C98" s="328">
        <v>132</v>
      </c>
      <c r="D98" s="312">
        <v>138</v>
      </c>
      <c r="E98" s="1396">
        <v>44783.770833333343</v>
      </c>
      <c r="F98" s="312">
        <v>116</v>
      </c>
      <c r="G98" s="1366">
        <v>44799.458333333343</v>
      </c>
      <c r="H98" s="1398"/>
    </row>
    <row r="99" spans="1:8" ht="15.75" customHeight="1">
      <c r="A99" s="1363">
        <v>40</v>
      </c>
      <c r="B99" s="313" t="s">
        <v>836</v>
      </c>
      <c r="C99" s="328">
        <v>132</v>
      </c>
      <c r="D99" s="312">
        <v>132.19999999999999</v>
      </c>
      <c r="E99" s="1396">
        <v>44774.833333333343</v>
      </c>
      <c r="F99" s="312">
        <v>121.5</v>
      </c>
      <c r="G99" s="1366">
        <v>44798.375</v>
      </c>
      <c r="H99" s="1398" t="s">
        <v>29</v>
      </c>
    </row>
    <row r="100" spans="1:8" ht="15.75" customHeight="1">
      <c r="A100" s="1363">
        <v>41</v>
      </c>
      <c r="B100" s="313" t="s">
        <v>837</v>
      </c>
      <c r="C100" s="328">
        <v>132</v>
      </c>
      <c r="D100" s="312">
        <v>141</v>
      </c>
      <c r="E100" s="1396">
        <v>44779.791666666657</v>
      </c>
      <c r="F100" s="312">
        <v>118</v>
      </c>
      <c r="G100" s="1366">
        <v>44790.375</v>
      </c>
      <c r="H100" s="1398" t="s">
        <v>29</v>
      </c>
    </row>
    <row r="101" spans="1:8" ht="15.75" customHeight="1">
      <c r="A101" s="1363">
        <v>42</v>
      </c>
      <c r="B101" s="313" t="s">
        <v>838</v>
      </c>
      <c r="C101" s="328">
        <v>132</v>
      </c>
      <c r="D101" s="312">
        <v>138</v>
      </c>
      <c r="E101" s="1396">
        <v>44787.75</v>
      </c>
      <c r="F101" s="312">
        <v>126</v>
      </c>
      <c r="G101" s="1366">
        <v>44798.958333333343</v>
      </c>
      <c r="H101" s="1398" t="s">
        <v>29</v>
      </c>
    </row>
    <row r="102" spans="1:8" ht="15.75" customHeight="1">
      <c r="A102" s="1363">
        <v>43</v>
      </c>
      <c r="B102" s="313" t="s">
        <v>839</v>
      </c>
      <c r="C102" s="328">
        <v>132</v>
      </c>
      <c r="D102" s="312">
        <v>136</v>
      </c>
      <c r="E102" s="1396">
        <v>44780.875</v>
      </c>
      <c r="F102" s="312">
        <v>124</v>
      </c>
      <c r="G102" s="1366">
        <v>44798.375</v>
      </c>
      <c r="H102" s="1398" t="s">
        <v>29</v>
      </c>
    </row>
    <row r="103" spans="1:8" ht="15.75" customHeight="1">
      <c r="A103" s="1363">
        <v>44</v>
      </c>
      <c r="B103" s="313" t="s">
        <v>841</v>
      </c>
      <c r="C103" s="328">
        <v>132</v>
      </c>
      <c r="D103" s="312">
        <v>139</v>
      </c>
      <c r="E103" s="1396">
        <v>44776.125</v>
      </c>
      <c r="F103" s="312">
        <v>120</v>
      </c>
      <c r="G103" s="1366">
        <v>44798.583333333343</v>
      </c>
      <c r="H103" s="1398" t="s">
        <v>29</v>
      </c>
    </row>
    <row r="104" spans="1:8" ht="15.75" customHeight="1">
      <c r="A104" s="1363">
        <v>45</v>
      </c>
      <c r="B104" s="313" t="s">
        <v>842</v>
      </c>
      <c r="C104" s="328">
        <v>132</v>
      </c>
      <c r="D104" s="312">
        <v>140</v>
      </c>
      <c r="E104" s="1396">
        <v>44784.833333333343</v>
      </c>
      <c r="F104" s="312">
        <v>124</v>
      </c>
      <c r="G104" s="1366">
        <v>44777.625</v>
      </c>
      <c r="H104" s="1398"/>
    </row>
    <row r="105" spans="1:8" ht="15.75" customHeight="1">
      <c r="A105" s="1363">
        <v>46</v>
      </c>
      <c r="B105" s="313" t="s">
        <v>843</v>
      </c>
      <c r="C105" s="328">
        <v>132</v>
      </c>
      <c r="D105" s="312">
        <v>140</v>
      </c>
      <c r="E105" s="1396">
        <v>44781.625</v>
      </c>
      <c r="F105" s="312">
        <v>124</v>
      </c>
      <c r="G105" s="1366">
        <v>44778.958333333343</v>
      </c>
      <c r="H105" s="1398" t="s">
        <v>29</v>
      </c>
    </row>
    <row r="106" spans="1:8" ht="15.75" customHeight="1">
      <c r="A106" s="1363">
        <v>47</v>
      </c>
      <c r="B106" s="313" t="s">
        <v>844</v>
      </c>
      <c r="C106" s="328">
        <v>132</v>
      </c>
      <c r="D106" s="312">
        <v>138</v>
      </c>
      <c r="E106" s="1396">
        <v>44779.833333333343</v>
      </c>
      <c r="F106" s="312">
        <v>124</v>
      </c>
      <c r="G106" s="1366">
        <v>44778.958333333343</v>
      </c>
      <c r="H106" s="1398" t="s">
        <v>29</v>
      </c>
    </row>
    <row r="107" spans="1:8" ht="15.75" customHeight="1">
      <c r="A107" s="1363">
        <v>48</v>
      </c>
      <c r="B107" s="313" t="s">
        <v>845</v>
      </c>
      <c r="C107" s="328">
        <v>132</v>
      </c>
      <c r="D107" s="312">
        <v>141</v>
      </c>
      <c r="E107" s="1396">
        <v>44786.791666666657</v>
      </c>
      <c r="F107" s="312">
        <v>130</v>
      </c>
      <c r="G107" s="1366">
        <v>44798.958333333343</v>
      </c>
      <c r="H107" s="1398"/>
    </row>
    <row r="108" spans="1:8" ht="15.75" customHeight="1">
      <c r="A108" s="1363">
        <v>49</v>
      </c>
      <c r="B108" s="313" t="s">
        <v>847</v>
      </c>
      <c r="C108" s="328">
        <v>132</v>
      </c>
      <c r="D108" s="312">
        <v>139</v>
      </c>
      <c r="E108" s="1396">
        <v>44787.833333333343</v>
      </c>
      <c r="F108" s="312">
        <v>124</v>
      </c>
      <c r="G108" s="1366">
        <v>44777.541666666657</v>
      </c>
      <c r="H108" s="1398" t="s">
        <v>29</v>
      </c>
    </row>
    <row r="109" spans="1:8" ht="15.75" customHeight="1">
      <c r="A109" s="1363">
        <v>50</v>
      </c>
      <c r="B109" s="313" t="s">
        <v>848</v>
      </c>
      <c r="C109" s="328">
        <v>132</v>
      </c>
      <c r="D109" s="312">
        <v>140</v>
      </c>
      <c r="E109" s="1396">
        <v>44775.791666666657</v>
      </c>
      <c r="F109" s="312">
        <v>120</v>
      </c>
      <c r="G109" s="1366">
        <v>44796.5</v>
      </c>
      <c r="H109" s="1398"/>
    </row>
    <row r="110" spans="1:8" ht="15.75" customHeight="1">
      <c r="A110" s="1363">
        <v>51</v>
      </c>
      <c r="B110" s="313" t="s">
        <v>849</v>
      </c>
      <c r="C110" s="328">
        <v>132</v>
      </c>
      <c r="D110" s="312">
        <v>138</v>
      </c>
      <c r="E110" s="1396">
        <v>44779.625</v>
      </c>
      <c r="F110" s="312">
        <v>120</v>
      </c>
      <c r="G110" s="1366">
        <v>44804.333333333343</v>
      </c>
      <c r="H110" s="1398"/>
    </row>
    <row r="111" spans="1:8" ht="15.75" customHeight="1">
      <c r="A111" s="1363">
        <v>52</v>
      </c>
      <c r="B111" s="313" t="s">
        <v>850</v>
      </c>
      <c r="C111" s="328">
        <v>132</v>
      </c>
      <c r="D111" s="312">
        <v>142</v>
      </c>
      <c r="E111" s="1396">
        <v>44782.875</v>
      </c>
      <c r="F111" s="312">
        <v>128</v>
      </c>
      <c r="G111" s="1366">
        <v>44777.583333333343</v>
      </c>
      <c r="H111" s="1398" t="s">
        <v>29</v>
      </c>
    </row>
    <row r="112" spans="1:8" ht="15.75" customHeight="1">
      <c r="A112" s="1363">
        <v>53</v>
      </c>
      <c r="B112" s="313" t="s">
        <v>852</v>
      </c>
      <c r="C112" s="328">
        <v>132</v>
      </c>
      <c r="D112" s="312">
        <v>138</v>
      </c>
      <c r="E112" s="1396">
        <v>44774.75</v>
      </c>
      <c r="F112" s="312">
        <v>130</v>
      </c>
      <c r="G112" s="1366">
        <v>44791.208333333343</v>
      </c>
      <c r="H112" s="1398" t="s">
        <v>29</v>
      </c>
    </row>
    <row r="113" spans="1:8" ht="15.75" customHeight="1">
      <c r="A113" s="1363">
        <v>54</v>
      </c>
      <c r="B113" s="313" t="s">
        <v>853</v>
      </c>
      <c r="C113" s="328">
        <v>132</v>
      </c>
      <c r="D113" s="312">
        <v>135</v>
      </c>
      <c r="E113" s="1396">
        <v>44774.125</v>
      </c>
      <c r="F113" s="312">
        <v>113</v>
      </c>
      <c r="G113" s="1366">
        <v>44780.875</v>
      </c>
      <c r="H113" s="1398"/>
    </row>
    <row r="114" spans="1:8" ht="15.75" customHeight="1">
      <c r="A114" s="1363">
        <v>55</v>
      </c>
      <c r="B114" s="313" t="s">
        <v>854</v>
      </c>
      <c r="C114" s="328">
        <v>132</v>
      </c>
      <c r="D114" s="312">
        <v>139</v>
      </c>
      <c r="E114" s="1396">
        <v>44782.75</v>
      </c>
      <c r="F114" s="312">
        <v>114</v>
      </c>
      <c r="G114" s="1366">
        <v>44792.25</v>
      </c>
      <c r="H114" s="1398" t="s">
        <v>29</v>
      </c>
    </row>
    <row r="115" spans="1:8" ht="15.75" customHeight="1">
      <c r="A115" s="1363">
        <v>56</v>
      </c>
      <c r="B115" s="313" t="s">
        <v>855</v>
      </c>
      <c r="C115" s="328">
        <v>132</v>
      </c>
      <c r="D115" s="312">
        <v>139</v>
      </c>
      <c r="E115" s="1396">
        <v>44801.791666666657</v>
      </c>
      <c r="F115" s="312">
        <v>124</v>
      </c>
      <c r="G115" s="1366">
        <v>44778.916666666657</v>
      </c>
      <c r="H115" s="1398" t="s">
        <v>29</v>
      </c>
    </row>
    <row r="116" spans="1:8" ht="15.75" customHeight="1">
      <c r="A116" s="1363">
        <v>57</v>
      </c>
      <c r="B116" s="313" t="s">
        <v>856</v>
      </c>
      <c r="C116" s="328">
        <v>132</v>
      </c>
      <c r="D116" s="312">
        <v>142</v>
      </c>
      <c r="E116" s="1396">
        <v>44784.583333333343</v>
      </c>
      <c r="F116" s="312">
        <v>130</v>
      </c>
      <c r="G116" s="1366">
        <v>44778.916666666657</v>
      </c>
      <c r="H116" s="1398" t="s">
        <v>29</v>
      </c>
    </row>
    <row r="117" spans="1:8" ht="15.75" customHeight="1">
      <c r="A117" s="1363">
        <v>58</v>
      </c>
      <c r="B117" s="313" t="s">
        <v>857</v>
      </c>
      <c r="C117" s="328">
        <v>132</v>
      </c>
      <c r="D117" s="312">
        <v>144</v>
      </c>
      <c r="E117" s="1396">
        <v>44784.791666666657</v>
      </c>
      <c r="F117" s="312">
        <v>125</v>
      </c>
      <c r="G117" s="1366">
        <v>44797.333333333343</v>
      </c>
      <c r="H117" s="1398" t="s">
        <v>29</v>
      </c>
    </row>
    <row r="118" spans="1:8" ht="15.75" customHeight="1">
      <c r="A118" s="1400">
        <v>59</v>
      </c>
      <c r="B118" s="313" t="s">
        <v>858</v>
      </c>
      <c r="C118" s="328">
        <v>132</v>
      </c>
      <c r="D118" s="312">
        <v>139</v>
      </c>
      <c r="E118" s="1396">
        <v>44774.333333333343</v>
      </c>
      <c r="F118" s="312">
        <v>114</v>
      </c>
      <c r="G118" s="1366">
        <v>44791.291666666657</v>
      </c>
      <c r="H118" s="1398" t="s">
        <v>29</v>
      </c>
    </row>
    <row r="119" spans="1:8" ht="15.75" customHeight="1">
      <c r="A119" s="1400">
        <v>60</v>
      </c>
      <c r="B119" s="313" t="s">
        <v>859</v>
      </c>
      <c r="C119" s="328">
        <v>132</v>
      </c>
      <c r="D119" s="312">
        <v>140</v>
      </c>
      <c r="E119" s="1396">
        <v>44775.791666666657</v>
      </c>
      <c r="F119" s="312">
        <v>121</v>
      </c>
      <c r="G119" s="1366">
        <v>44803.416666666657</v>
      </c>
      <c r="H119" s="1398" t="s">
        <v>29</v>
      </c>
    </row>
    <row r="120" spans="1:8" ht="15.75" customHeight="1">
      <c r="A120" s="1400">
        <v>61</v>
      </c>
      <c r="B120" s="1401" t="s">
        <v>860</v>
      </c>
      <c r="C120" s="1402">
        <v>132</v>
      </c>
      <c r="D120" s="1367">
        <v>140</v>
      </c>
      <c r="E120" s="1403">
        <v>44782.791666666657</v>
      </c>
      <c r="F120" s="1367">
        <v>113</v>
      </c>
      <c r="G120" s="1404">
        <v>44802.666666666657</v>
      </c>
      <c r="H120" s="1405" t="s">
        <v>29</v>
      </c>
    </row>
    <row r="121" spans="1:8" ht="15.75" customHeight="1">
      <c r="A121" s="1363">
        <v>62</v>
      </c>
      <c r="B121" s="313" t="s">
        <v>861</v>
      </c>
      <c r="C121" s="328">
        <v>132</v>
      </c>
      <c r="D121" s="312">
        <v>138</v>
      </c>
      <c r="E121" s="1396">
        <v>44785.666666666657</v>
      </c>
      <c r="F121" s="312">
        <v>116</v>
      </c>
      <c r="G121" s="1366">
        <v>44804.166666666657</v>
      </c>
      <c r="H121" s="1398" t="s">
        <v>29</v>
      </c>
    </row>
    <row r="122" spans="1:8" ht="15.75" customHeight="1">
      <c r="A122" s="1363">
        <v>63</v>
      </c>
      <c r="B122" s="313" t="s">
        <v>862</v>
      </c>
      <c r="C122" s="328">
        <v>132</v>
      </c>
      <c r="D122" s="312">
        <v>137</v>
      </c>
      <c r="E122" s="1396">
        <v>44786.8125</v>
      </c>
      <c r="F122" s="312">
        <v>122</v>
      </c>
      <c r="G122" s="1366">
        <v>44793.416666666657</v>
      </c>
      <c r="H122" s="1398" t="s">
        <v>29</v>
      </c>
    </row>
    <row r="123" spans="1:8" ht="15.75" customHeight="1">
      <c r="A123" s="1363">
        <v>64</v>
      </c>
      <c r="B123" s="313" t="s">
        <v>863</v>
      </c>
      <c r="C123" s="328">
        <v>132</v>
      </c>
      <c r="D123" s="312">
        <v>140</v>
      </c>
      <c r="E123" s="1396">
        <v>44775.791666666657</v>
      </c>
      <c r="F123" s="312">
        <v>120</v>
      </c>
      <c r="G123" s="1366">
        <v>44798.416666666657</v>
      </c>
      <c r="H123" s="1398" t="s">
        <v>29</v>
      </c>
    </row>
    <row r="124" spans="1:8" ht="15.75" customHeight="1">
      <c r="A124" s="1363">
        <v>65</v>
      </c>
      <c r="B124" s="313" t="s">
        <v>864</v>
      </c>
      <c r="C124" s="328">
        <v>132</v>
      </c>
      <c r="D124" s="312">
        <v>140</v>
      </c>
      <c r="E124" s="1396">
        <v>44786.791666666657</v>
      </c>
      <c r="F124" s="312">
        <v>126</v>
      </c>
      <c r="G124" s="1366">
        <v>44774.5</v>
      </c>
      <c r="H124" s="1398"/>
    </row>
    <row r="125" spans="1:8" ht="15.75" customHeight="1">
      <c r="A125" s="1363">
        <v>66</v>
      </c>
      <c r="B125" s="313" t="s">
        <v>865</v>
      </c>
      <c r="C125" s="328">
        <v>132</v>
      </c>
      <c r="D125" s="312">
        <v>139</v>
      </c>
      <c r="E125" s="1396">
        <v>44775.770833333343</v>
      </c>
      <c r="F125" s="312">
        <v>125</v>
      </c>
      <c r="G125" s="1366">
        <v>44781.541666666657</v>
      </c>
      <c r="H125" s="1398" t="s">
        <v>29</v>
      </c>
    </row>
    <row r="126" spans="1:8" ht="15.75" customHeight="1">
      <c r="A126" s="1363">
        <v>67</v>
      </c>
      <c r="B126" s="313" t="s">
        <v>866</v>
      </c>
      <c r="C126" s="328">
        <v>132</v>
      </c>
      <c r="D126" s="312">
        <v>134</v>
      </c>
      <c r="E126" s="1396">
        <v>44784.8125</v>
      </c>
      <c r="F126" s="312">
        <v>123</v>
      </c>
      <c r="G126" s="1366">
        <v>44774.708333333343</v>
      </c>
      <c r="H126" s="1398" t="s">
        <v>29</v>
      </c>
    </row>
    <row r="127" spans="1:8" ht="15.75" customHeight="1">
      <c r="A127" s="1363">
        <v>68</v>
      </c>
      <c r="B127" s="313" t="s">
        <v>868</v>
      </c>
      <c r="C127" s="328">
        <v>132</v>
      </c>
      <c r="D127" s="312">
        <v>138</v>
      </c>
      <c r="E127" s="1396">
        <v>44780.8125</v>
      </c>
      <c r="F127" s="312">
        <v>123</v>
      </c>
      <c r="G127" s="1366">
        <v>44798.5</v>
      </c>
      <c r="H127" s="1398"/>
    </row>
    <row r="128" spans="1:8" ht="15.75" customHeight="1">
      <c r="A128" s="1363">
        <v>69</v>
      </c>
      <c r="B128" s="313" t="s">
        <v>869</v>
      </c>
      <c r="C128" s="328">
        <v>132</v>
      </c>
      <c r="D128" s="312">
        <v>139</v>
      </c>
      <c r="E128" s="1365">
        <v>44804.791666666657</v>
      </c>
      <c r="F128" s="312">
        <v>124</v>
      </c>
      <c r="G128" s="1366">
        <v>44778.958333333343</v>
      </c>
      <c r="H128" s="1398"/>
    </row>
    <row r="129" spans="1:8" ht="15.75" customHeight="1">
      <c r="A129" s="1363">
        <v>70</v>
      </c>
      <c r="B129" s="313" t="s">
        <v>870</v>
      </c>
      <c r="C129" s="328">
        <v>132</v>
      </c>
      <c r="D129" s="312">
        <v>139</v>
      </c>
      <c r="E129" s="1396">
        <v>44780.791666666657</v>
      </c>
      <c r="F129" s="312">
        <v>119</v>
      </c>
      <c r="G129" s="1366">
        <v>44791.5</v>
      </c>
      <c r="H129" s="1398"/>
    </row>
    <row r="130" spans="1:8" ht="15.75" customHeight="1">
      <c r="A130" s="1363">
        <v>71</v>
      </c>
      <c r="B130" s="313" t="s">
        <v>871</v>
      </c>
      <c r="C130" s="328">
        <v>132</v>
      </c>
      <c r="D130" s="312">
        <v>135</v>
      </c>
      <c r="E130" s="1396">
        <v>44785.958333333343</v>
      </c>
      <c r="F130" s="312">
        <v>113</v>
      </c>
      <c r="G130" s="1366">
        <v>44797.125</v>
      </c>
      <c r="H130" s="1398" t="s">
        <v>29</v>
      </c>
    </row>
    <row r="131" spans="1:8" ht="15.75" customHeight="1">
      <c r="A131" s="1363">
        <v>72</v>
      </c>
      <c r="B131" s="313" t="s">
        <v>872</v>
      </c>
      <c r="C131" s="328">
        <v>132</v>
      </c>
      <c r="D131" s="312">
        <v>144</v>
      </c>
      <c r="E131" s="1396">
        <v>44798.791666666657</v>
      </c>
      <c r="F131" s="312">
        <v>119</v>
      </c>
      <c r="G131" s="1366">
        <v>44793.375</v>
      </c>
      <c r="H131" s="1398"/>
    </row>
    <row r="132" spans="1:8" ht="15.75" customHeight="1">
      <c r="A132" s="1363">
        <v>73</v>
      </c>
      <c r="B132" s="313" t="s">
        <v>873</v>
      </c>
      <c r="C132" s="328">
        <v>132</v>
      </c>
      <c r="D132" s="312">
        <v>140</v>
      </c>
      <c r="E132" s="1396">
        <v>44775.791666666657</v>
      </c>
      <c r="F132" s="312">
        <v>122</v>
      </c>
      <c r="G132" s="1366">
        <v>44798.583333333343</v>
      </c>
      <c r="H132" s="1398" t="s">
        <v>29</v>
      </c>
    </row>
    <row r="133" spans="1:8" ht="15.75" customHeight="1">
      <c r="A133" s="1363">
        <v>74</v>
      </c>
      <c r="B133" s="313" t="s">
        <v>874</v>
      </c>
      <c r="C133" s="328">
        <v>132</v>
      </c>
      <c r="D133" s="312">
        <v>136</v>
      </c>
      <c r="E133" s="1396">
        <v>44774.25</v>
      </c>
      <c r="F133" s="312">
        <v>129</v>
      </c>
      <c r="G133" s="1366">
        <v>44785.958333333343</v>
      </c>
      <c r="H133" s="1398" t="s">
        <v>29</v>
      </c>
    </row>
    <row r="134" spans="1:8" ht="15.75" customHeight="1">
      <c r="A134" s="1363">
        <v>75</v>
      </c>
      <c r="B134" s="313" t="s">
        <v>875</v>
      </c>
      <c r="C134" s="328">
        <v>132</v>
      </c>
      <c r="D134" s="312">
        <v>135</v>
      </c>
      <c r="E134" s="1396">
        <v>44791.958333333343</v>
      </c>
      <c r="F134" s="312">
        <v>113</v>
      </c>
      <c r="G134" s="1366">
        <v>44789</v>
      </c>
      <c r="H134" s="1398" t="s">
        <v>29</v>
      </c>
    </row>
    <row r="135" spans="1:8" ht="15.75" customHeight="1">
      <c r="A135" s="1363">
        <v>76</v>
      </c>
      <c r="B135" s="313" t="s">
        <v>876</v>
      </c>
      <c r="C135" s="328">
        <v>132</v>
      </c>
      <c r="D135" s="312">
        <v>139</v>
      </c>
      <c r="E135" s="1396">
        <v>44780.666666666657</v>
      </c>
      <c r="F135" s="312">
        <v>129</v>
      </c>
      <c r="G135" s="1366">
        <v>44799.916666666657</v>
      </c>
      <c r="H135" s="1398" t="s">
        <v>29</v>
      </c>
    </row>
    <row r="136" spans="1:8" ht="15.75" customHeight="1">
      <c r="A136" s="1363">
        <v>77</v>
      </c>
      <c r="B136" s="313" t="s">
        <v>877</v>
      </c>
      <c r="C136" s="328">
        <v>132</v>
      </c>
      <c r="D136" s="312">
        <v>141</v>
      </c>
      <c r="E136" s="1396">
        <v>44787.833333333343</v>
      </c>
      <c r="F136" s="312">
        <v>123</v>
      </c>
      <c r="G136" s="1366">
        <v>44801.541666666657</v>
      </c>
      <c r="H136" s="1398" t="s">
        <v>29</v>
      </c>
    </row>
    <row r="137" spans="1:8" ht="15.75" customHeight="1">
      <c r="A137" s="1363">
        <v>78</v>
      </c>
      <c r="B137" s="313" t="s">
        <v>878</v>
      </c>
      <c r="C137" s="328">
        <v>132</v>
      </c>
      <c r="D137" s="312">
        <v>135</v>
      </c>
      <c r="E137" s="1396">
        <v>44774.208333333343</v>
      </c>
      <c r="F137" s="312">
        <v>113</v>
      </c>
      <c r="G137" s="1366">
        <v>44780.833333333343</v>
      </c>
      <c r="H137" s="1398" t="s">
        <v>29</v>
      </c>
    </row>
    <row r="138" spans="1:8" ht="15.75" customHeight="1">
      <c r="A138" s="1363">
        <v>79</v>
      </c>
      <c r="B138" s="313" t="s">
        <v>879</v>
      </c>
      <c r="C138" s="328">
        <v>132</v>
      </c>
      <c r="D138" s="312">
        <v>133</v>
      </c>
      <c r="E138" s="1396">
        <v>44774.8125</v>
      </c>
      <c r="F138" s="312">
        <v>122</v>
      </c>
      <c r="G138" s="1366">
        <v>44784.5</v>
      </c>
      <c r="H138" s="1398" t="s">
        <v>29</v>
      </c>
    </row>
    <row r="139" spans="1:8" ht="15.75" customHeight="1">
      <c r="A139" s="1363">
        <v>80</v>
      </c>
      <c r="B139" s="313" t="s">
        <v>880</v>
      </c>
      <c r="C139" s="328">
        <v>132</v>
      </c>
      <c r="D139" s="312">
        <v>141</v>
      </c>
      <c r="E139" s="1396">
        <v>44785.770833333343</v>
      </c>
      <c r="F139" s="312">
        <v>127</v>
      </c>
      <c r="G139" s="1366">
        <v>44795.916666666657</v>
      </c>
      <c r="H139" s="1398" t="s">
        <v>29</v>
      </c>
    </row>
    <row r="140" spans="1:8" ht="15.75" customHeight="1">
      <c r="A140" s="1363">
        <v>81</v>
      </c>
      <c r="B140" s="313" t="s">
        <v>881</v>
      </c>
      <c r="C140" s="328">
        <v>132</v>
      </c>
      <c r="D140" s="312">
        <v>139</v>
      </c>
      <c r="E140" s="1396">
        <v>44787.833333333343</v>
      </c>
      <c r="F140" s="312">
        <v>124</v>
      </c>
      <c r="G140" s="1366">
        <v>44796.708333333343</v>
      </c>
      <c r="H140" s="1398" t="s">
        <v>29</v>
      </c>
    </row>
    <row r="141" spans="1:8" ht="15.75" customHeight="1">
      <c r="A141" s="1363">
        <v>82</v>
      </c>
      <c r="B141" s="313" t="s">
        <v>882</v>
      </c>
      <c r="C141" s="328">
        <v>132</v>
      </c>
      <c r="D141" s="312">
        <v>140</v>
      </c>
      <c r="E141" s="1396">
        <v>44775.791666666657</v>
      </c>
      <c r="F141" s="312">
        <v>122</v>
      </c>
      <c r="G141" s="1366">
        <v>44803.583333333343</v>
      </c>
      <c r="H141" s="1398" t="s">
        <v>29</v>
      </c>
    </row>
    <row r="142" spans="1:8" ht="15.75" customHeight="1">
      <c r="A142" s="1363">
        <v>83</v>
      </c>
      <c r="B142" s="313" t="s">
        <v>883</v>
      </c>
      <c r="C142" s="328">
        <v>132</v>
      </c>
      <c r="D142" s="312">
        <v>141</v>
      </c>
      <c r="E142" s="1396">
        <v>44787.75</v>
      </c>
      <c r="F142" s="312">
        <v>126</v>
      </c>
      <c r="G142" s="1366">
        <v>44778.958333333343</v>
      </c>
      <c r="H142" s="1398" t="s">
        <v>29</v>
      </c>
    </row>
    <row r="143" spans="1:8" ht="15.75" customHeight="1">
      <c r="A143" s="1363">
        <v>84</v>
      </c>
      <c r="B143" s="313" t="s">
        <v>884</v>
      </c>
      <c r="C143" s="328">
        <v>132</v>
      </c>
      <c r="D143" s="312">
        <v>139</v>
      </c>
      <c r="E143" s="1396">
        <v>44774.708333333343</v>
      </c>
      <c r="F143" s="312">
        <v>120</v>
      </c>
      <c r="G143" s="1366">
        <v>44791.291666666657</v>
      </c>
      <c r="H143" s="1398" t="s">
        <v>29</v>
      </c>
    </row>
    <row r="144" spans="1:8" ht="15.75" customHeight="1">
      <c r="A144" s="1363">
        <v>85</v>
      </c>
      <c r="B144" s="313" t="s">
        <v>885</v>
      </c>
      <c r="C144" s="328">
        <v>132</v>
      </c>
      <c r="D144" s="312">
        <v>138</v>
      </c>
      <c r="E144" s="1396">
        <v>44774.541666666657</v>
      </c>
      <c r="F144" s="312">
        <v>117</v>
      </c>
      <c r="G144" s="1366">
        <v>44795.583333333343</v>
      </c>
      <c r="H144" s="1398" t="s">
        <v>29</v>
      </c>
    </row>
    <row r="145" spans="1:8" ht="15.75" customHeight="1">
      <c r="A145" s="1363">
        <v>86</v>
      </c>
      <c r="B145" s="313" t="s">
        <v>886</v>
      </c>
      <c r="C145" s="328">
        <v>132</v>
      </c>
      <c r="D145" s="312">
        <v>135</v>
      </c>
      <c r="E145" s="1396">
        <v>44787.833333333343</v>
      </c>
      <c r="F145" s="312">
        <v>123</v>
      </c>
      <c r="G145" s="1366">
        <v>44796.708333333343</v>
      </c>
      <c r="H145" s="1398" t="s">
        <v>29</v>
      </c>
    </row>
    <row r="146" spans="1:8" ht="15.75" customHeight="1">
      <c r="A146" s="1363">
        <v>87</v>
      </c>
      <c r="B146" s="313" t="s">
        <v>887</v>
      </c>
      <c r="C146" s="328">
        <v>132</v>
      </c>
      <c r="D146" s="312">
        <v>135</v>
      </c>
      <c r="E146" s="1396">
        <v>44775.625</v>
      </c>
      <c r="F146" s="312">
        <v>113</v>
      </c>
      <c r="G146" s="1366">
        <v>44775.75</v>
      </c>
      <c r="H146" s="1398" t="s">
        <v>29</v>
      </c>
    </row>
    <row r="147" spans="1:8" ht="15.75" customHeight="1" thickBot="1">
      <c r="A147" s="1376">
        <v>88</v>
      </c>
      <c r="B147" s="316" t="s">
        <v>888</v>
      </c>
      <c r="C147" s="329">
        <v>132</v>
      </c>
      <c r="D147" s="317">
        <v>133</v>
      </c>
      <c r="E147" s="1406">
        <v>44795.083333333343</v>
      </c>
      <c r="F147" s="317">
        <v>122</v>
      </c>
      <c r="G147" s="1379">
        <v>44798.375</v>
      </c>
      <c r="H147" s="1407" t="s">
        <v>29</v>
      </c>
    </row>
    <row r="148" spans="1:8" ht="15.75" customHeight="1">
      <c r="A148" s="134"/>
      <c r="B148" s="326"/>
      <c r="C148" s="1408"/>
      <c r="D148" s="299"/>
      <c r="E148" s="1409"/>
      <c r="F148" s="299"/>
      <c r="G148" s="1410"/>
      <c r="H148" s="133"/>
    </row>
    <row r="149" spans="1:8" ht="15.75" customHeight="1">
      <c r="B149" s="1191" t="s">
        <v>981</v>
      </c>
      <c r="H149" s="1348" t="s">
        <v>19</v>
      </c>
    </row>
    <row r="150" spans="1:8" ht="15.75" customHeight="1">
      <c r="A150" s="1284"/>
      <c r="B150" s="1661" t="s">
        <v>428</v>
      </c>
      <c r="C150" s="1661"/>
      <c r="D150" s="1661"/>
      <c r="E150" s="1661"/>
      <c r="F150" s="1661"/>
      <c r="G150" s="1661"/>
      <c r="H150" s="1661"/>
    </row>
    <row r="151" spans="1:8" ht="15.75" customHeight="1">
      <c r="A151" s="1284"/>
      <c r="B151" s="1632" t="s">
        <v>212</v>
      </c>
      <c r="C151" s="1632"/>
      <c r="D151" s="1632"/>
      <c r="E151" s="1632"/>
      <c r="F151" s="1632"/>
      <c r="G151" s="1632"/>
      <c r="H151" s="1632"/>
    </row>
    <row r="152" spans="1:8" ht="15.75" customHeight="1">
      <c r="B152" s="1632" t="s">
        <v>774</v>
      </c>
      <c r="C152" s="1632"/>
      <c r="D152" s="1632"/>
      <c r="E152" s="1632"/>
      <c r="F152" s="1632"/>
      <c r="G152" s="1632"/>
      <c r="H152" s="1632"/>
    </row>
    <row r="153" spans="1:8" ht="15.75" customHeight="1" thickBot="1">
      <c r="B153" s="1157" t="s">
        <v>958</v>
      </c>
      <c r="C153" s="292"/>
      <c r="D153" s="292"/>
      <c r="E153" s="292"/>
      <c r="F153" s="292"/>
      <c r="G153" s="292"/>
      <c r="H153" s="292"/>
    </row>
    <row r="154" spans="1:8" ht="15.75" customHeight="1">
      <c r="A154" s="1386"/>
      <c r="B154" s="333"/>
      <c r="C154" s="306" t="s">
        <v>430</v>
      </c>
      <c r="D154" s="1387" t="s">
        <v>775</v>
      </c>
      <c r="E154" s="306"/>
      <c r="F154" s="1387" t="s">
        <v>776</v>
      </c>
      <c r="G154" s="1388" t="s">
        <v>959</v>
      </c>
      <c r="H154" s="334"/>
    </row>
    <row r="155" spans="1:8" ht="15.75" customHeight="1">
      <c r="A155" s="1389" t="s">
        <v>116</v>
      </c>
      <c r="B155" s="335" t="s">
        <v>434</v>
      </c>
      <c r="C155" s="312" t="s">
        <v>432</v>
      </c>
      <c r="D155" s="312" t="s">
        <v>432</v>
      </c>
      <c r="E155" s="312" t="s">
        <v>959</v>
      </c>
      <c r="F155" s="312" t="s">
        <v>432</v>
      </c>
      <c r="G155" s="1390"/>
      <c r="H155" s="336" t="s">
        <v>50</v>
      </c>
    </row>
    <row r="156" spans="1:8" ht="15.75" customHeight="1" thickBot="1">
      <c r="A156" s="1391" t="s">
        <v>431</v>
      </c>
      <c r="B156" s="1392" t="s">
        <v>441</v>
      </c>
      <c r="C156" s="1393" t="s">
        <v>433</v>
      </c>
      <c r="D156" s="1393" t="s">
        <v>433</v>
      </c>
      <c r="E156" s="1393"/>
      <c r="F156" s="1393" t="s">
        <v>433</v>
      </c>
      <c r="G156" s="1390"/>
      <c r="H156" s="337"/>
    </row>
    <row r="157" spans="1:8" ht="15.75" customHeight="1">
      <c r="A157" s="1359">
        <v>89</v>
      </c>
      <c r="B157" s="308" t="s">
        <v>889</v>
      </c>
      <c r="C157" s="327">
        <v>132</v>
      </c>
      <c r="D157" s="306">
        <v>137</v>
      </c>
      <c r="E157" s="1395">
        <v>44788.791666666657</v>
      </c>
      <c r="F157" s="306">
        <v>119</v>
      </c>
      <c r="G157" s="1362">
        <v>44802.666666666657</v>
      </c>
      <c r="H157" s="1399" t="s">
        <v>29</v>
      </c>
    </row>
    <row r="158" spans="1:8" ht="15.75" customHeight="1">
      <c r="A158" s="1363">
        <v>90</v>
      </c>
      <c r="B158" s="313" t="s">
        <v>890</v>
      </c>
      <c r="C158" s="328">
        <v>132</v>
      </c>
      <c r="D158" s="312">
        <v>137</v>
      </c>
      <c r="E158" s="1396">
        <v>44786.791666666657</v>
      </c>
      <c r="F158" s="312">
        <v>121</v>
      </c>
      <c r="G158" s="1366">
        <v>44793.458333333343</v>
      </c>
      <c r="H158" s="1398"/>
    </row>
    <row r="159" spans="1:8" ht="15.75" customHeight="1">
      <c r="A159" s="1363">
        <v>91</v>
      </c>
      <c r="B159" s="313" t="s">
        <v>892</v>
      </c>
      <c r="C159" s="328">
        <v>132</v>
      </c>
      <c r="D159" s="312">
        <v>139</v>
      </c>
      <c r="E159" s="1396">
        <v>44793.75</v>
      </c>
      <c r="F159" s="312">
        <v>116</v>
      </c>
      <c r="G159" s="1366">
        <v>44793.041666666657</v>
      </c>
      <c r="H159" s="1398" t="s">
        <v>29</v>
      </c>
    </row>
    <row r="160" spans="1:8" ht="15.75" customHeight="1">
      <c r="A160" s="1363">
        <v>92</v>
      </c>
      <c r="B160" s="313" t="s">
        <v>893</v>
      </c>
      <c r="C160" s="328">
        <v>132</v>
      </c>
      <c r="D160" s="312">
        <v>140</v>
      </c>
      <c r="E160" s="1396">
        <v>44779.791666666657</v>
      </c>
      <c r="F160" s="312">
        <v>120</v>
      </c>
      <c r="G160" s="1366">
        <v>44796.041666666657</v>
      </c>
      <c r="H160" s="1398"/>
    </row>
    <row r="161" spans="1:8" ht="15.75" customHeight="1">
      <c r="A161" s="1363">
        <v>93</v>
      </c>
      <c r="B161" s="313" t="s">
        <v>894</v>
      </c>
      <c r="C161" s="328">
        <v>132</v>
      </c>
      <c r="D161" s="312">
        <v>139</v>
      </c>
      <c r="E161" s="1396">
        <v>44775.875</v>
      </c>
      <c r="F161" s="312">
        <v>125</v>
      </c>
      <c r="G161" s="1366">
        <v>44777.625</v>
      </c>
      <c r="H161" s="1398"/>
    </row>
    <row r="162" spans="1:8" ht="15.75" customHeight="1">
      <c r="A162" s="1363">
        <v>94</v>
      </c>
      <c r="B162" s="313" t="s">
        <v>895</v>
      </c>
      <c r="C162" s="328">
        <v>132</v>
      </c>
      <c r="D162" s="312">
        <v>137</v>
      </c>
      <c r="E162" s="1396">
        <v>44780.625</v>
      </c>
      <c r="F162" s="312">
        <v>119</v>
      </c>
      <c r="G162" s="1366">
        <v>44779.25</v>
      </c>
      <c r="H162" s="1398"/>
    </row>
    <row r="163" spans="1:8" ht="15.75" customHeight="1">
      <c r="A163" s="1363">
        <v>95</v>
      </c>
      <c r="B163" s="313" t="s">
        <v>896</v>
      </c>
      <c r="C163" s="328">
        <v>132</v>
      </c>
      <c r="D163" s="312">
        <v>135</v>
      </c>
      <c r="E163" s="1396">
        <v>44785.791666666657</v>
      </c>
      <c r="F163" s="312">
        <v>120</v>
      </c>
      <c r="G163" s="1366">
        <v>44784.583333333343</v>
      </c>
      <c r="H163" s="1398"/>
    </row>
    <row r="164" spans="1:8" ht="15.75" customHeight="1">
      <c r="A164" s="1363">
        <v>96</v>
      </c>
      <c r="B164" s="313" t="s">
        <v>897</v>
      </c>
      <c r="C164" s="328">
        <v>132</v>
      </c>
      <c r="D164" s="312">
        <v>134</v>
      </c>
      <c r="E164" s="1396">
        <v>44775.875</v>
      </c>
      <c r="F164" s="312">
        <v>123</v>
      </c>
      <c r="G164" s="1366">
        <v>44798.333333333343</v>
      </c>
      <c r="H164" s="1398"/>
    </row>
    <row r="165" spans="1:8" ht="15.75" customHeight="1">
      <c r="A165" s="1363">
        <v>97</v>
      </c>
      <c r="B165" s="313" t="s">
        <v>898</v>
      </c>
      <c r="C165" s="328">
        <v>132</v>
      </c>
      <c r="D165" s="312">
        <v>135</v>
      </c>
      <c r="E165" s="1396">
        <v>44804.458333333343</v>
      </c>
      <c r="F165" s="312">
        <v>113</v>
      </c>
      <c r="G165" s="1366">
        <v>44792.833333333343</v>
      </c>
      <c r="H165" s="1398"/>
    </row>
    <row r="166" spans="1:8" ht="15.75" customHeight="1">
      <c r="A166" s="1363">
        <v>98</v>
      </c>
      <c r="B166" s="313" t="s">
        <v>899</v>
      </c>
      <c r="C166" s="328">
        <v>132</v>
      </c>
      <c r="D166" s="312">
        <v>137</v>
      </c>
      <c r="E166" s="1396">
        <v>44774.25</v>
      </c>
      <c r="F166" s="312">
        <v>115</v>
      </c>
      <c r="G166" s="1366">
        <v>44791.291666666657</v>
      </c>
      <c r="H166" s="1398" t="s">
        <v>29</v>
      </c>
    </row>
    <row r="167" spans="1:8" ht="15.75" customHeight="1">
      <c r="A167" s="1363">
        <v>99</v>
      </c>
      <c r="B167" s="313" t="s">
        <v>900</v>
      </c>
      <c r="C167" s="328">
        <v>132</v>
      </c>
      <c r="D167" s="312">
        <v>139</v>
      </c>
      <c r="E167" s="1396">
        <v>44779.833333333343</v>
      </c>
      <c r="F167" s="312">
        <v>125</v>
      </c>
      <c r="G167" s="1366">
        <v>44778.916666666657</v>
      </c>
      <c r="H167" s="1398" t="s">
        <v>29</v>
      </c>
    </row>
    <row r="168" spans="1:8" ht="15.75" customHeight="1">
      <c r="A168" s="1363">
        <v>100</v>
      </c>
      <c r="B168" s="313" t="s">
        <v>902</v>
      </c>
      <c r="C168" s="328">
        <v>132</v>
      </c>
      <c r="D168" s="312">
        <v>137</v>
      </c>
      <c r="E168" s="1396">
        <v>44774.166666666657</v>
      </c>
      <c r="F168" s="312">
        <v>115</v>
      </c>
      <c r="G168" s="1366">
        <v>44789.416666666657</v>
      </c>
      <c r="H168" s="1398" t="s">
        <v>29</v>
      </c>
    </row>
    <row r="169" spans="1:8" ht="15.75" customHeight="1">
      <c r="A169" s="1363">
        <v>101</v>
      </c>
      <c r="B169" s="313" t="s">
        <v>903</v>
      </c>
      <c r="C169" s="328">
        <v>132</v>
      </c>
      <c r="D169" s="312">
        <v>137</v>
      </c>
      <c r="E169" s="1396">
        <v>44774.770833333343</v>
      </c>
      <c r="F169" s="312">
        <v>125</v>
      </c>
      <c r="G169" s="1366">
        <v>44791.208333333343</v>
      </c>
      <c r="H169" s="1398" t="s">
        <v>29</v>
      </c>
    </row>
    <row r="170" spans="1:8" ht="15.75" customHeight="1">
      <c r="A170" s="1363">
        <v>102</v>
      </c>
      <c r="B170" s="313" t="s">
        <v>904</v>
      </c>
      <c r="C170" s="328">
        <v>132</v>
      </c>
      <c r="D170" s="312">
        <v>140</v>
      </c>
      <c r="E170" s="1396">
        <v>44785.916666666657</v>
      </c>
      <c r="F170" s="312">
        <v>126</v>
      </c>
      <c r="G170" s="1366">
        <v>44774.375</v>
      </c>
      <c r="H170" s="1398" t="s">
        <v>29</v>
      </c>
    </row>
    <row r="171" spans="1:8" ht="15.75" customHeight="1">
      <c r="A171" s="1363">
        <v>103</v>
      </c>
      <c r="B171" s="313" t="s">
        <v>905</v>
      </c>
      <c r="C171" s="328">
        <v>132</v>
      </c>
      <c r="D171" s="312">
        <v>134</v>
      </c>
      <c r="E171" s="1396">
        <v>44778.375</v>
      </c>
      <c r="F171" s="312">
        <v>113</v>
      </c>
      <c r="G171" s="1366">
        <v>44786.291666666657</v>
      </c>
      <c r="H171" s="1398" t="s">
        <v>29</v>
      </c>
    </row>
    <row r="172" spans="1:8" ht="15.75" customHeight="1">
      <c r="A172" s="1363">
        <v>104</v>
      </c>
      <c r="B172" s="313" t="s">
        <v>906</v>
      </c>
      <c r="C172" s="328">
        <v>132</v>
      </c>
      <c r="D172" s="312">
        <v>137</v>
      </c>
      <c r="E172" s="1396">
        <v>44788.8125</v>
      </c>
      <c r="F172" s="312">
        <v>120</v>
      </c>
      <c r="G172" s="1366">
        <v>44802.458333333343</v>
      </c>
      <c r="H172" s="1398" t="s">
        <v>29</v>
      </c>
    </row>
    <row r="173" spans="1:8" ht="15.75" customHeight="1">
      <c r="A173" s="1363">
        <v>105</v>
      </c>
      <c r="B173" s="313" t="s">
        <v>907</v>
      </c>
      <c r="C173" s="328">
        <v>132</v>
      </c>
      <c r="D173" s="312">
        <v>136</v>
      </c>
      <c r="E173" s="1396">
        <v>44775.770833333343</v>
      </c>
      <c r="F173" s="312">
        <v>113</v>
      </c>
      <c r="G173" s="1366">
        <v>44792.916666666657</v>
      </c>
      <c r="H173" s="1398" t="s">
        <v>29</v>
      </c>
    </row>
    <row r="174" spans="1:8" ht="15.75" customHeight="1">
      <c r="A174" s="1363">
        <v>106</v>
      </c>
      <c r="B174" s="313" t="s">
        <v>908</v>
      </c>
      <c r="C174" s="328">
        <v>132</v>
      </c>
      <c r="D174" s="312">
        <v>140</v>
      </c>
      <c r="E174" s="1396">
        <v>44780.75</v>
      </c>
      <c r="F174" s="312">
        <v>123</v>
      </c>
      <c r="G174" s="1366">
        <v>44778.958333333343</v>
      </c>
      <c r="H174" s="1398"/>
    </row>
    <row r="175" spans="1:8" ht="15.75" customHeight="1">
      <c r="A175" s="1363">
        <v>107</v>
      </c>
      <c r="B175" s="313" t="s">
        <v>909</v>
      </c>
      <c r="C175" s="328">
        <v>132</v>
      </c>
      <c r="D175" s="312">
        <v>137</v>
      </c>
      <c r="E175" s="1396">
        <v>44774.75</v>
      </c>
      <c r="F175" s="312">
        <v>126</v>
      </c>
      <c r="G175" s="1366">
        <v>44795.541666666657</v>
      </c>
      <c r="H175" s="1398"/>
    </row>
    <row r="176" spans="1:8" ht="15.75" customHeight="1">
      <c r="A176" s="1363">
        <v>108</v>
      </c>
      <c r="B176" s="313" t="s">
        <v>910</v>
      </c>
      <c r="C176" s="328">
        <v>132</v>
      </c>
      <c r="D176" s="312">
        <v>136</v>
      </c>
      <c r="E176" s="1396">
        <v>44774.770833333343</v>
      </c>
      <c r="F176" s="312">
        <v>114</v>
      </c>
      <c r="G176" s="1366">
        <v>44791.25</v>
      </c>
      <c r="H176" s="1398"/>
    </row>
    <row r="177" spans="1:8" ht="15.75" customHeight="1">
      <c r="A177" s="1363">
        <v>109</v>
      </c>
      <c r="B177" s="313" t="s">
        <v>911</v>
      </c>
      <c r="C177" s="328">
        <v>132</v>
      </c>
      <c r="D177" s="312">
        <v>136</v>
      </c>
      <c r="E177" s="1396">
        <v>44775.833333333343</v>
      </c>
      <c r="F177" s="312">
        <v>113</v>
      </c>
      <c r="G177" s="1366">
        <v>44783.083333333343</v>
      </c>
      <c r="H177" s="1398"/>
    </row>
    <row r="178" spans="1:8" ht="15.75" customHeight="1">
      <c r="A178" s="1363">
        <v>110</v>
      </c>
      <c r="B178" s="313" t="s">
        <v>912</v>
      </c>
      <c r="C178" s="328">
        <v>132</v>
      </c>
      <c r="D178" s="312">
        <v>139</v>
      </c>
      <c r="E178" s="1396">
        <v>44784.666666666657</v>
      </c>
      <c r="F178" s="312">
        <v>127</v>
      </c>
      <c r="G178" s="1366">
        <v>44774.916666666657</v>
      </c>
      <c r="H178" s="1398"/>
    </row>
    <row r="179" spans="1:8" ht="15.75" customHeight="1">
      <c r="A179" s="1363">
        <v>111</v>
      </c>
      <c r="B179" s="313" t="s">
        <v>914</v>
      </c>
      <c r="C179" s="328">
        <v>132</v>
      </c>
      <c r="D179" s="312">
        <v>136</v>
      </c>
      <c r="E179" s="1396">
        <v>44776.958333333343</v>
      </c>
      <c r="F179" s="312">
        <v>116</v>
      </c>
      <c r="G179" s="1366">
        <v>44804.25</v>
      </c>
      <c r="H179" s="1398"/>
    </row>
    <row r="180" spans="1:8" ht="15.75" customHeight="1">
      <c r="A180" s="1363">
        <v>112</v>
      </c>
      <c r="B180" s="313" t="s">
        <v>915</v>
      </c>
      <c r="C180" s="328">
        <v>132</v>
      </c>
      <c r="D180" s="312">
        <v>144</v>
      </c>
      <c r="E180" s="1396">
        <v>44787.833333333343</v>
      </c>
      <c r="F180" s="312">
        <v>127</v>
      </c>
      <c r="G180" s="1366">
        <v>44774.708333333343</v>
      </c>
      <c r="H180" s="1398"/>
    </row>
    <row r="181" spans="1:8" ht="15.75" customHeight="1">
      <c r="A181" s="1363">
        <v>113</v>
      </c>
      <c r="B181" s="313" t="s">
        <v>916</v>
      </c>
      <c r="C181" s="328">
        <v>132</v>
      </c>
      <c r="D181" s="312">
        <v>136</v>
      </c>
      <c r="E181" s="1396">
        <v>44788.8125</v>
      </c>
      <c r="F181" s="312">
        <v>118</v>
      </c>
      <c r="G181" s="1366">
        <v>44802.666666666657</v>
      </c>
      <c r="H181" s="9"/>
    </row>
    <row r="182" spans="1:8" ht="15.75" customHeight="1">
      <c r="A182" s="1363">
        <v>114</v>
      </c>
      <c r="B182" s="313" t="s">
        <v>917</v>
      </c>
      <c r="C182" s="328">
        <v>132</v>
      </c>
      <c r="D182" s="312">
        <v>137</v>
      </c>
      <c r="E182" s="1396">
        <v>44791.958333333343</v>
      </c>
      <c r="F182" s="312">
        <v>113</v>
      </c>
      <c r="G182" s="1366">
        <v>44788</v>
      </c>
      <c r="H182" s="9"/>
    </row>
    <row r="183" spans="1:8" ht="15.75" customHeight="1">
      <c r="A183" s="1363">
        <v>115</v>
      </c>
      <c r="B183" s="313" t="s">
        <v>919</v>
      </c>
      <c r="C183" s="328">
        <v>132</v>
      </c>
      <c r="D183" s="312">
        <v>133</v>
      </c>
      <c r="E183" s="1396">
        <v>44775.875</v>
      </c>
      <c r="F183" s="312">
        <v>123</v>
      </c>
      <c r="G183" s="1366">
        <v>44796.708333333343</v>
      </c>
      <c r="H183" s="9"/>
    </row>
    <row r="184" spans="1:8" ht="15.75" customHeight="1">
      <c r="A184" s="1363">
        <v>116</v>
      </c>
      <c r="B184" s="313" t="s">
        <v>920</v>
      </c>
      <c r="C184" s="328">
        <v>132</v>
      </c>
      <c r="D184" s="312">
        <v>138</v>
      </c>
      <c r="E184" s="1396">
        <v>44787.770833333343</v>
      </c>
      <c r="F184" s="312">
        <v>120</v>
      </c>
      <c r="G184" s="1366">
        <v>44779.291666666657</v>
      </c>
      <c r="H184" s="9"/>
    </row>
    <row r="185" spans="1:8" ht="15.75" customHeight="1">
      <c r="A185" s="1363">
        <v>117</v>
      </c>
      <c r="B185" s="313" t="s">
        <v>921</v>
      </c>
      <c r="C185" s="328">
        <v>132</v>
      </c>
      <c r="D185" s="312">
        <v>140</v>
      </c>
      <c r="E185" s="1396">
        <v>44784.8125</v>
      </c>
      <c r="F185" s="312">
        <v>117</v>
      </c>
      <c r="G185" s="1366">
        <v>44793.375</v>
      </c>
      <c r="H185" s="9"/>
    </row>
    <row r="186" spans="1:8" ht="15.75" customHeight="1">
      <c r="A186" s="1363">
        <v>118</v>
      </c>
      <c r="B186" s="313" t="s">
        <v>922</v>
      </c>
      <c r="C186" s="328">
        <v>132</v>
      </c>
      <c r="D186" s="312">
        <v>139</v>
      </c>
      <c r="E186" s="1396">
        <v>44791.958333333343</v>
      </c>
      <c r="F186" s="312">
        <v>123</v>
      </c>
      <c r="G186" s="1366">
        <v>44799.708333333343</v>
      </c>
      <c r="H186" s="1411"/>
    </row>
    <row r="187" spans="1:8" ht="15.75" customHeight="1">
      <c r="A187" s="1363">
        <v>119</v>
      </c>
      <c r="B187" s="313" t="s">
        <v>924</v>
      </c>
      <c r="C187" s="328">
        <v>132</v>
      </c>
      <c r="D187" s="312">
        <v>137</v>
      </c>
      <c r="E187" s="1396">
        <v>44775.708333333343</v>
      </c>
      <c r="F187" s="312">
        <v>113</v>
      </c>
      <c r="G187" s="1366">
        <v>44804.208333333343</v>
      </c>
      <c r="H187" s="9"/>
    </row>
    <row r="188" spans="1:8" ht="15.75" customHeight="1">
      <c r="A188" s="1400">
        <v>120</v>
      </c>
      <c r="B188" s="313" t="s">
        <v>926</v>
      </c>
      <c r="C188" s="328">
        <v>132</v>
      </c>
      <c r="D188" s="312">
        <v>138</v>
      </c>
      <c r="E188" s="1396">
        <v>44775.791666666657</v>
      </c>
      <c r="F188" s="312">
        <v>123</v>
      </c>
      <c r="G188" s="1366">
        <v>44803.583333333343</v>
      </c>
      <c r="H188" s="9"/>
    </row>
    <row r="189" spans="1:8" ht="15.75" customHeight="1">
      <c r="A189" s="1363">
        <v>121</v>
      </c>
      <c r="B189" s="313" t="s">
        <v>927</v>
      </c>
      <c r="C189" s="328">
        <v>132</v>
      </c>
      <c r="D189" s="312">
        <v>135</v>
      </c>
      <c r="E189" s="1396">
        <v>44774.333333333343</v>
      </c>
      <c r="F189" s="312">
        <v>113</v>
      </c>
      <c r="G189" s="1366">
        <v>44791.291666666657</v>
      </c>
      <c r="H189" s="9"/>
    </row>
    <row r="190" spans="1:8" ht="15.75" customHeight="1">
      <c r="A190" s="1400">
        <v>122</v>
      </c>
      <c r="B190" s="313" t="s">
        <v>928</v>
      </c>
      <c r="C190" s="328">
        <v>132</v>
      </c>
      <c r="D190" s="312">
        <v>139</v>
      </c>
      <c r="E190" s="1396">
        <v>44791.958333333343</v>
      </c>
      <c r="F190" s="312">
        <v>130</v>
      </c>
      <c r="G190" s="1366">
        <v>44794.583333333343</v>
      </c>
      <c r="H190" s="9"/>
    </row>
    <row r="191" spans="1:8" ht="15.75" customHeight="1">
      <c r="A191" s="1400">
        <v>123</v>
      </c>
      <c r="B191" s="313" t="s">
        <v>929</v>
      </c>
      <c r="C191" s="328">
        <v>132</v>
      </c>
      <c r="D191" s="312">
        <v>136</v>
      </c>
      <c r="E191" s="1396">
        <v>44774.770833333343</v>
      </c>
      <c r="F191" s="312">
        <v>114</v>
      </c>
      <c r="G191" s="1366">
        <v>44794.291666666657</v>
      </c>
      <c r="H191" s="9"/>
    </row>
    <row r="192" spans="1:8" ht="15.75" customHeight="1">
      <c r="A192" s="1400">
        <v>124</v>
      </c>
      <c r="B192" s="313" t="s">
        <v>930</v>
      </c>
      <c r="C192" s="328">
        <v>132</v>
      </c>
      <c r="D192" s="312">
        <v>138</v>
      </c>
      <c r="E192" s="1396">
        <v>44793.625</v>
      </c>
      <c r="F192" s="312">
        <v>117</v>
      </c>
      <c r="G192" s="1366">
        <v>44778.916666666657</v>
      </c>
      <c r="H192" s="9"/>
    </row>
    <row r="193" spans="1:8" ht="14.25">
      <c r="A193" s="1400">
        <v>125</v>
      </c>
      <c r="B193" s="1401" t="s">
        <v>931</v>
      </c>
      <c r="C193" s="1402">
        <v>132</v>
      </c>
      <c r="D193" s="1367">
        <v>139</v>
      </c>
      <c r="E193" s="1403">
        <v>44787.833333333343</v>
      </c>
      <c r="F193" s="1367">
        <v>124</v>
      </c>
      <c r="G193" s="1404">
        <v>44799.458333333343</v>
      </c>
      <c r="H193" s="1412"/>
    </row>
    <row r="194" spans="1:8" ht="14.25">
      <c r="A194" s="1400">
        <v>126</v>
      </c>
      <c r="B194" s="1401" t="s">
        <v>932</v>
      </c>
      <c r="C194" s="1402">
        <v>132</v>
      </c>
      <c r="D194" s="1367">
        <v>138</v>
      </c>
      <c r="E194" s="1403">
        <v>44787.833333333343</v>
      </c>
      <c r="F194" s="1367">
        <v>120</v>
      </c>
      <c r="G194" s="1404">
        <v>44793.458333333343</v>
      </c>
      <c r="H194" s="1412"/>
    </row>
    <row r="195" spans="1:8" ht="14.25">
      <c r="A195" s="1363">
        <v>127</v>
      </c>
      <c r="B195" s="1413" t="s">
        <v>933</v>
      </c>
      <c r="C195" s="328">
        <v>132</v>
      </c>
      <c r="D195" s="312">
        <v>143</v>
      </c>
      <c r="E195" s="1396">
        <v>44776.708333333343</v>
      </c>
      <c r="F195" s="312">
        <v>132</v>
      </c>
      <c r="G195" s="1366">
        <v>44783.291666666657</v>
      </c>
      <c r="H195" s="1414"/>
    </row>
    <row r="196" spans="1:8" ht="14.25">
      <c r="A196" s="1363">
        <v>128</v>
      </c>
      <c r="B196" s="1413" t="s">
        <v>934</v>
      </c>
      <c r="C196" s="328">
        <v>132</v>
      </c>
      <c r="D196" s="312">
        <v>136</v>
      </c>
      <c r="E196" s="1396">
        <v>44775.8125</v>
      </c>
      <c r="F196" s="312">
        <v>127</v>
      </c>
      <c r="G196" s="1366">
        <v>44798.5</v>
      </c>
      <c r="H196" s="1414"/>
    </row>
    <row r="197" spans="1:8" ht="14.25">
      <c r="A197" s="1363">
        <v>129</v>
      </c>
      <c r="B197" s="1413" t="s">
        <v>935</v>
      </c>
      <c r="C197" s="328">
        <v>132</v>
      </c>
      <c r="D197" s="312">
        <v>141</v>
      </c>
      <c r="E197" s="1396">
        <v>44780.791666666657</v>
      </c>
      <c r="F197" s="312">
        <v>121</v>
      </c>
      <c r="G197" s="1366">
        <v>44791.5</v>
      </c>
      <c r="H197" s="1414"/>
    </row>
    <row r="198" spans="1:8" ht="14.25">
      <c r="A198" s="1363">
        <v>130</v>
      </c>
      <c r="B198" s="1413" t="s">
        <v>936</v>
      </c>
      <c r="C198" s="328">
        <v>132</v>
      </c>
      <c r="D198" s="312">
        <v>141</v>
      </c>
      <c r="E198" s="1396">
        <v>44786.375</v>
      </c>
      <c r="F198" s="312">
        <v>126</v>
      </c>
      <c r="G198" s="1366">
        <v>44795.916666666657</v>
      </c>
      <c r="H198" s="1414"/>
    </row>
    <row r="199" spans="1:8" ht="14.25">
      <c r="A199" s="1363">
        <v>131</v>
      </c>
      <c r="B199" s="1413" t="s">
        <v>937</v>
      </c>
      <c r="C199" s="328">
        <v>132</v>
      </c>
      <c r="D199" s="312">
        <v>138</v>
      </c>
      <c r="E199" s="1396">
        <v>44791.958333333343</v>
      </c>
      <c r="F199" s="312">
        <v>113</v>
      </c>
      <c r="G199" s="1366">
        <v>44782.333333333343</v>
      </c>
      <c r="H199" s="1414"/>
    </row>
    <row r="200" spans="1:8" ht="14.25">
      <c r="A200" s="1363">
        <v>132</v>
      </c>
      <c r="B200" s="1413" t="s">
        <v>938</v>
      </c>
      <c r="C200" s="328">
        <v>132</v>
      </c>
      <c r="D200" s="312">
        <v>141</v>
      </c>
      <c r="E200" s="1396">
        <v>44775.791666666657</v>
      </c>
      <c r="F200" s="312">
        <v>120</v>
      </c>
      <c r="G200" s="1366">
        <v>44798.125</v>
      </c>
      <c r="H200" s="1414"/>
    </row>
    <row r="201" spans="1:8" ht="14.25">
      <c r="A201" s="1363">
        <v>133</v>
      </c>
      <c r="B201" s="1413" t="s">
        <v>939</v>
      </c>
      <c r="C201" s="328">
        <v>132</v>
      </c>
      <c r="D201" s="312">
        <v>143</v>
      </c>
      <c r="E201" s="1396">
        <v>44787.833333333343</v>
      </c>
      <c r="F201" s="312">
        <v>125</v>
      </c>
      <c r="G201" s="1366">
        <v>44774.708333333343</v>
      </c>
      <c r="H201" s="1414"/>
    </row>
    <row r="202" spans="1:8" ht="14.25">
      <c r="A202" s="1363">
        <v>134</v>
      </c>
      <c r="B202" s="1413" t="s">
        <v>940</v>
      </c>
      <c r="C202" s="328">
        <v>132</v>
      </c>
      <c r="D202" s="312">
        <v>136</v>
      </c>
      <c r="E202" s="1396">
        <v>44785.791666666657</v>
      </c>
      <c r="F202" s="312">
        <v>123</v>
      </c>
      <c r="G202" s="1366">
        <v>44780.375</v>
      </c>
      <c r="H202" s="1414"/>
    </row>
    <row r="203" spans="1:8" ht="14.25">
      <c r="A203" s="1363">
        <v>135</v>
      </c>
      <c r="B203" s="1413" t="s">
        <v>941</v>
      </c>
      <c r="C203" s="328">
        <v>132</v>
      </c>
      <c r="D203" s="312">
        <v>137</v>
      </c>
      <c r="E203" s="1396">
        <v>44796.333333333343</v>
      </c>
      <c r="F203" s="312">
        <v>123</v>
      </c>
      <c r="G203" s="1366">
        <v>44796.708333333343</v>
      </c>
      <c r="H203" s="1414"/>
    </row>
    <row r="204" spans="1:8" ht="14.25">
      <c r="A204" s="1363">
        <v>136</v>
      </c>
      <c r="B204" s="1413" t="s">
        <v>942</v>
      </c>
      <c r="C204" s="328">
        <v>132</v>
      </c>
      <c r="D204" s="312">
        <v>139</v>
      </c>
      <c r="E204" s="1396">
        <v>44774.458333333343</v>
      </c>
      <c r="F204" s="312">
        <v>125</v>
      </c>
      <c r="G204" s="1366">
        <v>44797.875</v>
      </c>
      <c r="H204" s="1414"/>
    </row>
    <row r="205" spans="1:8" ht="14.25">
      <c r="A205" s="1363">
        <v>137</v>
      </c>
      <c r="B205" s="1413" t="s">
        <v>943</v>
      </c>
      <c r="C205" s="328">
        <v>132</v>
      </c>
      <c r="D205" s="312">
        <v>134</v>
      </c>
      <c r="E205" s="1396">
        <v>44775.875</v>
      </c>
      <c r="F205" s="312">
        <v>122</v>
      </c>
      <c r="G205" s="1366">
        <v>44796.708333333343</v>
      </c>
      <c r="H205" s="1414"/>
    </row>
    <row r="206" spans="1:8" ht="14.25">
      <c r="A206" s="1363">
        <v>138</v>
      </c>
      <c r="B206" s="1413" t="s">
        <v>944</v>
      </c>
      <c r="C206" s="328">
        <v>132</v>
      </c>
      <c r="D206" s="312">
        <v>137</v>
      </c>
      <c r="E206" s="1396">
        <v>44775.5</v>
      </c>
      <c r="F206" s="312">
        <v>130</v>
      </c>
      <c r="G206" s="1366">
        <v>44787.458333333343</v>
      </c>
      <c r="H206" s="1414"/>
    </row>
    <row r="207" spans="1:8" ht="14.25">
      <c r="A207" s="1363">
        <v>139</v>
      </c>
      <c r="B207" s="1413" t="s">
        <v>945</v>
      </c>
      <c r="C207" s="328">
        <v>132</v>
      </c>
      <c r="D207" s="312">
        <v>141</v>
      </c>
      <c r="E207" s="1396">
        <v>44787.833333333343</v>
      </c>
      <c r="F207" s="312">
        <v>126</v>
      </c>
      <c r="G207" s="1366">
        <v>44775.416666666657</v>
      </c>
      <c r="H207" s="1414"/>
    </row>
    <row r="208" spans="1:8" ht="14.25">
      <c r="A208" s="1363">
        <v>140</v>
      </c>
      <c r="B208" s="1413" t="s">
        <v>946</v>
      </c>
      <c r="C208" s="328">
        <v>132</v>
      </c>
      <c r="D208" s="312">
        <v>142</v>
      </c>
      <c r="E208" s="1396">
        <v>44775.791666666657</v>
      </c>
      <c r="F208" s="312">
        <v>122</v>
      </c>
      <c r="G208" s="1366">
        <v>44791.5</v>
      </c>
      <c r="H208" s="1414"/>
    </row>
    <row r="209" spans="1:8" ht="14.25">
      <c r="A209" s="1363">
        <v>141</v>
      </c>
      <c r="B209" s="1413" t="s">
        <v>947</v>
      </c>
      <c r="C209" s="328">
        <v>132</v>
      </c>
      <c r="D209" s="312">
        <v>132</v>
      </c>
      <c r="E209" s="1396">
        <v>44774.25</v>
      </c>
      <c r="F209" s="312">
        <v>118</v>
      </c>
      <c r="G209" s="1366">
        <v>44795.916666666657</v>
      </c>
      <c r="H209" s="1414"/>
    </row>
    <row r="210" spans="1:8" ht="14.25">
      <c r="A210" s="1363">
        <v>142</v>
      </c>
      <c r="B210" s="1413" t="s">
        <v>948</v>
      </c>
      <c r="C210" s="328">
        <v>132</v>
      </c>
      <c r="D210" s="312">
        <v>135</v>
      </c>
      <c r="E210" s="1396">
        <v>44774.416666666657</v>
      </c>
      <c r="F210" s="312">
        <v>127</v>
      </c>
      <c r="G210" s="1366">
        <v>44785.875</v>
      </c>
      <c r="H210" s="1414"/>
    </row>
    <row r="211" spans="1:8" ht="14.25">
      <c r="A211" s="1363">
        <v>143</v>
      </c>
      <c r="B211" s="1413" t="s">
        <v>949</v>
      </c>
      <c r="C211" s="328">
        <v>132</v>
      </c>
      <c r="D211" s="312">
        <v>137</v>
      </c>
      <c r="E211" s="1396">
        <v>44782.75</v>
      </c>
      <c r="F211" s="312">
        <v>121</v>
      </c>
      <c r="G211" s="1366">
        <v>44799.625</v>
      </c>
      <c r="H211" s="1414"/>
    </row>
    <row r="212" spans="1:8" ht="14.25">
      <c r="A212" s="1363">
        <v>144</v>
      </c>
      <c r="B212" s="1413" t="s">
        <v>950</v>
      </c>
      <c r="C212" s="328">
        <v>132</v>
      </c>
      <c r="D212" s="312">
        <v>140</v>
      </c>
      <c r="E212" s="1396">
        <v>44804.583333333343</v>
      </c>
      <c r="F212" s="312">
        <v>113</v>
      </c>
      <c r="G212" s="1366">
        <v>44778.333333333343</v>
      </c>
      <c r="H212" s="1414"/>
    </row>
    <row r="213" spans="1:8" ht="14.25">
      <c r="A213" s="1363">
        <v>145</v>
      </c>
      <c r="B213" s="1413" t="s">
        <v>951</v>
      </c>
      <c r="C213" s="328">
        <v>132</v>
      </c>
      <c r="D213" s="312">
        <v>141</v>
      </c>
      <c r="E213" s="1396">
        <v>44780.791666666657</v>
      </c>
      <c r="F213" s="312">
        <v>122</v>
      </c>
      <c r="G213" s="1366">
        <v>44791.625</v>
      </c>
      <c r="H213" s="1414"/>
    </row>
    <row r="214" spans="1:8" ht="14.25">
      <c r="A214" s="1363">
        <v>146</v>
      </c>
      <c r="B214" s="1413" t="s">
        <v>953</v>
      </c>
      <c r="C214" s="328">
        <v>132</v>
      </c>
      <c r="D214" s="312">
        <v>139</v>
      </c>
      <c r="E214" s="1396">
        <v>44787.833333333343</v>
      </c>
      <c r="F214" s="312">
        <v>124</v>
      </c>
      <c r="G214" s="1366">
        <v>44777.541666666657</v>
      </c>
      <c r="H214" s="1414"/>
    </row>
    <row r="215" spans="1:8" ht="14.25">
      <c r="A215" s="1363">
        <v>147</v>
      </c>
      <c r="B215" s="1413" t="s">
        <v>954</v>
      </c>
      <c r="C215" s="328">
        <v>132</v>
      </c>
      <c r="D215" s="312">
        <v>137</v>
      </c>
      <c r="E215" s="1396">
        <v>44794.041666666657</v>
      </c>
      <c r="F215" s="312">
        <v>121</v>
      </c>
      <c r="G215" s="1366">
        <v>44774.416666666657</v>
      </c>
      <c r="H215" s="1414"/>
    </row>
    <row r="216" spans="1:8" ht="14.25">
      <c r="A216" s="1363">
        <v>148</v>
      </c>
      <c r="B216" s="1413" t="s">
        <v>955</v>
      </c>
      <c r="C216" s="328">
        <v>132</v>
      </c>
      <c r="D216" s="312">
        <v>138</v>
      </c>
      <c r="E216" s="1396">
        <v>44786.791666666657</v>
      </c>
      <c r="F216" s="312">
        <v>120</v>
      </c>
      <c r="G216" s="1366">
        <v>44796.458333333343</v>
      </c>
      <c r="H216" s="1414"/>
    </row>
    <row r="217" spans="1:8" ht="15" thickBot="1">
      <c r="A217" s="1376">
        <v>149</v>
      </c>
      <c r="B217" s="1415" t="s">
        <v>956</v>
      </c>
      <c r="C217" s="329">
        <v>132</v>
      </c>
      <c r="D217" s="317">
        <v>140</v>
      </c>
      <c r="E217" s="1406">
        <v>44792.791666666657</v>
      </c>
      <c r="F217" s="317">
        <v>125</v>
      </c>
      <c r="G217" s="1379">
        <v>44774.708333333343</v>
      </c>
      <c r="H217" s="1416"/>
    </row>
    <row r="218" spans="1:8" ht="14.25">
      <c r="A218" s="134"/>
      <c r="B218" s="1285"/>
      <c r="C218" s="1408"/>
      <c r="D218" s="299"/>
      <c r="E218" s="1417"/>
      <c r="F218" s="299"/>
      <c r="G218" s="341"/>
    </row>
    <row r="219" spans="1:8" ht="14.25">
      <c r="A219" s="134"/>
      <c r="B219" s="1285"/>
      <c r="C219" s="1408"/>
      <c r="D219" s="299"/>
      <c r="E219" s="1417"/>
      <c r="F219" s="299"/>
      <c r="G219" s="341"/>
    </row>
    <row r="220" spans="1:8" ht="14.25">
      <c r="A220" s="134"/>
      <c r="B220" s="1285"/>
      <c r="C220" s="1408"/>
      <c r="D220" s="299"/>
      <c r="E220" s="1417"/>
      <c r="F220" s="299"/>
    </row>
    <row r="221" spans="1:8" ht="14.25">
      <c r="A221" s="134"/>
      <c r="B221" s="1285"/>
      <c r="C221" s="1408"/>
      <c r="D221" s="299"/>
      <c r="E221" s="1417"/>
      <c r="F221" s="299"/>
    </row>
    <row r="222" spans="1:8" ht="14.25">
      <c r="A222" s="134"/>
      <c r="B222" s="1285"/>
      <c r="C222" s="1408"/>
      <c r="D222" s="299"/>
      <c r="E222" s="1417"/>
      <c r="F222" s="299"/>
      <c r="H222" s="36" t="s">
        <v>284</v>
      </c>
    </row>
    <row r="223" spans="1:8" ht="14.25">
      <c r="A223" s="134"/>
      <c r="B223" s="1285"/>
      <c r="C223" s="1408"/>
      <c r="D223" s="299"/>
      <c r="E223" s="1417"/>
      <c r="F223" s="299"/>
      <c r="G223" s="1663" t="s">
        <v>957</v>
      </c>
      <c r="H223" s="1664"/>
    </row>
    <row r="224" spans="1:8" ht="14.25">
      <c r="A224" s="134"/>
      <c r="B224" s="1285"/>
      <c r="C224" s="1408"/>
      <c r="D224" s="299"/>
      <c r="E224" s="1417"/>
      <c r="F224" s="299"/>
      <c r="H224" s="36" t="s">
        <v>192</v>
      </c>
    </row>
    <row r="225" spans="1:7" ht="14.25">
      <c r="A225" s="134"/>
      <c r="B225" s="1285"/>
      <c r="C225" s="1408"/>
      <c r="D225" s="299"/>
      <c r="E225" s="1417"/>
      <c r="F225" s="299"/>
      <c r="G225" s="341"/>
    </row>
    <row r="226" spans="1:7" ht="14.25">
      <c r="A226" s="134"/>
      <c r="B226" s="1285"/>
      <c r="C226" s="1408"/>
      <c r="D226" s="299"/>
      <c r="E226" s="1417"/>
      <c r="F226" s="299"/>
      <c r="G226" s="341"/>
    </row>
    <row r="227" spans="1:7" ht="14.25">
      <c r="A227" s="134"/>
      <c r="B227" s="1285"/>
      <c r="C227" s="1408"/>
      <c r="D227" s="299"/>
      <c r="E227" s="1417"/>
      <c r="F227" s="299"/>
      <c r="G227" s="341"/>
    </row>
    <row r="228" spans="1:7" ht="14.25">
      <c r="A228" s="134"/>
      <c r="B228" s="1285"/>
      <c r="C228" s="1408"/>
      <c r="D228" s="299"/>
      <c r="E228" s="1417"/>
      <c r="F228" s="299"/>
      <c r="G228" s="341"/>
    </row>
    <row r="229" spans="1:7" ht="14.25">
      <c r="A229" s="134"/>
      <c r="B229" s="1285"/>
      <c r="C229" s="1408"/>
      <c r="D229" s="299"/>
      <c r="E229" s="1417"/>
      <c r="F229" s="299"/>
      <c r="G229" s="341"/>
    </row>
    <row r="230" spans="1:7" ht="14.25">
      <c r="A230" s="134"/>
      <c r="B230" s="1285"/>
      <c r="C230" s="1408"/>
      <c r="D230" s="299"/>
      <c r="E230" s="1417"/>
      <c r="F230" s="299"/>
      <c r="G230" s="341"/>
    </row>
    <row r="231" spans="1:7" ht="14.25">
      <c r="A231" s="134"/>
      <c r="B231" s="1285"/>
      <c r="C231" s="1408"/>
      <c r="D231" s="299"/>
      <c r="E231" s="1417"/>
      <c r="F231" s="299"/>
      <c r="G231" s="341"/>
    </row>
    <row r="232" spans="1:7" ht="14.25">
      <c r="A232" s="134"/>
      <c r="B232" s="1285"/>
      <c r="C232" s="1408"/>
      <c r="D232" s="299"/>
      <c r="E232" s="1417"/>
      <c r="F232" s="299"/>
      <c r="G232" s="1418"/>
    </row>
    <row r="233" spans="1:7" ht="14.25">
      <c r="A233" s="134"/>
      <c r="B233" s="1285"/>
      <c r="C233" s="1408"/>
      <c r="D233" s="299"/>
      <c r="E233" s="1417"/>
      <c r="F233" s="299"/>
      <c r="G233" s="341"/>
    </row>
    <row r="234" spans="1:7" ht="14.25">
      <c r="A234" s="134"/>
      <c r="B234" s="1285"/>
      <c r="C234" s="1408"/>
      <c r="D234" s="299"/>
      <c r="E234" s="1417"/>
      <c r="F234" s="299"/>
      <c r="G234" s="341"/>
    </row>
    <row r="235" spans="1:7" ht="14.25">
      <c r="A235" s="134"/>
      <c r="B235" s="1285"/>
      <c r="C235" s="1408"/>
      <c r="D235" s="299"/>
      <c r="E235" s="1417"/>
      <c r="F235" s="299"/>
      <c r="G235" s="1418"/>
    </row>
    <row r="236" spans="1:7" ht="14.25">
      <c r="A236" s="134"/>
      <c r="B236" s="1285"/>
      <c r="C236" s="1408"/>
      <c r="D236" s="299"/>
      <c r="E236" s="1417"/>
      <c r="F236" s="299"/>
      <c r="G236" s="341"/>
    </row>
    <row r="237" spans="1:7" ht="14.25">
      <c r="A237" s="134"/>
      <c r="B237" s="1285"/>
      <c r="C237" s="1408"/>
      <c r="D237" s="299"/>
      <c r="E237" s="1417"/>
      <c r="F237" s="299"/>
      <c r="G237" s="341"/>
    </row>
    <row r="238" spans="1:7" ht="14.25">
      <c r="A238" s="134"/>
      <c r="B238" s="1285"/>
      <c r="C238" s="1408"/>
      <c r="D238" s="299"/>
      <c r="E238" s="1417"/>
      <c r="F238" s="299"/>
      <c r="G238" s="341"/>
    </row>
    <row r="239" spans="1:7" ht="14.25">
      <c r="A239" s="134"/>
      <c r="B239" s="1285"/>
      <c r="C239" s="1408"/>
      <c r="D239" s="299"/>
      <c r="E239" s="1417"/>
      <c r="F239" s="299"/>
      <c r="G239" s="341"/>
    </row>
    <row r="240" spans="1:7" ht="14.25">
      <c r="A240" s="134"/>
      <c r="B240" s="1285"/>
      <c r="C240" s="1408"/>
      <c r="D240" s="299"/>
      <c r="E240" s="1417"/>
      <c r="F240" s="299"/>
      <c r="G240" s="341"/>
    </row>
    <row r="241" spans="1:7" ht="14.25">
      <c r="A241" s="134"/>
      <c r="B241" s="1285"/>
      <c r="C241" s="1408"/>
      <c r="D241" s="299"/>
      <c r="E241" s="1417"/>
      <c r="F241" s="299"/>
      <c r="G241" s="341"/>
    </row>
    <row r="242" spans="1:7" ht="14.25">
      <c r="A242" s="1380"/>
    </row>
  </sheetData>
  <mergeCells count="12">
    <mergeCell ref="G223:H223"/>
    <mergeCell ref="G16:G18"/>
    <mergeCell ref="B77:H77"/>
    <mergeCell ref="B78:H78"/>
    <mergeCell ref="B79:H79"/>
    <mergeCell ref="B150:H150"/>
    <mergeCell ref="B151:H151"/>
    <mergeCell ref="B2:H2"/>
    <mergeCell ref="B3:H3"/>
    <mergeCell ref="B4:H4"/>
    <mergeCell ref="G7:G9"/>
    <mergeCell ref="B152:H152"/>
  </mergeCells>
  <conditionalFormatting sqref="D93 D95:D99 D101:D102 D121 D171 D179 D185:D193">
    <cfRule type="cellIs" dxfId="3" priority="2" operator="greaterThan">
      <formula>140</formula>
    </cfRule>
    <cfRule type="cellIs" dxfId="2" priority="4" operator="greaterThan">
      <formula>145</formula>
    </cfRule>
  </conditionalFormatting>
  <conditionalFormatting sqref="F75 F84:F85 F94:F120 F135:F138 F140:F147 F157:F158 F163:F178 F180:F186 F193:F217 F230:F241">
    <cfRule type="cellIs" dxfId="1" priority="3" operator="lessThan">
      <formula>100</formula>
    </cfRule>
  </conditionalFormatting>
  <conditionalFormatting sqref="F75 F84:F86 F92:F120 F135:F138 F140:F147 F157:F158 F163:F178 F180:F186 F193:F217 F230:F241">
    <cfRule type="cellIs" dxfId="0" priority="1" operator="lessThan">
      <formula>110</formula>
    </cfRule>
  </conditionalFormatting>
  <printOptions horizontalCentered="1"/>
  <pageMargins left="0.5" right="0.25" top="0.25" bottom="0.25" header="0.3" footer="0.3"/>
  <pageSetup paperSize="9" scale="63" orientation="portrait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4"/>
  <sheetViews>
    <sheetView workbookViewId="0">
      <selection activeCell="K24" sqref="K24"/>
    </sheetView>
  </sheetViews>
  <sheetFormatPr defaultRowHeight="12.75"/>
  <cols>
    <col min="1" max="1" width="19.140625" style="137" customWidth="1"/>
    <col min="2" max="2" width="21.140625" style="137" customWidth="1"/>
    <col min="3" max="3" width="11.85546875" style="137" customWidth="1"/>
    <col min="4" max="4" width="12.85546875" style="137" customWidth="1"/>
    <col min="5" max="5" width="12.28515625" style="137" customWidth="1"/>
    <col min="6" max="6" width="14.5703125" style="138" bestFit="1" customWidth="1"/>
    <col min="7" max="7" width="10.42578125" style="137" customWidth="1"/>
    <col min="8" max="8" width="41.140625" style="137" customWidth="1"/>
    <col min="9" max="16384" width="9.140625" style="137"/>
  </cols>
  <sheetData>
    <row r="1" spans="1:8">
      <c r="A1" s="137" t="s">
        <v>266</v>
      </c>
      <c r="H1" s="139" t="s">
        <v>20</v>
      </c>
    </row>
    <row r="2" spans="1:8" ht="15" customHeight="1">
      <c r="A2" s="1668" t="s">
        <v>225</v>
      </c>
      <c r="B2" s="1668"/>
      <c r="C2" s="1668"/>
      <c r="D2" s="1668"/>
      <c r="E2" s="1668"/>
      <c r="F2" s="1668"/>
      <c r="G2" s="1668"/>
      <c r="H2" s="1668"/>
    </row>
    <row r="3" spans="1:8" ht="15" customHeight="1">
      <c r="A3" s="1669" t="s">
        <v>226</v>
      </c>
      <c r="B3" s="1669"/>
      <c r="C3" s="1669"/>
      <c r="D3" s="1669"/>
      <c r="E3" s="1669"/>
      <c r="F3" s="1669"/>
      <c r="G3" s="1669"/>
      <c r="H3" s="1669"/>
    </row>
    <row r="4" spans="1:8" ht="15" customHeight="1">
      <c r="A4" s="1670" t="s">
        <v>227</v>
      </c>
      <c r="B4" s="1670"/>
      <c r="C4" s="1670"/>
      <c r="D4" s="1670"/>
      <c r="E4" s="1670"/>
      <c r="F4" s="1670"/>
      <c r="G4" s="1670"/>
      <c r="H4" s="1670"/>
    </row>
    <row r="5" spans="1:8" ht="15" customHeight="1" thickBot="1">
      <c r="A5" s="52" t="s">
        <v>753</v>
      </c>
      <c r="B5" s="140"/>
      <c r="C5" s="140"/>
      <c r="D5" s="141"/>
      <c r="E5" s="141"/>
      <c r="F5" s="142"/>
    </row>
    <row r="6" spans="1:8" ht="13.5" customHeight="1" thickBot="1">
      <c r="A6" s="143" t="s">
        <v>63</v>
      </c>
      <c r="B6" s="144" t="s">
        <v>392</v>
      </c>
      <c r="C6" s="145"/>
      <c r="D6" s="146" t="s">
        <v>64</v>
      </c>
      <c r="E6" s="147"/>
      <c r="F6" s="148"/>
      <c r="G6" s="149"/>
      <c r="H6" s="150"/>
    </row>
    <row r="7" spans="1:8" ht="28.5" customHeight="1" thickBot="1">
      <c r="A7" s="151" t="s">
        <v>65</v>
      </c>
      <c r="B7" s="152" t="s">
        <v>218</v>
      </c>
      <c r="C7" s="153" t="s">
        <v>97</v>
      </c>
      <c r="D7" s="154" t="s">
        <v>40</v>
      </c>
      <c r="E7" s="155" t="s">
        <v>372</v>
      </c>
      <c r="F7" s="156" t="s">
        <v>36</v>
      </c>
      <c r="G7" s="157" t="s">
        <v>41</v>
      </c>
      <c r="H7" s="158" t="s">
        <v>50</v>
      </c>
    </row>
    <row r="8" spans="1:8" ht="15.75" customHeight="1">
      <c r="A8" s="159"/>
      <c r="B8" s="160" t="s">
        <v>26</v>
      </c>
      <c r="C8" s="160">
        <v>225</v>
      </c>
      <c r="D8" s="161">
        <v>79</v>
      </c>
      <c r="E8" s="161">
        <v>244</v>
      </c>
      <c r="F8" s="162"/>
      <c r="G8" s="163"/>
      <c r="H8" s="164"/>
    </row>
    <row r="9" spans="1:8" ht="15.75" customHeight="1">
      <c r="A9" s="166" t="s">
        <v>55</v>
      </c>
      <c r="B9" s="160" t="s">
        <v>27</v>
      </c>
      <c r="C9" s="160">
        <v>225</v>
      </c>
      <c r="D9" s="160">
        <v>79</v>
      </c>
      <c r="E9" s="160">
        <v>244</v>
      </c>
      <c r="F9" s="167" t="s">
        <v>725</v>
      </c>
      <c r="G9" s="168" t="s">
        <v>726</v>
      </c>
      <c r="H9" s="169"/>
    </row>
    <row r="10" spans="1:8" ht="15.75" customHeight="1">
      <c r="A10" s="170"/>
      <c r="B10" s="160" t="s">
        <v>28</v>
      </c>
      <c r="C10" s="160">
        <v>225</v>
      </c>
      <c r="D10" s="160">
        <v>79</v>
      </c>
      <c r="E10" s="160">
        <v>244</v>
      </c>
      <c r="F10" s="171"/>
      <c r="G10" s="167"/>
      <c r="H10" s="172"/>
    </row>
    <row r="11" spans="1:8" ht="15.75" customHeight="1">
      <c r="A11" s="173"/>
      <c r="B11" s="160" t="s">
        <v>26</v>
      </c>
      <c r="C11" s="160">
        <v>225</v>
      </c>
      <c r="D11" s="160">
        <v>180</v>
      </c>
      <c r="E11" s="160">
        <v>540</v>
      </c>
      <c r="F11" s="174"/>
      <c r="G11" s="175"/>
      <c r="H11" s="176"/>
    </row>
    <row r="12" spans="1:8" ht="15.75" customHeight="1">
      <c r="A12" s="166" t="s">
        <v>54</v>
      </c>
      <c r="B12" s="160" t="s">
        <v>27</v>
      </c>
      <c r="C12" s="160">
        <v>225</v>
      </c>
      <c r="D12" s="160">
        <v>180</v>
      </c>
      <c r="E12" s="160">
        <v>540</v>
      </c>
      <c r="F12" s="167" t="s">
        <v>727</v>
      </c>
      <c r="G12" s="168" t="s">
        <v>726</v>
      </c>
      <c r="H12" s="177"/>
    </row>
    <row r="13" spans="1:8" ht="15" customHeight="1">
      <c r="A13" s="170"/>
      <c r="B13" s="160" t="s">
        <v>28</v>
      </c>
      <c r="C13" s="160">
        <v>225</v>
      </c>
      <c r="D13" s="160">
        <v>180</v>
      </c>
      <c r="E13" s="174">
        <v>540</v>
      </c>
      <c r="F13" s="178"/>
      <c r="G13" s="179"/>
      <c r="H13" s="180"/>
    </row>
    <row r="14" spans="1:8" ht="15.75" customHeight="1">
      <c r="A14" s="166" t="s">
        <v>52</v>
      </c>
      <c r="B14" s="160" t="s">
        <v>26</v>
      </c>
      <c r="C14" s="160">
        <v>225</v>
      </c>
      <c r="D14" s="160">
        <v>125</v>
      </c>
      <c r="E14" s="160">
        <v>370</v>
      </c>
      <c r="F14" s="171"/>
      <c r="G14" s="167"/>
      <c r="H14" s="181"/>
    </row>
    <row r="15" spans="1:8" ht="15.75" customHeight="1">
      <c r="A15" s="166"/>
      <c r="B15" s="160" t="s">
        <v>27</v>
      </c>
      <c r="C15" s="160">
        <v>225</v>
      </c>
      <c r="D15" s="160">
        <v>125</v>
      </c>
      <c r="E15" s="160">
        <v>370</v>
      </c>
      <c r="F15" s="167" t="s">
        <v>728</v>
      </c>
      <c r="G15" s="168" t="s">
        <v>159</v>
      </c>
      <c r="H15" s="182"/>
    </row>
    <row r="16" spans="1:8" ht="15.75" customHeight="1">
      <c r="A16" s="166"/>
      <c r="B16" s="160" t="s">
        <v>28</v>
      </c>
      <c r="C16" s="160">
        <v>225</v>
      </c>
      <c r="D16" s="160">
        <v>125</v>
      </c>
      <c r="E16" s="160">
        <v>370</v>
      </c>
      <c r="F16" s="171"/>
      <c r="G16" s="167"/>
      <c r="H16" s="183"/>
    </row>
    <row r="17" spans="1:8" ht="15.75" customHeight="1">
      <c r="A17" s="184" t="s">
        <v>29</v>
      </c>
      <c r="B17" s="160" t="s">
        <v>26</v>
      </c>
      <c r="C17" s="160">
        <v>225</v>
      </c>
      <c r="D17" s="160">
        <v>200</v>
      </c>
      <c r="E17" s="160">
        <v>575</v>
      </c>
      <c r="F17" s="174"/>
      <c r="G17" s="175"/>
      <c r="H17" s="185"/>
    </row>
    <row r="18" spans="1:8" ht="15" customHeight="1">
      <c r="A18" s="166" t="s">
        <v>59</v>
      </c>
      <c r="B18" s="160" t="s">
        <v>27</v>
      </c>
      <c r="C18" s="160">
        <v>225</v>
      </c>
      <c r="D18" s="160">
        <v>200</v>
      </c>
      <c r="E18" s="160">
        <v>575</v>
      </c>
      <c r="F18" s="167" t="s">
        <v>729</v>
      </c>
      <c r="G18" s="168" t="s">
        <v>726</v>
      </c>
      <c r="H18" s="177"/>
    </row>
    <row r="19" spans="1:8" ht="13.5" customHeight="1">
      <c r="A19" s="170"/>
      <c r="B19" s="160" t="s">
        <v>28</v>
      </c>
      <c r="C19" s="160">
        <v>225</v>
      </c>
      <c r="D19" s="160">
        <v>200</v>
      </c>
      <c r="E19" s="160">
        <v>575</v>
      </c>
      <c r="F19" s="178"/>
      <c r="G19" s="179"/>
      <c r="H19" s="186"/>
    </row>
    <row r="20" spans="1:8" ht="15.75" customHeight="1">
      <c r="A20" s="1671" t="s">
        <v>401</v>
      </c>
      <c r="B20" s="187" t="s">
        <v>405</v>
      </c>
      <c r="C20" s="187">
        <v>300</v>
      </c>
      <c r="D20" s="187">
        <v>117</v>
      </c>
      <c r="E20" s="187">
        <v>350</v>
      </c>
      <c r="F20" s="188"/>
      <c r="G20" s="189"/>
      <c r="H20" s="177"/>
    </row>
    <row r="21" spans="1:8" ht="15.75" customHeight="1">
      <c r="A21" s="1671"/>
      <c r="B21" s="187" t="s">
        <v>370</v>
      </c>
      <c r="C21" s="187">
        <v>300</v>
      </c>
      <c r="D21" s="187">
        <v>117</v>
      </c>
      <c r="E21" s="187">
        <v>350</v>
      </c>
      <c r="F21" s="167" t="s">
        <v>730</v>
      </c>
      <c r="G21" s="168" t="s">
        <v>649</v>
      </c>
      <c r="H21" s="177"/>
    </row>
    <row r="22" spans="1:8" ht="13.5" customHeight="1">
      <c r="A22" s="1671"/>
      <c r="B22" s="187" t="s">
        <v>406</v>
      </c>
      <c r="C22" s="187">
        <v>300</v>
      </c>
      <c r="D22" s="187">
        <v>117</v>
      </c>
      <c r="E22" s="187">
        <v>350</v>
      </c>
      <c r="F22" s="190"/>
      <c r="G22" s="191"/>
      <c r="H22" s="177"/>
    </row>
    <row r="23" spans="1:8" ht="13.5" customHeight="1">
      <c r="A23" s="166"/>
      <c r="B23" s="160" t="s">
        <v>26</v>
      </c>
      <c r="C23" s="160">
        <v>225</v>
      </c>
      <c r="D23" s="160">
        <v>170</v>
      </c>
      <c r="E23" s="160">
        <v>526</v>
      </c>
      <c r="F23" s="175"/>
      <c r="G23" s="175"/>
      <c r="H23" s="185"/>
    </row>
    <row r="24" spans="1:8" ht="15.75" customHeight="1">
      <c r="A24" s="166" t="s">
        <v>113</v>
      </c>
      <c r="B24" s="160" t="s">
        <v>27</v>
      </c>
      <c r="C24" s="160">
        <v>225</v>
      </c>
      <c r="D24" s="160">
        <v>170</v>
      </c>
      <c r="E24" s="160">
        <v>526</v>
      </c>
      <c r="F24" s="167" t="s">
        <v>725</v>
      </c>
      <c r="G24" s="168" t="s">
        <v>731</v>
      </c>
      <c r="H24" s="177"/>
    </row>
    <row r="25" spans="1:8" ht="15.75" customHeight="1">
      <c r="A25" s="170"/>
      <c r="B25" s="160" t="s">
        <v>28</v>
      </c>
      <c r="C25" s="160">
        <v>225</v>
      </c>
      <c r="D25" s="160">
        <v>178</v>
      </c>
      <c r="E25" s="160">
        <v>547</v>
      </c>
      <c r="F25" s="179"/>
      <c r="G25" s="179"/>
      <c r="H25" s="183"/>
    </row>
    <row r="26" spans="1:8" ht="15.75" customHeight="1">
      <c r="A26" s="1677" t="s">
        <v>404</v>
      </c>
      <c r="B26" s="187" t="s">
        <v>26</v>
      </c>
      <c r="C26" s="187">
        <v>300</v>
      </c>
      <c r="D26" s="187">
        <v>173</v>
      </c>
      <c r="E26" s="192">
        <v>514</v>
      </c>
      <c r="F26" s="193"/>
      <c r="G26" s="194"/>
      <c r="H26" s="195"/>
    </row>
    <row r="27" spans="1:8" ht="15.75" customHeight="1">
      <c r="A27" s="1678"/>
      <c r="B27" s="187" t="s">
        <v>27</v>
      </c>
      <c r="C27" s="187">
        <v>300</v>
      </c>
      <c r="D27" s="187">
        <v>173</v>
      </c>
      <c r="E27" s="192">
        <v>514</v>
      </c>
      <c r="F27" s="179" t="s">
        <v>732</v>
      </c>
      <c r="G27" s="196" t="s">
        <v>733</v>
      </c>
      <c r="H27" s="195"/>
    </row>
    <row r="28" spans="1:8" ht="15.75" customHeight="1">
      <c r="A28" s="166" t="s">
        <v>53</v>
      </c>
      <c r="B28" s="187" t="s">
        <v>26</v>
      </c>
      <c r="C28" s="160">
        <v>300</v>
      </c>
      <c r="D28" s="178">
        <v>155</v>
      </c>
      <c r="E28" s="178">
        <v>490</v>
      </c>
      <c r="F28" s="167" t="s">
        <v>734</v>
      </c>
      <c r="G28" s="168" t="s">
        <v>733</v>
      </c>
      <c r="H28" s="197"/>
    </row>
    <row r="29" spans="1:8" ht="15" customHeight="1">
      <c r="A29" s="166"/>
      <c r="B29" s="160" t="s">
        <v>27</v>
      </c>
      <c r="C29" s="160">
        <v>300</v>
      </c>
      <c r="D29" s="160">
        <v>155</v>
      </c>
      <c r="E29" s="160">
        <v>490</v>
      </c>
      <c r="F29" s="167"/>
      <c r="G29" s="168"/>
      <c r="H29" s="198"/>
    </row>
    <row r="30" spans="1:8" ht="15" customHeight="1">
      <c r="A30" s="173" t="s">
        <v>341</v>
      </c>
      <c r="B30" s="160" t="s">
        <v>26</v>
      </c>
      <c r="C30" s="160">
        <v>225</v>
      </c>
      <c r="D30" s="160">
        <v>172</v>
      </c>
      <c r="E30" s="187">
        <v>490</v>
      </c>
      <c r="F30" s="175" t="s">
        <v>735</v>
      </c>
      <c r="G30" s="199">
        <v>8.3333333333333329E-2</v>
      </c>
      <c r="H30" s="200"/>
    </row>
    <row r="31" spans="1:8" ht="15.75" customHeight="1">
      <c r="A31" s="170"/>
      <c r="B31" s="160" t="s">
        <v>27</v>
      </c>
      <c r="C31" s="160">
        <v>225</v>
      </c>
      <c r="D31" s="160">
        <v>170</v>
      </c>
      <c r="E31" s="187">
        <v>488</v>
      </c>
      <c r="F31" s="190"/>
      <c r="G31" s="201"/>
      <c r="H31" s="202"/>
    </row>
    <row r="32" spans="1:8" ht="15.75" customHeight="1">
      <c r="A32" s="166" t="s">
        <v>56</v>
      </c>
      <c r="B32" s="160" t="s">
        <v>374</v>
      </c>
      <c r="C32" s="160">
        <v>300</v>
      </c>
      <c r="D32" s="160">
        <v>212</v>
      </c>
      <c r="E32" s="160">
        <v>578</v>
      </c>
      <c r="F32" s="175" t="s">
        <v>736</v>
      </c>
      <c r="G32" s="199">
        <v>0.91666666666666663</v>
      </c>
      <c r="H32" s="203"/>
    </row>
    <row r="33" spans="1:8" ht="15.75" customHeight="1">
      <c r="A33" s="173"/>
      <c r="B33" s="160" t="s">
        <v>363</v>
      </c>
      <c r="C33" s="160">
        <v>150</v>
      </c>
      <c r="D33" s="160">
        <v>91</v>
      </c>
      <c r="E33" s="160">
        <v>255</v>
      </c>
      <c r="F33" s="174"/>
      <c r="G33" s="189"/>
      <c r="H33" s="204"/>
    </row>
    <row r="34" spans="1:8" ht="15.75" customHeight="1">
      <c r="A34" s="205" t="s">
        <v>57</v>
      </c>
      <c r="B34" s="160" t="s">
        <v>364</v>
      </c>
      <c r="C34" s="160">
        <v>150</v>
      </c>
      <c r="D34" s="160">
        <v>91</v>
      </c>
      <c r="E34" s="160">
        <v>255</v>
      </c>
      <c r="F34" s="171"/>
      <c r="H34" s="206"/>
    </row>
    <row r="35" spans="1:8" ht="13.5" customHeight="1">
      <c r="A35" s="205"/>
      <c r="B35" s="160" t="s">
        <v>365</v>
      </c>
      <c r="C35" s="160">
        <v>150</v>
      </c>
      <c r="D35" s="160">
        <v>91</v>
      </c>
      <c r="E35" s="160">
        <v>255</v>
      </c>
      <c r="F35" s="167" t="s">
        <v>737</v>
      </c>
      <c r="G35" s="168" t="s">
        <v>674</v>
      </c>
      <c r="H35" s="207"/>
    </row>
    <row r="36" spans="1:8" ht="14.25" customHeight="1">
      <c r="A36" s="7"/>
      <c r="B36" s="160" t="s">
        <v>366</v>
      </c>
      <c r="C36" s="160">
        <v>150</v>
      </c>
      <c r="D36" s="160">
        <v>91</v>
      </c>
      <c r="E36" s="160">
        <v>255</v>
      </c>
      <c r="F36" s="178"/>
      <c r="G36" s="191"/>
      <c r="H36" s="198"/>
    </row>
    <row r="37" spans="1:8" ht="13.5" customHeight="1">
      <c r="A37" s="8"/>
      <c r="B37" s="160" t="s">
        <v>26</v>
      </c>
      <c r="C37" s="160">
        <v>225</v>
      </c>
      <c r="D37" s="160">
        <v>89</v>
      </c>
      <c r="E37" s="160">
        <v>225</v>
      </c>
      <c r="F37" s="174"/>
      <c r="G37" s="189"/>
      <c r="H37" s="203"/>
    </row>
    <row r="38" spans="1:8" ht="15.75" customHeight="1">
      <c r="A38" s="205" t="s">
        <v>58</v>
      </c>
      <c r="B38" s="160" t="s">
        <v>27</v>
      </c>
      <c r="C38" s="160">
        <v>225</v>
      </c>
      <c r="D38" s="160">
        <v>89</v>
      </c>
      <c r="E38" s="160">
        <v>225</v>
      </c>
      <c r="F38" s="167" t="s">
        <v>738</v>
      </c>
      <c r="G38" s="168" t="s">
        <v>739</v>
      </c>
      <c r="H38" s="208"/>
    </row>
    <row r="39" spans="1:8" ht="14.25" customHeight="1">
      <c r="A39" s="7"/>
      <c r="B39" s="160" t="s">
        <v>28</v>
      </c>
      <c r="C39" s="160">
        <v>225</v>
      </c>
      <c r="D39" s="160">
        <v>89</v>
      </c>
      <c r="E39" s="160">
        <v>225</v>
      </c>
      <c r="F39" s="178"/>
      <c r="G39" s="167"/>
      <c r="H39" s="209"/>
    </row>
    <row r="40" spans="1:8" ht="15.75" customHeight="1">
      <c r="A40" s="173" t="s">
        <v>174</v>
      </c>
      <c r="B40" s="160" t="s">
        <v>26</v>
      </c>
      <c r="C40" s="160">
        <v>225</v>
      </c>
      <c r="D40" s="160">
        <v>100</v>
      </c>
      <c r="E40" s="187">
        <v>262</v>
      </c>
      <c r="F40" s="188"/>
      <c r="G40" s="210"/>
      <c r="H40" s="204"/>
    </row>
    <row r="41" spans="1:8" ht="17.25" customHeight="1">
      <c r="A41" s="205"/>
      <c r="B41" s="160" t="s">
        <v>27</v>
      </c>
      <c r="C41" s="160">
        <v>225</v>
      </c>
      <c r="D41" s="160">
        <v>100</v>
      </c>
      <c r="E41" s="187">
        <v>262</v>
      </c>
      <c r="F41" s="167" t="s">
        <v>740</v>
      </c>
      <c r="G41" s="168" t="s">
        <v>741</v>
      </c>
      <c r="H41" s="206"/>
    </row>
    <row r="42" spans="1:8" ht="12.75" customHeight="1">
      <c r="A42" s="7"/>
      <c r="B42" s="178" t="s">
        <v>28</v>
      </c>
      <c r="C42" s="178">
        <v>300</v>
      </c>
      <c r="D42" s="178">
        <v>130</v>
      </c>
      <c r="E42" s="190">
        <v>340</v>
      </c>
      <c r="F42" s="190"/>
      <c r="G42" s="211"/>
      <c r="H42" s="212"/>
    </row>
    <row r="43" spans="1:8" ht="15.75" customHeight="1">
      <c r="A43" s="173" t="s">
        <v>357</v>
      </c>
      <c r="B43" s="160" t="s">
        <v>26</v>
      </c>
      <c r="C43" s="160">
        <v>225</v>
      </c>
      <c r="D43" s="160">
        <v>132</v>
      </c>
      <c r="E43" s="187">
        <v>415</v>
      </c>
      <c r="F43" s="187"/>
      <c r="G43" s="210"/>
      <c r="H43" s="204"/>
    </row>
    <row r="44" spans="1:8" ht="15.75" customHeight="1">
      <c r="A44" s="166"/>
      <c r="B44" s="160" t="s">
        <v>27</v>
      </c>
      <c r="C44" s="160">
        <v>225</v>
      </c>
      <c r="D44" s="160">
        <v>132</v>
      </c>
      <c r="E44" s="187">
        <v>415</v>
      </c>
      <c r="F44" s="175" t="s">
        <v>735</v>
      </c>
      <c r="G44" s="168">
        <v>0.875</v>
      </c>
      <c r="H44" s="208"/>
    </row>
    <row r="45" spans="1:8" ht="14.25" customHeight="1">
      <c r="A45" s="170"/>
      <c r="B45" s="160" t="s">
        <v>28</v>
      </c>
      <c r="C45" s="160">
        <v>225</v>
      </c>
      <c r="D45" s="178">
        <v>178</v>
      </c>
      <c r="E45" s="190">
        <v>545</v>
      </c>
      <c r="F45" s="190"/>
      <c r="G45" s="211"/>
      <c r="H45" s="213"/>
    </row>
    <row r="46" spans="1:8" ht="14.25" customHeight="1">
      <c r="A46" s="173" t="s">
        <v>173</v>
      </c>
      <c r="B46" s="197" t="s">
        <v>26</v>
      </c>
      <c r="C46" s="197">
        <v>300</v>
      </c>
      <c r="D46" s="174">
        <v>175</v>
      </c>
      <c r="E46" s="214">
        <v>490</v>
      </c>
      <c r="F46" s="175" t="s">
        <v>742</v>
      </c>
      <c r="G46" s="215">
        <v>0.91666666666666663</v>
      </c>
      <c r="H46" s="204"/>
    </row>
    <row r="47" spans="1:8" ht="13.5" customHeight="1">
      <c r="A47" s="170"/>
      <c r="B47" s="160" t="s">
        <v>27</v>
      </c>
      <c r="C47" s="160">
        <v>225</v>
      </c>
      <c r="D47" s="160">
        <v>130</v>
      </c>
      <c r="E47" s="216">
        <v>360</v>
      </c>
      <c r="F47" s="178"/>
      <c r="G47" s="217"/>
      <c r="H47" s="213"/>
    </row>
    <row r="48" spans="1:8" ht="13.5" customHeight="1">
      <c r="A48" s="1679" t="s">
        <v>44</v>
      </c>
      <c r="B48" s="187" t="s">
        <v>402</v>
      </c>
      <c r="C48" s="187">
        <v>300</v>
      </c>
      <c r="D48" s="187">
        <v>134</v>
      </c>
      <c r="E48" s="187">
        <v>356</v>
      </c>
      <c r="F48" s="188"/>
      <c r="G48" s="218"/>
      <c r="H48" s="204"/>
    </row>
    <row r="49" spans="1:8" ht="15.75" customHeight="1">
      <c r="A49" s="1679"/>
      <c r="B49" s="187" t="s">
        <v>403</v>
      </c>
      <c r="C49" s="187">
        <v>300</v>
      </c>
      <c r="D49" s="187">
        <v>134</v>
      </c>
      <c r="E49" s="187">
        <v>356</v>
      </c>
      <c r="F49" s="179" t="s">
        <v>742</v>
      </c>
      <c r="G49" s="215">
        <v>0.16666666666666666</v>
      </c>
      <c r="H49" s="213"/>
    </row>
    <row r="50" spans="1:8" ht="15.75" customHeight="1">
      <c r="A50" s="173" t="s">
        <v>153</v>
      </c>
      <c r="B50" s="154" t="s">
        <v>26</v>
      </c>
      <c r="C50" s="171">
        <v>225</v>
      </c>
      <c r="D50" s="171">
        <v>182</v>
      </c>
      <c r="E50" s="174">
        <v>880</v>
      </c>
      <c r="F50" s="188"/>
      <c r="G50" s="218"/>
      <c r="H50" s="219" t="s">
        <v>334</v>
      </c>
    </row>
    <row r="51" spans="1:8" ht="13.5" customHeight="1">
      <c r="A51" s="205" t="s">
        <v>359</v>
      </c>
      <c r="B51" s="197" t="s">
        <v>27</v>
      </c>
      <c r="C51" s="197">
        <v>225</v>
      </c>
      <c r="D51" s="174">
        <v>184</v>
      </c>
      <c r="E51" s="174">
        <v>900</v>
      </c>
      <c r="F51" s="167" t="s">
        <v>743</v>
      </c>
      <c r="G51" s="215">
        <v>0.54166666666666663</v>
      </c>
      <c r="H51" s="220" t="s">
        <v>333</v>
      </c>
    </row>
    <row r="52" spans="1:8" ht="13.5" customHeight="1">
      <c r="A52" s="221"/>
      <c r="B52" s="160" t="s">
        <v>336</v>
      </c>
      <c r="C52" s="160">
        <v>300</v>
      </c>
      <c r="D52" s="160">
        <v>239</v>
      </c>
      <c r="E52" s="160">
        <v>1142</v>
      </c>
      <c r="F52" s="178"/>
      <c r="G52" s="222"/>
      <c r="H52" s="223"/>
    </row>
    <row r="53" spans="1:8" ht="13.5" customHeight="1">
      <c r="A53" s="1680" t="s">
        <v>411</v>
      </c>
      <c r="B53" s="178" t="s">
        <v>412</v>
      </c>
      <c r="C53" s="178">
        <v>225</v>
      </c>
      <c r="D53" s="178">
        <v>78</v>
      </c>
      <c r="E53" s="178">
        <v>217</v>
      </c>
      <c r="F53" s="174"/>
      <c r="G53" s="218"/>
      <c r="H53" s="224"/>
    </row>
    <row r="54" spans="1:8" ht="14.25" customHeight="1">
      <c r="A54" s="1681"/>
      <c r="B54" s="160" t="s">
        <v>413</v>
      </c>
      <c r="C54" s="160">
        <v>225</v>
      </c>
      <c r="D54" s="160">
        <v>78</v>
      </c>
      <c r="E54" s="160">
        <v>217</v>
      </c>
      <c r="F54" s="225" t="s">
        <v>744</v>
      </c>
      <c r="G54" s="168">
        <v>0.8125</v>
      </c>
      <c r="H54" s="226"/>
    </row>
    <row r="55" spans="1:8" ht="14.25" customHeight="1">
      <c r="A55" s="1682" t="s">
        <v>414</v>
      </c>
      <c r="B55" s="227" t="s">
        <v>402</v>
      </c>
      <c r="C55" s="227">
        <v>300</v>
      </c>
      <c r="D55" s="178">
        <v>88</v>
      </c>
      <c r="E55" s="178">
        <v>297</v>
      </c>
      <c r="F55" s="174"/>
      <c r="G55" s="218"/>
      <c r="H55" s="228"/>
    </row>
    <row r="56" spans="1:8" ht="14.25" customHeight="1">
      <c r="A56" s="1683"/>
      <c r="B56" s="227" t="s">
        <v>403</v>
      </c>
      <c r="C56" s="227">
        <v>300</v>
      </c>
      <c r="D56" s="160">
        <v>88</v>
      </c>
      <c r="E56" s="160">
        <v>297</v>
      </c>
      <c r="F56" s="225" t="s">
        <v>745</v>
      </c>
      <c r="G56" s="229">
        <v>0.29166666666666669</v>
      </c>
      <c r="H56" s="230"/>
    </row>
    <row r="57" spans="1:8" ht="15">
      <c r="A57" s="231" t="s">
        <v>339</v>
      </c>
      <c r="B57" s="160" t="s">
        <v>26</v>
      </c>
      <c r="C57" s="160">
        <v>300</v>
      </c>
      <c r="D57" s="160">
        <v>134.1</v>
      </c>
      <c r="E57" s="160">
        <v>319</v>
      </c>
      <c r="F57" s="225" t="s">
        <v>746</v>
      </c>
      <c r="G57" s="232">
        <v>0.78125</v>
      </c>
      <c r="H57" s="165"/>
    </row>
    <row r="58" spans="1:8" ht="16.5" customHeight="1">
      <c r="A58" s="1684" t="s">
        <v>453</v>
      </c>
      <c r="B58" s="233" t="s">
        <v>455</v>
      </c>
      <c r="C58" s="233">
        <v>300</v>
      </c>
      <c r="D58" s="233">
        <v>178</v>
      </c>
      <c r="E58" s="160">
        <v>533</v>
      </c>
      <c r="F58" s="174"/>
      <c r="G58" s="218"/>
      <c r="H58" s="165"/>
    </row>
    <row r="59" spans="1:8" ht="16.5" customHeight="1">
      <c r="A59" s="1685"/>
      <c r="B59" s="233" t="s">
        <v>457</v>
      </c>
      <c r="C59" s="233">
        <v>300</v>
      </c>
      <c r="D59" s="234">
        <v>178</v>
      </c>
      <c r="E59" s="174">
        <v>533</v>
      </c>
      <c r="F59" s="235" t="s">
        <v>747</v>
      </c>
      <c r="G59" s="168">
        <v>0.75</v>
      </c>
      <c r="H59" s="165"/>
    </row>
    <row r="60" spans="1:8" ht="16.5" customHeight="1">
      <c r="A60" s="1" t="s">
        <v>456</v>
      </c>
      <c r="B60" s="233" t="s">
        <v>459</v>
      </c>
      <c r="C60" s="233">
        <v>300</v>
      </c>
      <c r="D60" s="233">
        <v>172</v>
      </c>
      <c r="E60" s="160">
        <v>366</v>
      </c>
      <c r="F60" s="218" t="s">
        <v>748</v>
      </c>
      <c r="G60" s="236">
        <v>0.91666666666666663</v>
      </c>
      <c r="H60" s="237"/>
    </row>
    <row r="61" spans="1:8" ht="16.5" customHeight="1">
      <c r="A61" s="2"/>
      <c r="B61" s="233" t="s">
        <v>468</v>
      </c>
      <c r="C61" s="238">
        <v>300</v>
      </c>
      <c r="D61" s="233">
        <v>172</v>
      </c>
      <c r="E61" s="160">
        <v>366</v>
      </c>
      <c r="F61" s="225"/>
      <c r="G61" s="196"/>
      <c r="H61" s="165"/>
    </row>
    <row r="62" spans="1:8" ht="15" customHeight="1">
      <c r="A62" s="137" t="s">
        <v>267</v>
      </c>
      <c r="B62" s="141"/>
      <c r="C62" s="239"/>
      <c r="H62" s="139" t="s">
        <v>20</v>
      </c>
    </row>
    <row r="63" spans="1:8" ht="15" customHeight="1">
      <c r="A63" s="1668" t="s">
        <v>225</v>
      </c>
      <c r="B63" s="1668"/>
      <c r="C63" s="1668"/>
      <c r="D63" s="1668"/>
      <c r="E63" s="1668"/>
      <c r="F63" s="1668"/>
      <c r="G63" s="1668"/>
      <c r="H63" s="1668"/>
    </row>
    <row r="64" spans="1:8" ht="14.25" customHeight="1">
      <c r="A64" s="1669" t="s">
        <v>226</v>
      </c>
      <c r="B64" s="1669"/>
      <c r="C64" s="1669"/>
      <c r="D64" s="1669"/>
      <c r="E64" s="1669"/>
      <c r="F64" s="1669"/>
      <c r="G64" s="1669"/>
      <c r="H64" s="1669"/>
    </row>
    <row r="65" spans="1:8" ht="14.25" customHeight="1">
      <c r="A65" s="1670" t="s">
        <v>342</v>
      </c>
      <c r="B65" s="1670"/>
      <c r="C65" s="1670"/>
      <c r="D65" s="1670"/>
      <c r="E65" s="1670"/>
      <c r="F65" s="1670"/>
      <c r="G65" s="1670"/>
      <c r="H65" s="1670"/>
    </row>
    <row r="66" spans="1:8" ht="21.75" customHeight="1">
      <c r="A66" s="140"/>
      <c r="B66" s="140"/>
      <c r="C66" s="140"/>
      <c r="D66" s="141"/>
      <c r="E66" s="141"/>
      <c r="G66" s="141"/>
    </row>
    <row r="67" spans="1:8" ht="14.25" customHeight="1">
      <c r="A67" s="140"/>
      <c r="B67" s="140"/>
      <c r="C67" s="140"/>
      <c r="D67" s="141"/>
      <c r="E67" s="141"/>
      <c r="G67" s="141"/>
    </row>
    <row r="68" spans="1:8" ht="31.5" customHeight="1" thickBot="1">
      <c r="A68" s="52" t="s">
        <v>752</v>
      </c>
      <c r="B68" s="140"/>
      <c r="C68" s="140"/>
      <c r="D68" s="141"/>
      <c r="E68" s="141"/>
      <c r="G68" s="141"/>
    </row>
    <row r="69" spans="1:8" ht="20.25" customHeight="1">
      <c r="A69" s="241" t="s">
        <v>63</v>
      </c>
      <c r="B69" s="242" t="s">
        <v>391</v>
      </c>
      <c r="C69" s="243"/>
      <c r="D69" s="244" t="s">
        <v>64</v>
      </c>
      <c r="E69" s="244"/>
      <c r="F69" s="245"/>
      <c r="G69" s="246"/>
      <c r="H69" s="247" t="s">
        <v>50</v>
      </c>
    </row>
    <row r="70" spans="1:8" ht="30" customHeight="1" thickBot="1">
      <c r="A70" s="248" t="s">
        <v>65</v>
      </c>
      <c r="B70" s="249" t="s">
        <v>351</v>
      </c>
      <c r="C70" s="250" t="s">
        <v>97</v>
      </c>
      <c r="D70" s="251" t="s">
        <v>40</v>
      </c>
      <c r="E70" s="250" t="s">
        <v>389</v>
      </c>
      <c r="F70" s="252" t="s">
        <v>36</v>
      </c>
      <c r="G70" s="253" t="s">
        <v>41</v>
      </c>
      <c r="H70" s="254"/>
    </row>
    <row r="71" spans="1:8" ht="20.25" customHeight="1">
      <c r="A71" s="1672" t="s">
        <v>339</v>
      </c>
      <c r="B71" s="255" t="s">
        <v>343</v>
      </c>
      <c r="C71" s="256">
        <v>520</v>
      </c>
      <c r="D71" s="256">
        <v>191.5</v>
      </c>
      <c r="E71" s="256">
        <v>331</v>
      </c>
      <c r="F71" s="257" t="s">
        <v>732</v>
      </c>
      <c r="G71" s="258">
        <v>0.51041666666666663</v>
      </c>
      <c r="H71" s="259"/>
    </row>
    <row r="72" spans="1:8" ht="20.25" customHeight="1">
      <c r="A72" s="1673"/>
      <c r="B72" s="260" t="s">
        <v>361</v>
      </c>
      <c r="C72" s="190">
        <v>520</v>
      </c>
      <c r="D72" s="190">
        <v>193.5</v>
      </c>
      <c r="E72" s="190">
        <v>333</v>
      </c>
      <c r="F72" s="235"/>
      <c r="G72" s="261"/>
      <c r="H72" s="262"/>
    </row>
    <row r="73" spans="1:8" ht="20.25" customHeight="1">
      <c r="A73" s="1674"/>
      <c r="B73" s="260" t="s">
        <v>344</v>
      </c>
      <c r="C73" s="187">
        <v>325</v>
      </c>
      <c r="D73" s="187">
        <v>320.5</v>
      </c>
      <c r="E73" s="187">
        <v>546</v>
      </c>
      <c r="F73" s="218" t="s">
        <v>746</v>
      </c>
      <c r="G73" s="263">
        <v>0.92708333333333337</v>
      </c>
      <c r="H73" s="1675"/>
    </row>
    <row r="74" spans="1:8" ht="20.25" customHeight="1">
      <c r="A74" s="1674"/>
      <c r="B74" s="260" t="s">
        <v>345</v>
      </c>
      <c r="C74" s="187">
        <v>325</v>
      </c>
      <c r="D74" s="187">
        <v>322.5</v>
      </c>
      <c r="E74" s="187">
        <v>549</v>
      </c>
      <c r="F74" s="225"/>
      <c r="G74" s="196"/>
      <c r="H74" s="1676"/>
    </row>
    <row r="75" spans="1:8" ht="20.25" customHeight="1">
      <c r="A75" s="1674" t="s">
        <v>340</v>
      </c>
      <c r="B75" s="260" t="s">
        <v>346</v>
      </c>
      <c r="C75" s="264">
        <v>520</v>
      </c>
      <c r="D75" s="187">
        <v>206</v>
      </c>
      <c r="E75" s="187">
        <v>315</v>
      </c>
      <c r="F75" s="265" t="s">
        <v>747</v>
      </c>
      <c r="G75" s="266">
        <v>0.875</v>
      </c>
      <c r="H75" s="1691"/>
    </row>
    <row r="76" spans="1:8" ht="20.25" customHeight="1">
      <c r="A76" s="1690"/>
      <c r="B76" s="268" t="s">
        <v>347</v>
      </c>
      <c r="C76" s="251">
        <v>520</v>
      </c>
      <c r="D76" s="187">
        <v>200</v>
      </c>
      <c r="E76" s="187">
        <v>315</v>
      </c>
      <c r="F76" s="222"/>
      <c r="G76" s="269"/>
      <c r="H76" s="1692"/>
    </row>
    <row r="77" spans="1:8" ht="20.25" customHeight="1">
      <c r="A77" s="1686" t="s">
        <v>348</v>
      </c>
      <c r="B77" s="260" t="s">
        <v>349</v>
      </c>
      <c r="C77" s="264">
        <v>520</v>
      </c>
      <c r="D77" s="187">
        <v>355</v>
      </c>
      <c r="E77" s="187">
        <v>601</v>
      </c>
      <c r="F77" s="265" t="s">
        <v>749</v>
      </c>
      <c r="G77" s="263">
        <v>0.20833333333333334</v>
      </c>
      <c r="H77" s="1688"/>
    </row>
    <row r="78" spans="1:8" ht="20.25" customHeight="1">
      <c r="A78" s="1687"/>
      <c r="B78" s="268" t="s">
        <v>350</v>
      </c>
      <c r="C78" s="251">
        <v>520</v>
      </c>
      <c r="D78" s="187">
        <v>355</v>
      </c>
      <c r="E78" s="188">
        <v>601</v>
      </c>
      <c r="F78" s="211"/>
      <c r="G78" s="271"/>
      <c r="H78" s="1689"/>
    </row>
    <row r="79" spans="1:8" ht="20.25" customHeight="1">
      <c r="A79" s="273" t="s">
        <v>384</v>
      </c>
      <c r="B79" s="264" t="s">
        <v>458</v>
      </c>
      <c r="C79" s="264">
        <v>567</v>
      </c>
      <c r="D79" s="187">
        <v>371</v>
      </c>
      <c r="E79" s="187">
        <v>617.42999999999995</v>
      </c>
      <c r="F79" s="265" t="s">
        <v>750</v>
      </c>
      <c r="G79" s="274">
        <v>0.50069444444444444</v>
      </c>
      <c r="H79" s="270"/>
    </row>
    <row r="80" spans="1:8" ht="20.25" customHeight="1">
      <c r="A80" s="1686" t="s">
        <v>383</v>
      </c>
      <c r="B80" s="260" t="s">
        <v>385</v>
      </c>
      <c r="C80" s="264">
        <v>325</v>
      </c>
      <c r="D80" s="160">
        <v>322</v>
      </c>
      <c r="E80" s="160">
        <v>479</v>
      </c>
      <c r="F80" s="275" t="s">
        <v>751</v>
      </c>
      <c r="G80" s="276">
        <v>0.875</v>
      </c>
      <c r="H80" s="277"/>
    </row>
    <row r="81" spans="1:8" ht="18" customHeight="1">
      <c r="A81" s="1687"/>
      <c r="B81" s="260" t="s">
        <v>386</v>
      </c>
      <c r="C81" s="251">
        <v>325</v>
      </c>
      <c r="D81" s="178">
        <v>322</v>
      </c>
      <c r="E81" s="279">
        <v>479</v>
      </c>
      <c r="F81" s="222"/>
      <c r="G81" s="280"/>
      <c r="H81" s="277"/>
    </row>
    <row r="82" spans="1:8" ht="15">
      <c r="A82" s="267" t="s">
        <v>388</v>
      </c>
      <c r="B82" s="251" t="s">
        <v>390</v>
      </c>
      <c r="C82" s="281">
        <v>270</v>
      </c>
      <c r="D82" s="188">
        <v>660</v>
      </c>
      <c r="E82" s="188">
        <v>888</v>
      </c>
      <c r="F82" s="265" t="s">
        <v>751</v>
      </c>
      <c r="G82" s="274">
        <v>4.5138888888888888E-2</v>
      </c>
      <c r="H82" s="282"/>
    </row>
    <row r="83" spans="1:8" ht="15.75" thickBot="1">
      <c r="A83" s="283"/>
      <c r="B83" s="284" t="s">
        <v>393</v>
      </c>
      <c r="C83" s="285">
        <v>270</v>
      </c>
      <c r="D83" s="286">
        <v>650</v>
      </c>
      <c r="E83" s="286">
        <v>892</v>
      </c>
      <c r="F83" s="287" t="s">
        <v>732</v>
      </c>
      <c r="G83" s="288">
        <v>0.4375</v>
      </c>
      <c r="H83" s="289"/>
    </row>
    <row r="84" spans="1:8">
      <c r="F84" s="290"/>
      <c r="G84" s="291"/>
    </row>
    <row r="85" spans="1:8">
      <c r="F85" s="290"/>
      <c r="G85" s="291"/>
    </row>
    <row r="86" spans="1:8">
      <c r="F86" s="290"/>
      <c r="G86" s="291"/>
    </row>
    <row r="87" spans="1:8">
      <c r="F87" s="290"/>
      <c r="G87" s="291"/>
    </row>
    <row r="89" spans="1:8">
      <c r="H89" s="291" t="s">
        <v>284</v>
      </c>
    </row>
    <row r="90" spans="1:8">
      <c r="H90" s="291" t="s">
        <v>191</v>
      </c>
    </row>
    <row r="91" spans="1:8">
      <c r="H91" s="141" t="s">
        <v>193</v>
      </c>
    </row>
    <row r="94" spans="1:8">
      <c r="H94" s="137">
        <v>423</v>
      </c>
    </row>
  </sheetData>
  <mergeCells count="19">
    <mergeCell ref="A77:A78"/>
    <mergeCell ref="H77:H78"/>
    <mergeCell ref="A80:A81"/>
    <mergeCell ref="A75:A76"/>
    <mergeCell ref="H75:H76"/>
    <mergeCell ref="A65:H65"/>
    <mergeCell ref="A71:A74"/>
    <mergeCell ref="H73:H74"/>
    <mergeCell ref="A26:A27"/>
    <mergeCell ref="A48:A49"/>
    <mergeCell ref="A53:A54"/>
    <mergeCell ref="A55:A56"/>
    <mergeCell ref="A58:A59"/>
    <mergeCell ref="A63:H63"/>
    <mergeCell ref="A2:H2"/>
    <mergeCell ref="A3:H3"/>
    <mergeCell ref="A4:H4"/>
    <mergeCell ref="A20:A22"/>
    <mergeCell ref="A64:H64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73"/>
  <sheetViews>
    <sheetView zoomScaleNormal="100" workbookViewId="0">
      <selection activeCell="B21" sqref="B21"/>
    </sheetView>
  </sheetViews>
  <sheetFormatPr defaultRowHeight="12.75"/>
  <cols>
    <col min="1" max="1" width="11.85546875" style="137" customWidth="1"/>
    <col min="2" max="2" width="12.140625" style="137" customWidth="1"/>
    <col min="3" max="3" width="16.42578125" style="137" bestFit="1" customWidth="1"/>
    <col min="4" max="4" width="11.7109375" style="137" customWidth="1"/>
    <col min="5" max="5" width="9.42578125" style="137" customWidth="1"/>
    <col min="6" max="13" width="7.28515625" style="137" customWidth="1"/>
    <col min="14" max="14" width="12" style="137" customWidth="1"/>
    <col min="15" max="15" width="32.85546875" style="137" bestFit="1" customWidth="1"/>
    <col min="16" max="16" width="9.140625" style="137"/>
    <col min="17" max="17" width="9.140625" style="1063"/>
    <col min="18" max="18" width="16.42578125" style="1063" bestFit="1" customWidth="1"/>
    <col min="19" max="19" width="12.42578125" style="137" bestFit="1" customWidth="1"/>
    <col min="20" max="20" width="9.140625" style="137"/>
    <col min="21" max="28" width="7.140625" style="137" customWidth="1"/>
    <col min="29" max="29" width="8" style="137" customWidth="1"/>
    <col min="30" max="30" width="34.28515625" style="137" customWidth="1"/>
    <col min="31" max="16384" width="9.140625" style="137"/>
  </cols>
  <sheetData>
    <row r="1" spans="1:30" ht="24.75">
      <c r="A1" s="1050" t="s">
        <v>266</v>
      </c>
      <c r="B1" s="1051"/>
      <c r="C1" s="1052"/>
      <c r="D1" s="1052"/>
      <c r="E1" s="1053" t="s">
        <v>140</v>
      </c>
      <c r="F1" s="1053"/>
      <c r="G1" s="1053"/>
      <c r="H1" s="1053"/>
      <c r="I1" s="1053"/>
      <c r="J1" s="1053"/>
      <c r="K1" s="1054"/>
      <c r="L1" s="1052"/>
      <c r="M1" s="1052"/>
      <c r="N1" s="1052"/>
      <c r="O1" s="1055" t="s">
        <v>21</v>
      </c>
      <c r="P1" s="593" t="s">
        <v>267</v>
      </c>
      <c r="Q1" s="1056"/>
      <c r="R1" s="1056"/>
      <c r="S1" s="1057" t="s">
        <v>140</v>
      </c>
      <c r="T1" s="1057"/>
      <c r="U1" s="1057"/>
      <c r="V1" s="1057"/>
      <c r="W1" s="1057"/>
      <c r="X1" s="1057"/>
      <c r="Y1" s="1058"/>
      <c r="Z1" s="598"/>
      <c r="AA1" s="598"/>
      <c r="AB1" s="598"/>
      <c r="AC1" s="598"/>
      <c r="AD1" s="1059" t="s">
        <v>21</v>
      </c>
    </row>
    <row r="2" spans="1:30" ht="15.75">
      <c r="A2" s="1060"/>
      <c r="B2" s="1061"/>
      <c r="E2" s="44" t="s">
        <v>214</v>
      </c>
      <c r="F2" s="344"/>
      <c r="G2" s="45"/>
      <c r="H2" s="344"/>
      <c r="I2" s="344"/>
      <c r="J2" s="538"/>
      <c r="K2" s="140"/>
      <c r="M2" s="538"/>
      <c r="O2" s="1062"/>
      <c r="P2" s="602"/>
      <c r="S2" s="44" t="s">
        <v>214</v>
      </c>
      <c r="T2" s="344"/>
      <c r="U2" s="45"/>
      <c r="V2" s="344"/>
      <c r="W2" s="344"/>
      <c r="X2" s="538"/>
      <c r="Y2" s="140"/>
      <c r="AB2" s="538"/>
      <c r="AD2" s="223"/>
    </row>
    <row r="3" spans="1:30" ht="20.25" customHeight="1">
      <c r="A3" s="1060"/>
      <c r="B3" s="1061"/>
      <c r="E3" s="1064"/>
      <c r="F3" s="1065"/>
      <c r="G3" s="1065" t="s">
        <v>141</v>
      </c>
      <c r="H3" s="1064"/>
      <c r="I3" s="1064"/>
      <c r="J3" s="1064"/>
      <c r="K3" s="1064"/>
      <c r="O3" s="588"/>
      <c r="P3" s="602"/>
      <c r="S3" s="1064"/>
      <c r="T3" s="1065"/>
      <c r="U3" s="1065" t="s">
        <v>141</v>
      </c>
      <c r="V3" s="1064"/>
      <c r="W3" s="1064"/>
      <c r="X3" s="1064"/>
      <c r="Y3" s="1064"/>
      <c r="AD3" s="223"/>
    </row>
    <row r="4" spans="1:30" ht="15.75" customHeight="1" thickBot="1">
      <c r="A4" s="52" t="s">
        <v>677</v>
      </c>
      <c r="B4" s="620"/>
      <c r="F4" s="1066"/>
      <c r="G4" s="1066"/>
      <c r="H4" s="537" t="s">
        <v>87</v>
      </c>
      <c r="O4" s="588"/>
      <c r="P4" s="1067" t="s">
        <v>677</v>
      </c>
      <c r="Q4" s="1068"/>
      <c r="U4" s="1066"/>
      <c r="V4" s="1066"/>
      <c r="W4" s="537" t="s">
        <v>32</v>
      </c>
      <c r="AD4" s="1069"/>
    </row>
    <row r="5" spans="1:30" ht="13.5" customHeight="1">
      <c r="A5" s="1070"/>
      <c r="B5" s="1071" t="s">
        <v>99</v>
      </c>
      <c r="C5" s="145"/>
      <c r="D5" s="1072" t="s">
        <v>764</v>
      </c>
      <c r="E5" s="1073"/>
      <c r="F5" s="1074"/>
      <c r="G5" s="1072"/>
      <c r="H5" s="1072"/>
      <c r="I5" s="1072"/>
      <c r="J5" s="1072"/>
      <c r="K5" s="1072"/>
      <c r="L5" s="1072"/>
      <c r="M5" s="1072"/>
      <c r="N5" s="1075"/>
      <c r="O5" s="1076"/>
      <c r="P5" s="1077"/>
      <c r="Q5" s="1078" t="s">
        <v>99</v>
      </c>
      <c r="R5" s="667"/>
      <c r="S5" s="1072" t="s">
        <v>764</v>
      </c>
      <c r="T5" s="1079"/>
      <c r="U5" s="1080"/>
      <c r="V5" s="1072"/>
      <c r="W5" s="1072"/>
      <c r="X5" s="1072"/>
      <c r="Y5" s="1072"/>
      <c r="Z5" s="1072"/>
      <c r="AA5" s="1072"/>
      <c r="AB5" s="1072"/>
      <c r="AC5" s="1013"/>
      <c r="AD5" s="1081"/>
    </row>
    <row r="6" spans="1:30" ht="13.5" customHeight="1" thickBot="1">
      <c r="A6" s="1082" t="s">
        <v>36</v>
      </c>
      <c r="B6" s="1083" t="s">
        <v>38</v>
      </c>
      <c r="C6" s="1084" t="s">
        <v>765</v>
      </c>
      <c r="D6" s="1085"/>
      <c r="E6" s="1086"/>
      <c r="F6" s="1087"/>
      <c r="G6" s="1088"/>
      <c r="H6" s="1089" t="s">
        <v>31</v>
      </c>
      <c r="I6" s="1088"/>
      <c r="J6" s="1088"/>
      <c r="K6" s="1088"/>
      <c r="L6" s="1088"/>
      <c r="M6" s="1088"/>
      <c r="N6" s="1090"/>
      <c r="O6" s="1091" t="s">
        <v>50</v>
      </c>
      <c r="P6" s="1092" t="s">
        <v>36</v>
      </c>
      <c r="Q6" s="1093" t="s">
        <v>38</v>
      </c>
      <c r="R6" s="1084" t="s">
        <v>765</v>
      </c>
      <c r="S6" s="1085"/>
      <c r="T6" s="1094"/>
      <c r="U6" s="1095"/>
      <c r="V6" s="1096"/>
      <c r="W6" s="1097" t="s">
        <v>31</v>
      </c>
      <c r="X6" s="1096"/>
      <c r="Y6" s="1096"/>
      <c r="Z6" s="1096"/>
      <c r="AA6" s="1096"/>
      <c r="AB6" s="1096"/>
      <c r="AC6" s="1098"/>
      <c r="AD6" s="1099" t="s">
        <v>50</v>
      </c>
    </row>
    <row r="7" spans="1:30" ht="24" customHeight="1" thickBot="1">
      <c r="A7" s="1100"/>
      <c r="B7" s="1101" t="s">
        <v>39</v>
      </c>
      <c r="C7" s="1102" t="s">
        <v>39</v>
      </c>
      <c r="D7" s="1103" t="s">
        <v>40</v>
      </c>
      <c r="E7" s="1104" t="s">
        <v>41</v>
      </c>
      <c r="F7" s="1105" t="s">
        <v>62</v>
      </c>
      <c r="G7" s="1106" t="s">
        <v>42</v>
      </c>
      <c r="H7" s="1107" t="s">
        <v>43</v>
      </c>
      <c r="I7" s="1107" t="s">
        <v>44</v>
      </c>
      <c r="J7" s="1107" t="s">
        <v>45</v>
      </c>
      <c r="K7" s="1106" t="s">
        <v>46</v>
      </c>
      <c r="L7" s="1107" t="s">
        <v>47</v>
      </c>
      <c r="M7" s="1108" t="s">
        <v>48</v>
      </c>
      <c r="N7" s="1109" t="s">
        <v>49</v>
      </c>
      <c r="O7" s="1110"/>
      <c r="P7" s="1111"/>
      <c r="Q7" s="1101" t="s">
        <v>39</v>
      </c>
      <c r="R7" s="1102" t="s">
        <v>39</v>
      </c>
      <c r="S7" s="1103" t="s">
        <v>40</v>
      </c>
      <c r="T7" s="1112" t="s">
        <v>41</v>
      </c>
      <c r="U7" s="1107" t="s">
        <v>62</v>
      </c>
      <c r="V7" s="1106" t="s">
        <v>42</v>
      </c>
      <c r="W7" s="1107" t="s">
        <v>43</v>
      </c>
      <c r="X7" s="1107" t="s">
        <v>44</v>
      </c>
      <c r="Y7" s="1107" t="s">
        <v>45</v>
      </c>
      <c r="Z7" s="1106" t="s">
        <v>46</v>
      </c>
      <c r="AA7" s="1107" t="s">
        <v>47</v>
      </c>
      <c r="AB7" s="1107" t="s">
        <v>48</v>
      </c>
      <c r="AC7" s="1107" t="s">
        <v>49</v>
      </c>
      <c r="AD7" s="1113"/>
    </row>
    <row r="8" spans="1:30" ht="14.25" customHeight="1">
      <c r="A8" s="1114">
        <v>44774</v>
      </c>
      <c r="B8" s="1115">
        <v>12755</v>
      </c>
      <c r="C8" s="1115">
        <v>13800</v>
      </c>
      <c r="D8" s="1116">
        <v>410</v>
      </c>
      <c r="E8" s="1117">
        <v>0.875</v>
      </c>
      <c r="F8" s="1118">
        <v>120</v>
      </c>
      <c r="G8" s="1118">
        <v>0</v>
      </c>
      <c r="H8" s="1118">
        <v>180</v>
      </c>
      <c r="I8" s="1118">
        <v>0</v>
      </c>
      <c r="J8" s="1118">
        <v>110</v>
      </c>
      <c r="K8" s="1118">
        <v>0</v>
      </c>
      <c r="L8" s="1118">
        <v>0</v>
      </c>
      <c r="M8" s="1118">
        <v>0</v>
      </c>
      <c r="N8" s="1118">
        <v>0</v>
      </c>
      <c r="O8" s="1119" t="s">
        <v>298</v>
      </c>
      <c r="P8" s="1114">
        <v>44774</v>
      </c>
      <c r="Q8" s="1115">
        <v>10429</v>
      </c>
      <c r="R8" s="1120">
        <v>10429</v>
      </c>
      <c r="S8" s="1121">
        <v>770</v>
      </c>
      <c r="T8" s="1122">
        <v>0.41666666666666669</v>
      </c>
      <c r="U8" s="1121">
        <v>180</v>
      </c>
      <c r="V8" s="1121">
        <v>93</v>
      </c>
      <c r="W8" s="1121">
        <v>150</v>
      </c>
      <c r="X8" s="1121">
        <v>85</v>
      </c>
      <c r="Y8" s="1121">
        <v>110</v>
      </c>
      <c r="Z8" s="1121">
        <v>78</v>
      </c>
      <c r="AA8" s="1121">
        <v>34</v>
      </c>
      <c r="AB8" s="1121">
        <v>0</v>
      </c>
      <c r="AC8" s="1121">
        <v>40</v>
      </c>
      <c r="AD8" s="1123" t="s">
        <v>155</v>
      </c>
    </row>
    <row r="9" spans="1:30" ht="14.25" customHeight="1">
      <c r="A9" s="1124">
        <v>44775</v>
      </c>
      <c r="B9" s="1125">
        <v>12392</v>
      </c>
      <c r="C9" s="1125">
        <v>13800</v>
      </c>
      <c r="D9" s="1126">
        <v>1298</v>
      </c>
      <c r="E9" s="1127">
        <v>0.875</v>
      </c>
      <c r="F9" s="1128">
        <v>390</v>
      </c>
      <c r="G9" s="1128">
        <v>90</v>
      </c>
      <c r="H9" s="1128">
        <v>170</v>
      </c>
      <c r="I9" s="1128">
        <v>150</v>
      </c>
      <c r="J9" s="1128">
        <v>160</v>
      </c>
      <c r="K9" s="1128">
        <v>170</v>
      </c>
      <c r="L9" s="1128">
        <v>60</v>
      </c>
      <c r="M9" s="1128">
        <v>0</v>
      </c>
      <c r="N9" s="1128">
        <v>108</v>
      </c>
      <c r="O9" s="1129" t="s">
        <v>298</v>
      </c>
      <c r="P9" s="1124">
        <v>44775</v>
      </c>
      <c r="Q9" s="1125">
        <v>10830</v>
      </c>
      <c r="R9" s="1125">
        <v>10830</v>
      </c>
      <c r="S9" s="1130">
        <v>525</v>
      </c>
      <c r="T9" s="1131">
        <v>0.41666666666666669</v>
      </c>
      <c r="U9" s="1130">
        <v>160</v>
      </c>
      <c r="V9" s="1130">
        <v>64</v>
      </c>
      <c r="W9" s="1130">
        <v>63</v>
      </c>
      <c r="X9" s="1130">
        <v>79</v>
      </c>
      <c r="Y9" s="1130">
        <v>50</v>
      </c>
      <c r="Z9" s="1130">
        <v>57</v>
      </c>
      <c r="AA9" s="1130">
        <v>12</v>
      </c>
      <c r="AB9" s="1130">
        <v>0</v>
      </c>
      <c r="AC9" s="1130">
        <v>40</v>
      </c>
      <c r="AD9" s="1132" t="s">
        <v>298</v>
      </c>
    </row>
    <row r="10" spans="1:30" ht="14.25" customHeight="1">
      <c r="A10" s="1124">
        <v>44776</v>
      </c>
      <c r="B10" s="1125">
        <v>12496</v>
      </c>
      <c r="C10" s="1125">
        <v>13800</v>
      </c>
      <c r="D10" s="1126">
        <v>1202</v>
      </c>
      <c r="E10" s="1127">
        <v>0.875</v>
      </c>
      <c r="F10" s="1128">
        <v>245</v>
      </c>
      <c r="G10" s="1128">
        <v>117</v>
      </c>
      <c r="H10" s="1128">
        <v>176</v>
      </c>
      <c r="I10" s="1128">
        <v>177</v>
      </c>
      <c r="J10" s="1128">
        <v>146</v>
      </c>
      <c r="K10" s="1128">
        <v>181</v>
      </c>
      <c r="L10" s="1128">
        <v>58</v>
      </c>
      <c r="M10" s="1128">
        <v>0</v>
      </c>
      <c r="N10" s="1128">
        <v>102</v>
      </c>
      <c r="O10" s="1129"/>
      <c r="P10" s="1124">
        <v>44776</v>
      </c>
      <c r="Q10" s="1125">
        <v>10779</v>
      </c>
      <c r="R10" s="1125">
        <v>10779</v>
      </c>
      <c r="S10" s="1130">
        <v>388</v>
      </c>
      <c r="T10" s="1131">
        <v>0.41666666666666669</v>
      </c>
      <c r="U10" s="1130">
        <v>143</v>
      </c>
      <c r="V10" s="1130">
        <v>34</v>
      </c>
      <c r="W10" s="1130">
        <v>49</v>
      </c>
      <c r="X10" s="1130">
        <v>63</v>
      </c>
      <c r="Y10" s="1130">
        <v>33</v>
      </c>
      <c r="Z10" s="1130">
        <v>27</v>
      </c>
      <c r="AA10" s="1130">
        <v>7</v>
      </c>
      <c r="AB10" s="1130">
        <v>0</v>
      </c>
      <c r="AC10" s="1130">
        <v>32</v>
      </c>
      <c r="AD10" s="1133" t="s">
        <v>155</v>
      </c>
    </row>
    <row r="11" spans="1:30" ht="14.25" customHeight="1">
      <c r="A11" s="1124">
        <v>44777</v>
      </c>
      <c r="B11" s="1125">
        <v>12499</v>
      </c>
      <c r="C11" s="1125">
        <v>13800</v>
      </c>
      <c r="D11" s="1126">
        <v>1199</v>
      </c>
      <c r="E11" s="1127">
        <v>0.875</v>
      </c>
      <c r="F11" s="1128">
        <v>245</v>
      </c>
      <c r="G11" s="1128">
        <v>104</v>
      </c>
      <c r="H11" s="1128">
        <v>150</v>
      </c>
      <c r="I11" s="1128">
        <v>155</v>
      </c>
      <c r="J11" s="1128">
        <v>170</v>
      </c>
      <c r="K11" s="1128">
        <v>200</v>
      </c>
      <c r="L11" s="1128">
        <v>75</v>
      </c>
      <c r="M11" s="1128">
        <v>0</v>
      </c>
      <c r="N11" s="1128">
        <v>100</v>
      </c>
      <c r="O11" s="1129" t="s">
        <v>298</v>
      </c>
      <c r="P11" s="1124">
        <v>44777</v>
      </c>
      <c r="Q11" s="1125">
        <v>10681</v>
      </c>
      <c r="R11" s="1125">
        <v>10681</v>
      </c>
      <c r="S11" s="1130">
        <v>663</v>
      </c>
      <c r="T11" s="1131">
        <v>0.41666666666666669</v>
      </c>
      <c r="U11" s="1130">
        <v>150</v>
      </c>
      <c r="V11" s="1130">
        <v>80</v>
      </c>
      <c r="W11" s="1130">
        <v>98</v>
      </c>
      <c r="X11" s="1130">
        <v>80</v>
      </c>
      <c r="Y11" s="1130">
        <v>70</v>
      </c>
      <c r="Z11" s="1130">
        <v>100</v>
      </c>
      <c r="AA11" s="1130">
        <v>35</v>
      </c>
      <c r="AB11" s="1130">
        <v>0</v>
      </c>
      <c r="AC11" s="1130">
        <v>50</v>
      </c>
      <c r="AD11" s="1133" t="s">
        <v>155</v>
      </c>
    </row>
    <row r="12" spans="1:30" ht="14.25" customHeight="1">
      <c r="A12" s="1124">
        <v>44778</v>
      </c>
      <c r="B12" s="1125">
        <v>12885</v>
      </c>
      <c r="C12" s="1125">
        <v>13450</v>
      </c>
      <c r="D12" s="1126">
        <v>421</v>
      </c>
      <c r="E12" s="1127">
        <v>0.875</v>
      </c>
      <c r="F12" s="1128">
        <v>40</v>
      </c>
      <c r="G12" s="1128">
        <v>0</v>
      </c>
      <c r="H12" s="1128">
        <v>66</v>
      </c>
      <c r="I12" s="1128">
        <v>65</v>
      </c>
      <c r="J12" s="1128">
        <v>75</v>
      </c>
      <c r="K12" s="1128">
        <v>110</v>
      </c>
      <c r="L12" s="1128">
        <v>0</v>
      </c>
      <c r="M12" s="1128">
        <v>0</v>
      </c>
      <c r="N12" s="1128">
        <v>65</v>
      </c>
      <c r="O12" s="1129" t="s">
        <v>298</v>
      </c>
      <c r="P12" s="1124">
        <v>44778</v>
      </c>
      <c r="Q12" s="1125">
        <v>10438</v>
      </c>
      <c r="R12" s="1125">
        <v>10438</v>
      </c>
      <c r="S12" s="1130">
        <v>380</v>
      </c>
      <c r="T12" s="1131">
        <v>0.41666666666666669</v>
      </c>
      <c r="U12" s="1130">
        <v>98</v>
      </c>
      <c r="V12" s="1130">
        <v>48</v>
      </c>
      <c r="W12" s="1130">
        <v>48</v>
      </c>
      <c r="X12" s="1130">
        <v>62</v>
      </c>
      <c r="Y12" s="1130">
        <v>39</v>
      </c>
      <c r="Z12" s="1130">
        <v>45</v>
      </c>
      <c r="AA12" s="1130">
        <v>8</v>
      </c>
      <c r="AB12" s="1130">
        <v>0</v>
      </c>
      <c r="AC12" s="1130">
        <v>32</v>
      </c>
      <c r="AD12" s="1133" t="s">
        <v>155</v>
      </c>
    </row>
    <row r="13" spans="1:30" ht="14.25" customHeight="1">
      <c r="A13" s="1124">
        <v>44779</v>
      </c>
      <c r="B13" s="1125">
        <v>12132</v>
      </c>
      <c r="C13" s="1125">
        <v>13800</v>
      </c>
      <c r="D13" s="1126">
        <v>1537</v>
      </c>
      <c r="E13" s="1127">
        <v>0.875</v>
      </c>
      <c r="F13" s="1128">
        <v>380</v>
      </c>
      <c r="G13" s="1128">
        <v>180</v>
      </c>
      <c r="H13" s="1128">
        <v>200</v>
      </c>
      <c r="I13" s="1128">
        <v>190</v>
      </c>
      <c r="J13" s="1128">
        <v>170</v>
      </c>
      <c r="K13" s="1128">
        <v>210</v>
      </c>
      <c r="L13" s="1128">
        <v>87</v>
      </c>
      <c r="M13" s="1128">
        <v>0</v>
      </c>
      <c r="N13" s="1128">
        <v>120</v>
      </c>
      <c r="O13" s="1129" t="s">
        <v>298</v>
      </c>
      <c r="P13" s="1124">
        <v>44779</v>
      </c>
      <c r="Q13" s="1125">
        <v>10629</v>
      </c>
      <c r="R13" s="1125">
        <v>10629</v>
      </c>
      <c r="S13" s="1130">
        <v>618</v>
      </c>
      <c r="T13" s="1131">
        <v>0.41666666666666669</v>
      </c>
      <c r="U13" s="1130">
        <v>100</v>
      </c>
      <c r="V13" s="1130">
        <v>90</v>
      </c>
      <c r="W13" s="1130">
        <v>80</v>
      </c>
      <c r="X13" s="1130">
        <v>70</v>
      </c>
      <c r="Y13" s="1130">
        <v>90</v>
      </c>
      <c r="Z13" s="1130">
        <v>100</v>
      </c>
      <c r="AA13" s="1130">
        <v>28</v>
      </c>
      <c r="AB13" s="1130">
        <v>0</v>
      </c>
      <c r="AC13" s="1130">
        <v>60</v>
      </c>
      <c r="AD13" s="1132" t="s">
        <v>298</v>
      </c>
    </row>
    <row r="14" spans="1:30" ht="14.25" customHeight="1">
      <c r="A14" s="1124">
        <v>44780</v>
      </c>
      <c r="B14" s="1125">
        <v>13227</v>
      </c>
      <c r="C14" s="1125">
        <v>14200</v>
      </c>
      <c r="D14" s="1126">
        <v>897</v>
      </c>
      <c r="E14" s="1127">
        <v>0.875</v>
      </c>
      <c r="F14" s="1128">
        <v>170</v>
      </c>
      <c r="G14" s="1128">
        <v>50</v>
      </c>
      <c r="H14" s="1128">
        <v>160</v>
      </c>
      <c r="I14" s="1128">
        <v>120</v>
      </c>
      <c r="J14" s="1128">
        <v>100</v>
      </c>
      <c r="K14" s="1128">
        <v>180</v>
      </c>
      <c r="L14" s="1128">
        <v>80</v>
      </c>
      <c r="M14" s="1128">
        <v>0</v>
      </c>
      <c r="N14" s="1128">
        <v>37</v>
      </c>
      <c r="O14" s="1129" t="s">
        <v>298</v>
      </c>
      <c r="P14" s="1124">
        <v>44780</v>
      </c>
      <c r="Q14" s="1125">
        <v>10149</v>
      </c>
      <c r="R14" s="1125">
        <v>10149</v>
      </c>
      <c r="S14" s="1130">
        <v>1614</v>
      </c>
      <c r="T14" s="1131">
        <v>0.41666666666666669</v>
      </c>
      <c r="U14" s="1130">
        <v>400</v>
      </c>
      <c r="V14" s="1130">
        <v>180</v>
      </c>
      <c r="W14" s="1130">
        <v>208</v>
      </c>
      <c r="X14" s="1130">
        <v>200</v>
      </c>
      <c r="Y14" s="1130">
        <v>200</v>
      </c>
      <c r="Z14" s="1130">
        <v>220</v>
      </c>
      <c r="AA14" s="1130">
        <v>80</v>
      </c>
      <c r="AB14" s="1130">
        <v>0</v>
      </c>
      <c r="AC14" s="1130">
        <v>130</v>
      </c>
      <c r="AD14" s="1133" t="s">
        <v>155</v>
      </c>
    </row>
    <row r="15" spans="1:30" ht="14.25" customHeight="1">
      <c r="A15" s="1124">
        <v>44781</v>
      </c>
      <c r="B15" s="1125">
        <v>12970</v>
      </c>
      <c r="C15" s="1125">
        <v>14200</v>
      </c>
      <c r="D15" s="1126">
        <v>856.63710734112044</v>
      </c>
      <c r="E15" s="1127">
        <v>0.875</v>
      </c>
      <c r="F15" s="1128">
        <v>223</v>
      </c>
      <c r="G15" s="1128">
        <v>0</v>
      </c>
      <c r="H15" s="1128">
        <v>128</v>
      </c>
      <c r="I15" s="1128">
        <v>147</v>
      </c>
      <c r="J15" s="1128">
        <v>100</v>
      </c>
      <c r="K15" s="1128">
        <v>141</v>
      </c>
      <c r="L15" s="1128">
        <v>0</v>
      </c>
      <c r="M15" s="1128">
        <v>0</v>
      </c>
      <c r="N15" s="1128">
        <v>117</v>
      </c>
      <c r="O15" s="1129" t="s">
        <v>298</v>
      </c>
      <c r="P15" s="1124">
        <v>44781</v>
      </c>
      <c r="Q15" s="1125">
        <v>10946</v>
      </c>
      <c r="R15" s="1125">
        <v>10946</v>
      </c>
      <c r="S15" s="1130">
        <v>1063</v>
      </c>
      <c r="T15" s="1131">
        <v>0.41666666666666669</v>
      </c>
      <c r="U15" s="1130">
        <v>393</v>
      </c>
      <c r="V15" s="1130">
        <v>122</v>
      </c>
      <c r="W15" s="1130">
        <v>121</v>
      </c>
      <c r="X15" s="1130">
        <v>140</v>
      </c>
      <c r="Y15" s="1130">
        <v>94</v>
      </c>
      <c r="Z15" s="1130">
        <v>99</v>
      </c>
      <c r="AA15" s="1130">
        <v>24</v>
      </c>
      <c r="AB15" s="1130">
        <v>0</v>
      </c>
      <c r="AC15" s="1130">
        <v>70</v>
      </c>
      <c r="AD15" s="1133" t="s">
        <v>155</v>
      </c>
    </row>
    <row r="16" spans="1:30" ht="14.25" customHeight="1">
      <c r="A16" s="1124">
        <v>44782</v>
      </c>
      <c r="B16" s="1125">
        <v>12815</v>
      </c>
      <c r="C16" s="1125">
        <v>13400</v>
      </c>
      <c r="D16" s="1126">
        <v>539</v>
      </c>
      <c r="E16" s="1127">
        <v>0.875</v>
      </c>
      <c r="F16" s="1128">
        <v>109</v>
      </c>
      <c r="G16" s="1128">
        <v>0</v>
      </c>
      <c r="H16" s="1128">
        <v>70</v>
      </c>
      <c r="I16" s="1128">
        <v>75</v>
      </c>
      <c r="J16" s="1128">
        <v>90</v>
      </c>
      <c r="K16" s="1128">
        <v>140</v>
      </c>
      <c r="L16" s="1128">
        <v>0</v>
      </c>
      <c r="M16" s="1128">
        <v>0</v>
      </c>
      <c r="N16" s="1128">
        <v>55</v>
      </c>
      <c r="O16" s="1129" t="s">
        <v>298</v>
      </c>
      <c r="P16" s="1124">
        <v>44782</v>
      </c>
      <c r="Q16" s="1125">
        <v>10618</v>
      </c>
      <c r="R16" s="1125">
        <v>11100</v>
      </c>
      <c r="S16" s="1130">
        <v>444</v>
      </c>
      <c r="T16" s="1131">
        <v>0.41666666666666669</v>
      </c>
      <c r="U16" s="1130">
        <v>40</v>
      </c>
      <c r="V16" s="1130">
        <v>100</v>
      </c>
      <c r="W16" s="1130">
        <v>0</v>
      </c>
      <c r="X16" s="1130">
        <v>0</v>
      </c>
      <c r="Y16" s="1130">
        <v>94</v>
      </c>
      <c r="Z16" s="1130">
        <v>160</v>
      </c>
      <c r="AA16" s="1130">
        <v>50</v>
      </c>
      <c r="AB16" s="1130">
        <v>0</v>
      </c>
      <c r="AC16" s="1130">
        <v>0</v>
      </c>
      <c r="AD16" s="1133" t="s">
        <v>155</v>
      </c>
    </row>
    <row r="17" spans="1:30" ht="14.25" customHeight="1">
      <c r="A17" s="1124">
        <v>44783</v>
      </c>
      <c r="B17" s="1125">
        <v>12397</v>
      </c>
      <c r="C17" s="1125">
        <v>13700</v>
      </c>
      <c r="D17" s="1126">
        <v>1201</v>
      </c>
      <c r="E17" s="1127">
        <v>0.875</v>
      </c>
      <c r="F17" s="1128">
        <v>231</v>
      </c>
      <c r="G17" s="1128">
        <v>0</v>
      </c>
      <c r="H17" s="1128">
        <v>160</v>
      </c>
      <c r="I17" s="1128">
        <v>202</v>
      </c>
      <c r="J17" s="1128">
        <v>230</v>
      </c>
      <c r="K17" s="1128">
        <v>290</v>
      </c>
      <c r="L17" s="1128">
        <v>22</v>
      </c>
      <c r="M17" s="1128">
        <v>0</v>
      </c>
      <c r="N17" s="1128">
        <v>66</v>
      </c>
      <c r="O17" s="1129" t="s">
        <v>298</v>
      </c>
      <c r="P17" s="1124">
        <v>44783</v>
      </c>
      <c r="Q17" s="1125">
        <v>10291</v>
      </c>
      <c r="R17" s="1125">
        <v>11350</v>
      </c>
      <c r="S17" s="1130">
        <v>976</v>
      </c>
      <c r="T17" s="1131">
        <v>0.41666666666666669</v>
      </c>
      <c r="U17" s="1130">
        <v>378</v>
      </c>
      <c r="V17" s="1130">
        <v>113</v>
      </c>
      <c r="W17" s="1130">
        <v>110</v>
      </c>
      <c r="X17" s="1130">
        <v>130</v>
      </c>
      <c r="Y17" s="1130">
        <v>40</v>
      </c>
      <c r="Z17" s="1130">
        <v>120</v>
      </c>
      <c r="AA17" s="1130">
        <v>20</v>
      </c>
      <c r="AB17" s="1130">
        <v>0</v>
      </c>
      <c r="AC17" s="1130">
        <v>65</v>
      </c>
      <c r="AD17" s="1133" t="s">
        <v>155</v>
      </c>
    </row>
    <row r="18" spans="1:30" ht="14.25" customHeight="1">
      <c r="A18" s="1124">
        <v>44784</v>
      </c>
      <c r="B18" s="1125">
        <v>12452</v>
      </c>
      <c r="C18" s="1125">
        <v>13450</v>
      </c>
      <c r="D18" s="1126">
        <v>920</v>
      </c>
      <c r="E18" s="1127">
        <v>0.875</v>
      </c>
      <c r="F18" s="1128">
        <v>190</v>
      </c>
      <c r="G18" s="1128">
        <v>0</v>
      </c>
      <c r="H18" s="1128">
        <v>175</v>
      </c>
      <c r="I18" s="1128">
        <v>150</v>
      </c>
      <c r="J18" s="1128">
        <v>175</v>
      </c>
      <c r="K18" s="1128">
        <v>190</v>
      </c>
      <c r="L18" s="1128">
        <v>40</v>
      </c>
      <c r="M18" s="1128">
        <v>0</v>
      </c>
      <c r="N18" s="1128">
        <v>0</v>
      </c>
      <c r="O18" s="1129" t="s">
        <v>298</v>
      </c>
      <c r="P18" s="1124">
        <v>44784</v>
      </c>
      <c r="Q18" s="1125">
        <v>10459</v>
      </c>
      <c r="R18" s="1125">
        <v>11350</v>
      </c>
      <c r="S18" s="1130">
        <v>821</v>
      </c>
      <c r="T18" s="1131">
        <v>0.41666666666666669</v>
      </c>
      <c r="U18" s="1130">
        <v>250</v>
      </c>
      <c r="V18" s="1130">
        <v>140</v>
      </c>
      <c r="W18" s="1130">
        <v>80</v>
      </c>
      <c r="X18" s="1130">
        <v>30</v>
      </c>
      <c r="Y18" s="1130">
        <v>100</v>
      </c>
      <c r="Z18" s="1130">
        <v>140</v>
      </c>
      <c r="AA18" s="1130">
        <v>30</v>
      </c>
      <c r="AB18" s="1130">
        <v>0</v>
      </c>
      <c r="AC18" s="1130">
        <v>51</v>
      </c>
      <c r="AD18" s="1133" t="s">
        <v>155</v>
      </c>
    </row>
    <row r="19" spans="1:30" ht="14.25" customHeight="1">
      <c r="A19" s="1124">
        <v>44785</v>
      </c>
      <c r="B19" s="1125">
        <v>12739</v>
      </c>
      <c r="C19" s="1125">
        <v>13250</v>
      </c>
      <c r="D19" s="1126">
        <v>471</v>
      </c>
      <c r="E19" s="1127">
        <v>0.875</v>
      </c>
      <c r="F19" s="1128">
        <v>30</v>
      </c>
      <c r="G19" s="1128">
        <v>0</v>
      </c>
      <c r="H19" s="1128">
        <v>0</v>
      </c>
      <c r="I19" s="1128">
        <v>31</v>
      </c>
      <c r="J19" s="1128">
        <v>100</v>
      </c>
      <c r="K19" s="1128">
        <v>210</v>
      </c>
      <c r="L19" s="1128">
        <v>0</v>
      </c>
      <c r="M19" s="1128">
        <v>0</v>
      </c>
      <c r="N19" s="1128">
        <v>100</v>
      </c>
      <c r="O19" s="1129" t="s">
        <v>298</v>
      </c>
      <c r="P19" s="1124">
        <v>44785</v>
      </c>
      <c r="Q19" s="1125">
        <v>9923</v>
      </c>
      <c r="R19" s="1125">
        <v>11700</v>
      </c>
      <c r="S19" s="1130">
        <v>1638</v>
      </c>
      <c r="T19" s="1131">
        <v>0.41666666666666669</v>
      </c>
      <c r="U19" s="1130">
        <v>640</v>
      </c>
      <c r="V19" s="1130">
        <v>184</v>
      </c>
      <c r="W19" s="1130">
        <v>183</v>
      </c>
      <c r="X19" s="1130">
        <v>205</v>
      </c>
      <c r="Y19" s="1130">
        <v>140</v>
      </c>
      <c r="Z19" s="1130">
        <v>145</v>
      </c>
      <c r="AA19" s="1130">
        <v>38</v>
      </c>
      <c r="AB19" s="1130">
        <v>0</v>
      </c>
      <c r="AC19" s="1130">
        <v>103</v>
      </c>
      <c r="AD19" s="1133" t="s">
        <v>155</v>
      </c>
    </row>
    <row r="20" spans="1:30" ht="14.25" customHeight="1">
      <c r="A20" s="1124">
        <v>44786</v>
      </c>
      <c r="B20" s="1125">
        <v>12811</v>
      </c>
      <c r="C20" s="1125">
        <v>13200</v>
      </c>
      <c r="D20" s="1126">
        <v>358</v>
      </c>
      <c r="E20" s="1127">
        <v>0.875</v>
      </c>
      <c r="F20" s="1128">
        <v>0</v>
      </c>
      <c r="G20" s="1128">
        <v>0</v>
      </c>
      <c r="H20" s="1128">
        <v>0</v>
      </c>
      <c r="I20" s="1128">
        <v>0</v>
      </c>
      <c r="J20" s="1128">
        <v>0</v>
      </c>
      <c r="K20" s="1128">
        <v>255</v>
      </c>
      <c r="L20" s="1128">
        <v>45</v>
      </c>
      <c r="M20" s="1128">
        <v>0</v>
      </c>
      <c r="N20" s="1128">
        <v>58</v>
      </c>
      <c r="O20" s="1129" t="s">
        <v>298</v>
      </c>
      <c r="P20" s="1124">
        <v>44786</v>
      </c>
      <c r="Q20" s="1125">
        <v>10554</v>
      </c>
      <c r="R20" s="1125">
        <v>12200</v>
      </c>
      <c r="S20" s="1130">
        <v>1517</v>
      </c>
      <c r="T20" s="1131">
        <v>0.41666666666666669</v>
      </c>
      <c r="U20" s="1130">
        <v>589</v>
      </c>
      <c r="V20" s="1130">
        <v>171</v>
      </c>
      <c r="W20" s="1130">
        <v>170</v>
      </c>
      <c r="X20" s="1130">
        <v>191</v>
      </c>
      <c r="Y20" s="1130">
        <v>130</v>
      </c>
      <c r="Z20" s="1130">
        <v>135</v>
      </c>
      <c r="AA20" s="1130">
        <v>35</v>
      </c>
      <c r="AB20" s="1130">
        <v>0</v>
      </c>
      <c r="AC20" s="1130">
        <v>96</v>
      </c>
      <c r="AD20" s="1133" t="s">
        <v>155</v>
      </c>
    </row>
    <row r="21" spans="1:30" ht="14.25" customHeight="1">
      <c r="A21" s="1124">
        <v>44787</v>
      </c>
      <c r="B21" s="1125" t="s">
        <v>370</v>
      </c>
      <c r="C21" s="1125">
        <v>12750</v>
      </c>
      <c r="D21" s="1126">
        <v>247</v>
      </c>
      <c r="E21" s="1127">
        <v>0.875</v>
      </c>
      <c r="F21" s="1128">
        <v>60</v>
      </c>
      <c r="G21" s="1128">
        <v>0</v>
      </c>
      <c r="H21" s="1128">
        <v>0</v>
      </c>
      <c r="I21" s="1128">
        <v>0</v>
      </c>
      <c r="J21" s="1128">
        <v>0</v>
      </c>
      <c r="K21" s="1128">
        <v>187</v>
      </c>
      <c r="L21" s="1128">
        <v>0</v>
      </c>
      <c r="M21" s="1128">
        <v>0</v>
      </c>
      <c r="N21" s="1128">
        <v>0</v>
      </c>
      <c r="O21" s="1129" t="s">
        <v>298</v>
      </c>
      <c r="P21" s="1124">
        <v>44787</v>
      </c>
      <c r="Q21" s="1125">
        <v>10279</v>
      </c>
      <c r="R21" s="1125">
        <v>10700</v>
      </c>
      <c r="S21" s="1130">
        <v>388</v>
      </c>
      <c r="T21" s="1131">
        <v>0.41666666666666669</v>
      </c>
      <c r="U21" s="1130">
        <v>40</v>
      </c>
      <c r="V21" s="1130">
        <v>0</v>
      </c>
      <c r="W21" s="1130">
        <v>0</v>
      </c>
      <c r="X21" s="1130">
        <v>35</v>
      </c>
      <c r="Y21" s="1130">
        <v>53</v>
      </c>
      <c r="Z21" s="1130">
        <v>200</v>
      </c>
      <c r="AA21" s="1130">
        <v>30</v>
      </c>
      <c r="AB21" s="1130">
        <v>0</v>
      </c>
      <c r="AC21" s="1130">
        <v>30</v>
      </c>
      <c r="AD21" s="1133" t="s">
        <v>155</v>
      </c>
    </row>
    <row r="22" spans="1:30" ht="14.25" customHeight="1">
      <c r="A22" s="1124">
        <v>44788</v>
      </c>
      <c r="B22" s="1125">
        <v>13051</v>
      </c>
      <c r="C22" s="1125">
        <v>13110</v>
      </c>
      <c r="D22" s="1126">
        <v>54</v>
      </c>
      <c r="E22" s="1127">
        <v>0.875</v>
      </c>
      <c r="F22" s="1128">
        <v>0</v>
      </c>
      <c r="G22" s="1128">
        <v>0</v>
      </c>
      <c r="H22" s="1128">
        <v>0</v>
      </c>
      <c r="I22" s="1128">
        <v>0</v>
      </c>
      <c r="J22" s="1128">
        <v>0</v>
      </c>
      <c r="K22" s="1128">
        <v>54</v>
      </c>
      <c r="L22" s="1128">
        <v>0</v>
      </c>
      <c r="M22" s="1128">
        <v>0</v>
      </c>
      <c r="N22" s="1128">
        <v>0</v>
      </c>
      <c r="O22" s="1129" t="s">
        <v>298</v>
      </c>
      <c r="P22" s="1124">
        <v>44788</v>
      </c>
      <c r="Q22" s="1125">
        <v>10622</v>
      </c>
      <c r="R22" s="1125">
        <v>10622</v>
      </c>
      <c r="S22" s="1130">
        <v>0</v>
      </c>
      <c r="T22" s="1131">
        <v>0.41666666666666669</v>
      </c>
      <c r="U22" s="1130" t="s">
        <v>155</v>
      </c>
      <c r="V22" s="1130" t="s">
        <v>155</v>
      </c>
      <c r="W22" s="1130" t="s">
        <v>155</v>
      </c>
      <c r="X22" s="1130" t="s">
        <v>155</v>
      </c>
      <c r="Y22" s="1130" t="s">
        <v>155</v>
      </c>
      <c r="Z22" s="1130" t="s">
        <v>155</v>
      </c>
      <c r="AA22" s="1130" t="s">
        <v>155</v>
      </c>
      <c r="AB22" s="1130" t="s">
        <v>155</v>
      </c>
      <c r="AC22" s="1130" t="s">
        <v>155</v>
      </c>
      <c r="AD22" s="1133" t="s">
        <v>155</v>
      </c>
    </row>
    <row r="23" spans="1:30" ht="14.25" customHeight="1">
      <c r="A23" s="1124">
        <v>44789</v>
      </c>
      <c r="B23" s="1125">
        <v>13526</v>
      </c>
      <c r="C23" s="1125">
        <v>14100</v>
      </c>
      <c r="D23" s="1126">
        <v>529</v>
      </c>
      <c r="E23" s="1127">
        <v>0.875</v>
      </c>
      <c r="F23" s="1128">
        <v>0</v>
      </c>
      <c r="G23" s="1128">
        <v>0</v>
      </c>
      <c r="H23" s="1128">
        <v>170</v>
      </c>
      <c r="I23" s="1128">
        <v>79</v>
      </c>
      <c r="J23" s="1128">
        <v>50</v>
      </c>
      <c r="K23" s="1128">
        <v>180</v>
      </c>
      <c r="L23" s="1128">
        <v>0</v>
      </c>
      <c r="M23" s="1128">
        <v>0</v>
      </c>
      <c r="N23" s="1128">
        <v>50</v>
      </c>
      <c r="O23" s="1129" t="s">
        <v>298</v>
      </c>
      <c r="P23" s="1124">
        <v>44789</v>
      </c>
      <c r="Q23" s="1125">
        <v>11231</v>
      </c>
      <c r="R23" s="1125">
        <v>11800</v>
      </c>
      <c r="S23" s="1130">
        <v>217</v>
      </c>
      <c r="T23" s="1131">
        <v>0.41666666666666669</v>
      </c>
      <c r="U23" s="1130">
        <v>20</v>
      </c>
      <c r="V23" s="1130">
        <v>67</v>
      </c>
      <c r="W23" s="1130">
        <v>0</v>
      </c>
      <c r="X23" s="1130">
        <v>0</v>
      </c>
      <c r="Y23" s="1130">
        <v>0</v>
      </c>
      <c r="Z23" s="1130">
        <v>130</v>
      </c>
      <c r="AA23" s="1130">
        <v>0</v>
      </c>
      <c r="AB23" s="1130">
        <v>0</v>
      </c>
      <c r="AC23" s="1130">
        <v>0</v>
      </c>
      <c r="AD23" s="1133" t="s">
        <v>155</v>
      </c>
    </row>
    <row r="24" spans="1:30" ht="14.25" customHeight="1">
      <c r="A24" s="1124">
        <v>44790</v>
      </c>
      <c r="B24" s="1125">
        <v>13413</v>
      </c>
      <c r="C24" s="1125">
        <v>14200</v>
      </c>
      <c r="D24" s="1126">
        <v>725</v>
      </c>
      <c r="E24" s="1127">
        <v>0.875</v>
      </c>
      <c r="F24" s="1128">
        <v>0</v>
      </c>
      <c r="G24" s="1128">
        <v>0</v>
      </c>
      <c r="H24" s="1128">
        <v>165</v>
      </c>
      <c r="I24" s="1128">
        <v>155</v>
      </c>
      <c r="J24" s="1128">
        <v>105</v>
      </c>
      <c r="K24" s="1128">
        <v>170</v>
      </c>
      <c r="L24" s="1128">
        <v>55</v>
      </c>
      <c r="M24" s="1128">
        <v>0</v>
      </c>
      <c r="N24" s="1128">
        <v>75</v>
      </c>
      <c r="O24" s="1129" t="s">
        <v>298</v>
      </c>
      <c r="P24" s="1124">
        <v>44790</v>
      </c>
      <c r="Q24" s="1125">
        <v>11231</v>
      </c>
      <c r="R24" s="1125">
        <v>11900</v>
      </c>
      <c r="S24" s="1130">
        <v>617</v>
      </c>
      <c r="T24" s="1131">
        <v>0.41666666666666669</v>
      </c>
      <c r="U24" s="1130">
        <v>200</v>
      </c>
      <c r="V24" s="1130">
        <v>74</v>
      </c>
      <c r="W24" s="1130">
        <v>73</v>
      </c>
      <c r="X24" s="1130">
        <v>89</v>
      </c>
      <c r="Y24" s="1130">
        <v>58</v>
      </c>
      <c r="Z24" s="1130">
        <v>64</v>
      </c>
      <c r="AA24" s="1130">
        <v>14</v>
      </c>
      <c r="AB24" s="1130">
        <v>0</v>
      </c>
      <c r="AC24" s="1130">
        <v>45</v>
      </c>
      <c r="AD24" s="1133" t="s">
        <v>155</v>
      </c>
    </row>
    <row r="25" spans="1:30" ht="14.25" customHeight="1">
      <c r="A25" s="1124">
        <v>44791</v>
      </c>
      <c r="B25" s="1125">
        <v>12946</v>
      </c>
      <c r="C25" s="1125">
        <v>13450</v>
      </c>
      <c r="D25" s="1126">
        <v>464</v>
      </c>
      <c r="E25" s="1127">
        <v>0.875</v>
      </c>
      <c r="F25" s="1128">
        <v>118</v>
      </c>
      <c r="G25" s="1128">
        <v>0</v>
      </c>
      <c r="H25" s="1128">
        <v>36</v>
      </c>
      <c r="I25" s="1128">
        <v>82</v>
      </c>
      <c r="J25" s="1128">
        <v>60</v>
      </c>
      <c r="K25" s="1128">
        <v>89</v>
      </c>
      <c r="L25" s="1128">
        <v>36</v>
      </c>
      <c r="M25" s="1128">
        <v>0</v>
      </c>
      <c r="N25" s="1128">
        <v>42</v>
      </c>
      <c r="O25" s="1129" t="s">
        <v>298</v>
      </c>
      <c r="P25" s="1124">
        <v>44791</v>
      </c>
      <c r="Q25" s="1125">
        <v>11356</v>
      </c>
      <c r="R25" s="1125">
        <v>11900</v>
      </c>
      <c r="S25" s="1130">
        <v>501</v>
      </c>
      <c r="T25" s="1131">
        <v>0.41666666666666669</v>
      </c>
      <c r="U25" s="1130">
        <v>76</v>
      </c>
      <c r="V25" s="1130">
        <v>66</v>
      </c>
      <c r="W25" s="1130">
        <v>64</v>
      </c>
      <c r="X25" s="1130">
        <v>97</v>
      </c>
      <c r="Y25" s="1130">
        <v>51</v>
      </c>
      <c r="Z25" s="1130">
        <v>87</v>
      </c>
      <c r="AA25" s="1130">
        <v>14</v>
      </c>
      <c r="AB25" s="1130">
        <v>0</v>
      </c>
      <c r="AC25" s="1130">
        <v>46</v>
      </c>
      <c r="AD25" s="1133" t="s">
        <v>155</v>
      </c>
    </row>
    <row r="26" spans="1:30" ht="14.25" customHeight="1">
      <c r="A26" s="1124">
        <v>44792</v>
      </c>
      <c r="B26" s="1125">
        <v>12644</v>
      </c>
      <c r="C26" s="1125">
        <v>12759</v>
      </c>
      <c r="D26" s="1126">
        <v>106</v>
      </c>
      <c r="E26" s="1127">
        <v>0.875</v>
      </c>
      <c r="F26" s="1128">
        <v>0</v>
      </c>
      <c r="G26" s="1128">
        <v>0</v>
      </c>
      <c r="H26" s="1128">
        <v>0</v>
      </c>
      <c r="I26" s="1128">
        <v>0</v>
      </c>
      <c r="J26" s="1128">
        <v>0</v>
      </c>
      <c r="K26" s="1128">
        <v>106</v>
      </c>
      <c r="L26" s="1128">
        <v>0</v>
      </c>
      <c r="M26" s="1128">
        <v>0</v>
      </c>
      <c r="N26" s="1128">
        <v>0</v>
      </c>
      <c r="O26" s="1129" t="s">
        <v>298</v>
      </c>
      <c r="P26" s="1124">
        <v>44792</v>
      </c>
      <c r="Q26" s="1125">
        <v>10658</v>
      </c>
      <c r="R26" s="1125">
        <v>11000</v>
      </c>
      <c r="S26" s="1130">
        <v>315</v>
      </c>
      <c r="T26" s="1131">
        <v>0.41666666666666669</v>
      </c>
      <c r="U26" s="1130">
        <v>98</v>
      </c>
      <c r="V26" s="1130">
        <v>0</v>
      </c>
      <c r="W26" s="1130">
        <v>0</v>
      </c>
      <c r="X26" s="1130">
        <v>0</v>
      </c>
      <c r="Y26" s="1130">
        <v>28</v>
      </c>
      <c r="Z26" s="1130">
        <v>177</v>
      </c>
      <c r="AA26" s="1130">
        <v>12</v>
      </c>
      <c r="AB26" s="1130">
        <v>0</v>
      </c>
      <c r="AC26" s="1130">
        <v>0</v>
      </c>
      <c r="AD26" s="1133" t="s">
        <v>155</v>
      </c>
    </row>
    <row r="27" spans="1:30" ht="14.25" customHeight="1">
      <c r="A27" s="1124">
        <v>44793</v>
      </c>
      <c r="B27" s="1125">
        <v>13432</v>
      </c>
      <c r="C27" s="1125">
        <v>13950</v>
      </c>
      <c r="D27" s="1126">
        <v>431</v>
      </c>
      <c r="E27" s="1127">
        <v>0.875</v>
      </c>
      <c r="F27" s="1128">
        <v>60</v>
      </c>
      <c r="G27" s="1128">
        <v>0</v>
      </c>
      <c r="H27" s="1128">
        <v>0</v>
      </c>
      <c r="I27" s="1128">
        <v>0</v>
      </c>
      <c r="J27" s="1128">
        <v>71</v>
      </c>
      <c r="K27" s="1128">
        <v>300</v>
      </c>
      <c r="L27" s="1128">
        <v>0</v>
      </c>
      <c r="M27" s="1128">
        <v>0</v>
      </c>
      <c r="N27" s="1128">
        <v>0</v>
      </c>
      <c r="O27" s="1129" t="s">
        <v>298</v>
      </c>
      <c r="P27" s="1124">
        <v>44793</v>
      </c>
      <c r="Q27" s="1125">
        <v>10924</v>
      </c>
      <c r="R27" s="1125">
        <v>11500</v>
      </c>
      <c r="S27" s="1130">
        <v>531</v>
      </c>
      <c r="T27" s="1131">
        <v>0.41666666666666669</v>
      </c>
      <c r="U27" s="1130">
        <v>50</v>
      </c>
      <c r="V27" s="1130">
        <v>180</v>
      </c>
      <c r="W27" s="1130">
        <v>0</v>
      </c>
      <c r="X27" s="1130">
        <v>0</v>
      </c>
      <c r="Y27" s="1130">
        <v>61</v>
      </c>
      <c r="Z27" s="1130">
        <v>200</v>
      </c>
      <c r="AA27" s="1130">
        <v>40</v>
      </c>
      <c r="AB27" s="1130">
        <v>0</v>
      </c>
      <c r="AC27" s="1130">
        <v>0</v>
      </c>
      <c r="AD27" s="1133" t="s">
        <v>155</v>
      </c>
    </row>
    <row r="28" spans="1:30" ht="14.25" customHeight="1">
      <c r="A28" s="1124">
        <v>44794</v>
      </c>
      <c r="B28" s="1125">
        <v>13387</v>
      </c>
      <c r="C28" s="1125">
        <v>13950</v>
      </c>
      <c r="D28" s="1126">
        <v>657</v>
      </c>
      <c r="E28" s="1127">
        <v>0.875</v>
      </c>
      <c r="F28" s="1128">
        <v>70</v>
      </c>
      <c r="G28" s="1128">
        <v>0</v>
      </c>
      <c r="H28" s="1128">
        <v>137</v>
      </c>
      <c r="I28" s="1128">
        <v>70</v>
      </c>
      <c r="J28" s="1128">
        <v>70</v>
      </c>
      <c r="K28" s="1128">
        <v>220</v>
      </c>
      <c r="L28" s="1128">
        <v>40</v>
      </c>
      <c r="M28" s="1128">
        <v>0</v>
      </c>
      <c r="N28" s="1128">
        <v>50</v>
      </c>
      <c r="O28" s="1129" t="s">
        <v>298</v>
      </c>
      <c r="P28" s="1124">
        <v>44794</v>
      </c>
      <c r="Q28" s="1125">
        <v>11224</v>
      </c>
      <c r="R28" s="1125">
        <v>12100</v>
      </c>
      <c r="S28" s="1130">
        <v>807</v>
      </c>
      <c r="T28" s="1131">
        <v>0.41666666666666669</v>
      </c>
      <c r="U28" s="1130">
        <v>100</v>
      </c>
      <c r="V28" s="1130">
        <v>100</v>
      </c>
      <c r="W28" s="1130">
        <v>100</v>
      </c>
      <c r="X28" s="1130">
        <v>50</v>
      </c>
      <c r="Y28" s="1130">
        <v>90</v>
      </c>
      <c r="Z28" s="1130">
        <v>250</v>
      </c>
      <c r="AA28" s="1130">
        <v>37</v>
      </c>
      <c r="AB28" s="1130">
        <v>0</v>
      </c>
      <c r="AC28" s="1130">
        <v>80</v>
      </c>
      <c r="AD28" s="1133" t="s">
        <v>155</v>
      </c>
    </row>
    <row r="29" spans="1:30" ht="14.25" customHeight="1">
      <c r="A29" s="1124">
        <v>44795</v>
      </c>
      <c r="B29" s="1125">
        <v>13371</v>
      </c>
      <c r="C29" s="1125">
        <v>14450</v>
      </c>
      <c r="D29" s="1126">
        <v>994</v>
      </c>
      <c r="E29" s="1127">
        <v>0.875</v>
      </c>
      <c r="F29" s="1128">
        <v>130</v>
      </c>
      <c r="G29" s="1128">
        <v>0</v>
      </c>
      <c r="H29" s="1128">
        <v>174</v>
      </c>
      <c r="I29" s="1128">
        <v>170</v>
      </c>
      <c r="J29" s="1128">
        <v>180</v>
      </c>
      <c r="K29" s="1128">
        <v>250</v>
      </c>
      <c r="L29" s="1128">
        <v>0</v>
      </c>
      <c r="M29" s="1128">
        <v>0</v>
      </c>
      <c r="N29" s="1128">
        <v>90</v>
      </c>
      <c r="O29" s="1129" t="s">
        <v>298</v>
      </c>
      <c r="P29" s="1124">
        <v>44795</v>
      </c>
      <c r="Q29" s="1125">
        <v>11163</v>
      </c>
      <c r="R29" s="1125">
        <v>12300</v>
      </c>
      <c r="S29" s="1130">
        <v>1048</v>
      </c>
      <c r="T29" s="1131">
        <v>0.41666666666666669</v>
      </c>
      <c r="U29" s="1130">
        <v>385</v>
      </c>
      <c r="V29" s="1130">
        <v>120</v>
      </c>
      <c r="W29" s="1130">
        <v>119</v>
      </c>
      <c r="X29" s="1130">
        <v>138</v>
      </c>
      <c r="Y29" s="1130">
        <v>92</v>
      </c>
      <c r="Z29" s="1130">
        <v>100</v>
      </c>
      <c r="AA29" s="1130">
        <v>24</v>
      </c>
      <c r="AB29" s="1130">
        <v>0</v>
      </c>
      <c r="AC29" s="1130">
        <v>70</v>
      </c>
      <c r="AD29" s="1133" t="s">
        <v>155</v>
      </c>
    </row>
    <row r="30" spans="1:30" ht="14.25" customHeight="1">
      <c r="A30" s="1124">
        <v>44796</v>
      </c>
      <c r="B30" s="1125">
        <v>13646</v>
      </c>
      <c r="C30" s="1125">
        <v>14200</v>
      </c>
      <c r="D30" s="1126">
        <v>511</v>
      </c>
      <c r="E30" s="1127">
        <v>0.875</v>
      </c>
      <c r="F30" s="1128">
        <v>85</v>
      </c>
      <c r="G30" s="1128">
        <v>0</v>
      </c>
      <c r="H30" s="1128">
        <v>0</v>
      </c>
      <c r="I30" s="1128">
        <v>0</v>
      </c>
      <c r="J30" s="1128">
        <v>60</v>
      </c>
      <c r="K30" s="1128">
        <v>366</v>
      </c>
      <c r="L30" s="1128">
        <v>0</v>
      </c>
      <c r="M30" s="1128">
        <v>0</v>
      </c>
      <c r="N30" s="1128">
        <v>0</v>
      </c>
      <c r="O30" s="1129" t="s">
        <v>298</v>
      </c>
      <c r="P30" s="1124">
        <v>44796</v>
      </c>
      <c r="Q30" s="1125">
        <v>11433</v>
      </c>
      <c r="R30" s="1125">
        <v>11433</v>
      </c>
      <c r="S30" s="1130">
        <v>707</v>
      </c>
      <c r="T30" s="1131">
        <v>0.41666666666666669</v>
      </c>
      <c r="U30" s="1130">
        <v>80</v>
      </c>
      <c r="V30" s="1130">
        <v>44</v>
      </c>
      <c r="W30" s="1130">
        <v>0</v>
      </c>
      <c r="X30" s="1130">
        <v>60</v>
      </c>
      <c r="Y30" s="1130">
        <v>40</v>
      </c>
      <c r="Z30" s="1130">
        <v>403</v>
      </c>
      <c r="AA30" s="1130">
        <v>30</v>
      </c>
      <c r="AB30" s="1130">
        <v>0</v>
      </c>
      <c r="AC30" s="1130">
        <v>50</v>
      </c>
      <c r="AD30" s="1133" t="s">
        <v>155</v>
      </c>
    </row>
    <row r="31" spans="1:30" ht="14.25" customHeight="1">
      <c r="A31" s="1124">
        <v>44797</v>
      </c>
      <c r="B31" s="1125">
        <v>13472</v>
      </c>
      <c r="C31" s="1125">
        <v>14100</v>
      </c>
      <c r="D31" s="1126">
        <v>579</v>
      </c>
      <c r="E31" s="1127">
        <v>0.875</v>
      </c>
      <c r="F31" s="1128">
        <v>150</v>
      </c>
      <c r="G31" s="1128">
        <v>0</v>
      </c>
      <c r="H31" s="1128">
        <v>0</v>
      </c>
      <c r="I31" s="1128">
        <v>0</v>
      </c>
      <c r="J31" s="1128">
        <v>30</v>
      </c>
      <c r="K31" s="1128">
        <v>320</v>
      </c>
      <c r="L31" s="1128">
        <v>79</v>
      </c>
      <c r="M31" s="1128">
        <v>0</v>
      </c>
      <c r="N31" s="1128">
        <v>0</v>
      </c>
      <c r="O31" s="1129" t="s">
        <v>298</v>
      </c>
      <c r="P31" s="1124">
        <v>44797</v>
      </c>
      <c r="Q31" s="1125">
        <v>11418</v>
      </c>
      <c r="R31" s="1125">
        <v>11418</v>
      </c>
      <c r="S31" s="1130">
        <v>721</v>
      </c>
      <c r="T31" s="1131">
        <v>0.41666666666666669</v>
      </c>
      <c r="U31" s="1130">
        <v>250</v>
      </c>
      <c r="V31" s="1130">
        <v>170</v>
      </c>
      <c r="W31" s="1130">
        <v>0</v>
      </c>
      <c r="X31" s="1130">
        <v>0</v>
      </c>
      <c r="Y31" s="1130">
        <v>61</v>
      </c>
      <c r="Z31" s="1130">
        <v>170</v>
      </c>
      <c r="AA31" s="1130">
        <v>70</v>
      </c>
      <c r="AB31" s="1130">
        <v>0</v>
      </c>
      <c r="AC31" s="1130">
        <v>0</v>
      </c>
      <c r="AD31" s="1133" t="s">
        <v>155</v>
      </c>
    </row>
    <row r="32" spans="1:30" ht="14.25" customHeight="1">
      <c r="A32" s="1124">
        <v>44798</v>
      </c>
      <c r="B32" s="1125">
        <v>13985</v>
      </c>
      <c r="C32" s="1125">
        <v>14561</v>
      </c>
      <c r="D32" s="1126">
        <v>531</v>
      </c>
      <c r="E32" s="1127">
        <v>0.875</v>
      </c>
      <c r="F32" s="1128">
        <v>131</v>
      </c>
      <c r="G32" s="1128">
        <v>0</v>
      </c>
      <c r="H32" s="1128">
        <v>0</v>
      </c>
      <c r="I32" s="1128">
        <v>0</v>
      </c>
      <c r="J32" s="1128">
        <v>60</v>
      </c>
      <c r="K32" s="1128">
        <v>232</v>
      </c>
      <c r="L32" s="1128">
        <v>73</v>
      </c>
      <c r="M32" s="1128">
        <v>0</v>
      </c>
      <c r="N32" s="1128">
        <v>35</v>
      </c>
      <c r="O32" s="1129" t="s">
        <v>298</v>
      </c>
      <c r="P32" s="1124">
        <v>44798</v>
      </c>
      <c r="Q32" s="1125">
        <v>11848</v>
      </c>
      <c r="R32" s="1125">
        <v>12200</v>
      </c>
      <c r="S32" s="1130">
        <v>324</v>
      </c>
      <c r="T32" s="1131">
        <v>0.41666666666666669</v>
      </c>
      <c r="U32" s="1130">
        <v>100</v>
      </c>
      <c r="V32" s="1130">
        <v>81</v>
      </c>
      <c r="W32" s="1130">
        <v>0</v>
      </c>
      <c r="X32" s="1130">
        <v>0</v>
      </c>
      <c r="Y32" s="1130">
        <v>20</v>
      </c>
      <c r="Z32" s="1130">
        <v>123</v>
      </c>
      <c r="AA32" s="1130">
        <v>0</v>
      </c>
      <c r="AB32" s="1130">
        <v>0</v>
      </c>
      <c r="AC32" s="1130">
        <v>0</v>
      </c>
      <c r="AD32" s="1133" t="s">
        <v>155</v>
      </c>
    </row>
    <row r="33" spans="1:30" ht="14.25" customHeight="1">
      <c r="A33" s="1124">
        <v>44799</v>
      </c>
      <c r="B33" s="1125">
        <v>13777</v>
      </c>
      <c r="C33" s="1125">
        <v>14112</v>
      </c>
      <c r="D33" s="1126">
        <v>309</v>
      </c>
      <c r="E33" s="1127">
        <v>0.875</v>
      </c>
      <c r="F33" s="1128">
        <v>46</v>
      </c>
      <c r="G33" s="1128">
        <v>0</v>
      </c>
      <c r="H33" s="1128">
        <v>0</v>
      </c>
      <c r="I33" s="1128">
        <v>0</v>
      </c>
      <c r="J33" s="1128">
        <v>20</v>
      </c>
      <c r="K33" s="1128">
        <v>222</v>
      </c>
      <c r="L33" s="1128">
        <v>0</v>
      </c>
      <c r="M33" s="1128">
        <v>0</v>
      </c>
      <c r="N33" s="1128">
        <v>21</v>
      </c>
      <c r="O33" s="1129" t="s">
        <v>298</v>
      </c>
      <c r="P33" s="1124">
        <v>44799</v>
      </c>
      <c r="Q33" s="1125">
        <v>11430</v>
      </c>
      <c r="R33" s="1125">
        <v>11700</v>
      </c>
      <c r="S33" s="1130">
        <v>249</v>
      </c>
      <c r="T33" s="1131">
        <v>0.41666666666666669</v>
      </c>
      <c r="U33" s="1130">
        <v>105</v>
      </c>
      <c r="V33" s="1130">
        <v>0</v>
      </c>
      <c r="W33" s="1130">
        <v>0</v>
      </c>
      <c r="X33" s="1130">
        <v>0</v>
      </c>
      <c r="Y33" s="1130">
        <v>0</v>
      </c>
      <c r="Z33" s="1130">
        <v>133</v>
      </c>
      <c r="AA33" s="1130">
        <v>11</v>
      </c>
      <c r="AB33" s="1130">
        <v>0</v>
      </c>
      <c r="AC33" s="1130">
        <v>0</v>
      </c>
      <c r="AD33" s="1133" t="s">
        <v>155</v>
      </c>
    </row>
    <row r="34" spans="1:30" ht="14.25" customHeight="1">
      <c r="A34" s="1124">
        <v>44800</v>
      </c>
      <c r="B34" s="1125">
        <v>13461</v>
      </c>
      <c r="C34" s="1125">
        <v>13915</v>
      </c>
      <c r="D34" s="1126">
        <v>418</v>
      </c>
      <c r="E34" s="1127">
        <v>0.83333333333333337</v>
      </c>
      <c r="F34" s="1128">
        <v>146</v>
      </c>
      <c r="G34" s="1128">
        <v>0</v>
      </c>
      <c r="H34" s="1128">
        <v>0</v>
      </c>
      <c r="I34" s="1128">
        <v>0</v>
      </c>
      <c r="J34" s="1128">
        <v>0</v>
      </c>
      <c r="K34" s="1128">
        <v>272</v>
      </c>
      <c r="L34" s="1128">
        <v>0</v>
      </c>
      <c r="M34" s="1128">
        <v>0</v>
      </c>
      <c r="N34" s="1128">
        <v>0</v>
      </c>
      <c r="O34" s="1129" t="s">
        <v>298</v>
      </c>
      <c r="P34" s="1124">
        <v>44800</v>
      </c>
      <c r="Q34" s="1125">
        <v>11759</v>
      </c>
      <c r="R34" s="1130">
        <v>11869</v>
      </c>
      <c r="S34" s="1130">
        <v>101</v>
      </c>
      <c r="T34" s="1131">
        <v>0.5</v>
      </c>
      <c r="U34" s="1130">
        <v>71</v>
      </c>
      <c r="V34" s="1130">
        <v>0</v>
      </c>
      <c r="W34" s="1130">
        <v>0</v>
      </c>
      <c r="X34" s="1130">
        <v>0</v>
      </c>
      <c r="Y34" s="1130">
        <v>0</v>
      </c>
      <c r="Z34" s="1130">
        <v>30</v>
      </c>
      <c r="AA34" s="1130">
        <v>0</v>
      </c>
      <c r="AB34" s="1130">
        <v>0</v>
      </c>
      <c r="AC34" s="1130">
        <v>0</v>
      </c>
      <c r="AD34" s="1133" t="s">
        <v>155</v>
      </c>
    </row>
    <row r="35" spans="1:30" ht="14.25" customHeight="1">
      <c r="A35" s="1124">
        <v>44801</v>
      </c>
      <c r="B35" s="1125">
        <v>13537</v>
      </c>
      <c r="C35" s="1125">
        <v>14150</v>
      </c>
      <c r="D35" s="1126">
        <v>565</v>
      </c>
      <c r="E35" s="1127">
        <v>0.875</v>
      </c>
      <c r="F35" s="1128">
        <v>98</v>
      </c>
      <c r="G35" s="1128">
        <v>0</v>
      </c>
      <c r="H35" s="1128">
        <v>109</v>
      </c>
      <c r="I35" s="1128">
        <v>108</v>
      </c>
      <c r="J35" s="1128">
        <v>70</v>
      </c>
      <c r="K35" s="1128">
        <v>162</v>
      </c>
      <c r="L35" s="1128">
        <v>0</v>
      </c>
      <c r="M35" s="1128">
        <v>0</v>
      </c>
      <c r="N35" s="1128">
        <v>18</v>
      </c>
      <c r="O35" s="1129" t="s">
        <v>298</v>
      </c>
      <c r="P35" s="1124">
        <v>44801</v>
      </c>
      <c r="Q35" s="1125">
        <v>11639</v>
      </c>
      <c r="R35" s="1125">
        <v>11965</v>
      </c>
      <c r="S35" s="1130">
        <v>300</v>
      </c>
      <c r="T35" s="1131">
        <v>0.5</v>
      </c>
      <c r="U35" s="1130">
        <v>177</v>
      </c>
      <c r="V35" s="1130">
        <v>0</v>
      </c>
      <c r="W35" s="1130">
        <v>0</v>
      </c>
      <c r="X35" s="1130">
        <v>0</v>
      </c>
      <c r="Y35" s="1130">
        <v>0</v>
      </c>
      <c r="Z35" s="1130">
        <v>123</v>
      </c>
      <c r="AA35" s="1130">
        <v>0</v>
      </c>
      <c r="AB35" s="1130">
        <v>0</v>
      </c>
      <c r="AC35" s="1130">
        <v>0</v>
      </c>
      <c r="AD35" s="1133" t="s">
        <v>155</v>
      </c>
    </row>
    <row r="36" spans="1:30" ht="16.5" customHeight="1">
      <c r="A36" s="1124">
        <v>44802</v>
      </c>
      <c r="B36" s="1125">
        <v>13423</v>
      </c>
      <c r="C36" s="1125">
        <v>14300</v>
      </c>
      <c r="D36" s="1126">
        <v>808</v>
      </c>
      <c r="E36" s="1127">
        <v>0.875</v>
      </c>
      <c r="F36" s="1128">
        <v>177</v>
      </c>
      <c r="G36" s="1128">
        <v>0</v>
      </c>
      <c r="H36" s="165">
        <v>120</v>
      </c>
      <c r="I36" s="165">
        <v>90</v>
      </c>
      <c r="J36" s="165">
        <v>130</v>
      </c>
      <c r="K36" s="165">
        <v>175</v>
      </c>
      <c r="L36" s="165">
        <v>50</v>
      </c>
      <c r="M36" s="165">
        <v>0</v>
      </c>
      <c r="N36" s="165">
        <v>66</v>
      </c>
      <c r="O36" s="1134"/>
      <c r="P36" s="1124">
        <v>44802</v>
      </c>
      <c r="Q36" s="1125">
        <v>11841</v>
      </c>
      <c r="R36" s="1125">
        <v>12300</v>
      </c>
      <c r="S36" s="364">
        <v>423</v>
      </c>
      <c r="T36" s="1131">
        <v>0.5</v>
      </c>
      <c r="U36" s="364">
        <v>117</v>
      </c>
      <c r="V36" s="364">
        <v>53</v>
      </c>
      <c r="W36" s="364">
        <v>49</v>
      </c>
      <c r="X36" s="364">
        <v>9</v>
      </c>
      <c r="Y36" s="364">
        <v>42</v>
      </c>
      <c r="Z36" s="364">
        <v>52</v>
      </c>
      <c r="AA36" s="364">
        <v>0</v>
      </c>
      <c r="AB36" s="364">
        <v>67</v>
      </c>
      <c r="AC36" s="364">
        <v>34</v>
      </c>
      <c r="AD36" s="1135"/>
    </row>
    <row r="37" spans="1:30" ht="16.5">
      <c r="A37" s="1124">
        <v>44803</v>
      </c>
      <c r="B37" s="1125">
        <v>13338</v>
      </c>
      <c r="C37" s="1125">
        <v>14300</v>
      </c>
      <c r="D37" s="1126">
        <v>1255</v>
      </c>
      <c r="E37" s="1127">
        <v>0.875</v>
      </c>
      <c r="F37" s="165">
        <v>397</v>
      </c>
      <c r="G37" s="165">
        <v>43</v>
      </c>
      <c r="H37" s="165">
        <v>120</v>
      </c>
      <c r="I37" s="165">
        <v>110</v>
      </c>
      <c r="J37" s="165">
        <v>180</v>
      </c>
      <c r="K37" s="165">
        <v>225</v>
      </c>
      <c r="L37" s="165">
        <v>90</v>
      </c>
      <c r="M37" s="165">
        <v>0</v>
      </c>
      <c r="N37" s="165">
        <v>90</v>
      </c>
      <c r="O37" s="1134"/>
      <c r="P37" s="1124">
        <v>44803</v>
      </c>
      <c r="Q37" s="1125">
        <v>11717</v>
      </c>
      <c r="R37" s="1125">
        <v>12300</v>
      </c>
      <c r="S37" s="364">
        <v>785</v>
      </c>
      <c r="T37" s="1131">
        <v>0.41666666666666669</v>
      </c>
      <c r="U37" s="165">
        <v>388</v>
      </c>
      <c r="V37" s="165">
        <v>200</v>
      </c>
      <c r="W37" s="165">
        <v>0</v>
      </c>
      <c r="X37" s="165">
        <v>0</v>
      </c>
      <c r="Y37" s="165">
        <v>27</v>
      </c>
      <c r="Z37" s="165">
        <v>170</v>
      </c>
      <c r="AA37" s="165">
        <v>0</v>
      </c>
      <c r="AB37" s="165">
        <v>0</v>
      </c>
      <c r="AC37" s="165">
        <v>0</v>
      </c>
      <c r="AD37" s="1135"/>
    </row>
    <row r="38" spans="1:30" ht="17.25" customHeight="1" thickBot="1">
      <c r="A38" s="1136">
        <v>44804</v>
      </c>
      <c r="B38" s="1137">
        <v>13581</v>
      </c>
      <c r="C38" s="1138">
        <v>14745</v>
      </c>
      <c r="D38" s="1139">
        <v>1073</v>
      </c>
      <c r="E38" s="1140">
        <v>0.875</v>
      </c>
      <c r="F38" s="1141">
        <v>327</v>
      </c>
      <c r="G38" s="1141">
        <v>0</v>
      </c>
      <c r="H38" s="1141">
        <v>296</v>
      </c>
      <c r="I38" s="1141">
        <v>0</v>
      </c>
      <c r="J38" s="1141">
        <v>186</v>
      </c>
      <c r="K38" s="1141">
        <v>206</v>
      </c>
      <c r="L38" s="1141">
        <v>58</v>
      </c>
      <c r="M38" s="1141">
        <v>0</v>
      </c>
      <c r="N38" s="1141">
        <v>0</v>
      </c>
      <c r="O38" s="1142" t="s">
        <v>298</v>
      </c>
      <c r="P38" s="1136">
        <v>44804</v>
      </c>
      <c r="Q38" s="1143">
        <v>11822</v>
      </c>
      <c r="R38" s="1138">
        <v>12260</v>
      </c>
      <c r="S38" s="373">
        <v>218</v>
      </c>
      <c r="T38" s="1131">
        <v>0.375</v>
      </c>
      <c r="U38" s="613">
        <v>218</v>
      </c>
      <c r="V38" s="613">
        <v>36</v>
      </c>
      <c r="W38" s="613">
        <v>0</v>
      </c>
      <c r="X38" s="613">
        <v>0</v>
      </c>
      <c r="Y38" s="613">
        <v>21</v>
      </c>
      <c r="Z38" s="613">
        <v>129</v>
      </c>
      <c r="AA38" s="613">
        <v>0</v>
      </c>
      <c r="AB38" s="613">
        <v>0</v>
      </c>
      <c r="AC38" s="613">
        <v>0</v>
      </c>
      <c r="AD38" s="342"/>
    </row>
    <row r="39" spans="1:30">
      <c r="A39" s="381"/>
      <c r="B39" s="381"/>
      <c r="C39" s="1144"/>
      <c r="D39" s="1145">
        <v>21565.637107341121</v>
      </c>
      <c r="E39" s="381"/>
      <c r="F39" s="381"/>
      <c r="G39" s="381"/>
      <c r="H39" s="381"/>
      <c r="I39" s="381"/>
      <c r="J39" s="381"/>
      <c r="K39" s="381"/>
      <c r="L39" s="381"/>
      <c r="M39" s="381"/>
      <c r="N39" s="381"/>
      <c r="P39" s="381"/>
      <c r="Q39" s="1144"/>
      <c r="R39" s="1145"/>
    </row>
    <row r="40" spans="1:30" ht="20.25">
      <c r="A40" s="380"/>
      <c r="B40" s="380" t="s">
        <v>265</v>
      </c>
      <c r="C40" s="77" t="s">
        <v>298</v>
      </c>
      <c r="D40" s="1146">
        <v>1537</v>
      </c>
      <c r="E40" s="1147" t="s">
        <v>298</v>
      </c>
      <c r="F40" s="1148"/>
      <c r="G40" s="1149"/>
      <c r="H40" s="1150"/>
      <c r="I40" s="380"/>
      <c r="J40" s="380"/>
      <c r="K40" s="380"/>
      <c r="L40" s="380"/>
      <c r="M40" s="380"/>
      <c r="N40" s="380"/>
      <c r="P40" s="380" t="s">
        <v>265</v>
      </c>
      <c r="Q40" s="77" t="s">
        <v>298</v>
      </c>
      <c r="R40" s="1151"/>
      <c r="S40" s="1151">
        <v>1638</v>
      </c>
    </row>
    <row r="41" spans="1:30" ht="20.25">
      <c r="A41" s="380"/>
      <c r="B41" s="380" t="s">
        <v>292</v>
      </c>
      <c r="C41" s="77" t="s">
        <v>298</v>
      </c>
      <c r="D41" s="1146">
        <v>54</v>
      </c>
      <c r="E41" s="1147" t="s">
        <v>298</v>
      </c>
      <c r="F41" s="77"/>
      <c r="G41" s="1149"/>
      <c r="H41" s="1147"/>
      <c r="I41" s="380"/>
      <c r="J41" s="380"/>
      <c r="K41" s="380"/>
      <c r="L41" s="380"/>
      <c r="M41" s="380"/>
      <c r="N41" s="380"/>
      <c r="P41" s="380" t="s">
        <v>292</v>
      </c>
      <c r="Q41" s="77" t="s">
        <v>298</v>
      </c>
      <c r="R41" s="1146"/>
      <c r="S41" s="1151">
        <v>0</v>
      </c>
    </row>
    <row r="42" spans="1:30">
      <c r="A42" s="380"/>
      <c r="B42" s="1152" t="s">
        <v>293</v>
      </c>
      <c r="C42" s="77" t="s">
        <v>298</v>
      </c>
      <c r="D42" s="77">
        <v>31</v>
      </c>
      <c r="E42" s="380" t="s">
        <v>298</v>
      </c>
      <c r="F42" s="77"/>
      <c r="G42" s="1149"/>
      <c r="H42" s="1150"/>
      <c r="I42" s="380"/>
      <c r="J42" s="380"/>
      <c r="K42" s="380"/>
      <c r="L42" s="380"/>
      <c r="M42" s="380"/>
      <c r="N42" s="380"/>
      <c r="P42" s="1152" t="s">
        <v>293</v>
      </c>
      <c r="Q42" s="77" t="s">
        <v>298</v>
      </c>
      <c r="R42" s="77">
        <v>31</v>
      </c>
    </row>
    <row r="43" spans="1:30">
      <c r="A43" s="380"/>
      <c r="B43" s="1153" t="s">
        <v>294</v>
      </c>
      <c r="C43" s="380"/>
      <c r="D43" s="77">
        <v>21566</v>
      </c>
      <c r="E43" s="380"/>
      <c r="F43" s="77"/>
      <c r="G43" s="380"/>
      <c r="H43" s="380"/>
      <c r="I43" s="380"/>
      <c r="J43" s="380"/>
      <c r="K43" s="380"/>
      <c r="L43" s="380"/>
      <c r="M43" s="380"/>
      <c r="N43" s="380"/>
      <c r="P43" s="1153" t="s">
        <v>294</v>
      </c>
      <c r="Q43" s="380"/>
      <c r="R43" s="77">
        <v>19669</v>
      </c>
    </row>
    <row r="44" spans="1:30">
      <c r="B44" s="380"/>
      <c r="C44" s="1148" t="s">
        <v>298</v>
      </c>
      <c r="D44" s="380" t="s">
        <v>298</v>
      </c>
      <c r="E44" s="1150" t="s">
        <v>298</v>
      </c>
      <c r="F44" s="77"/>
      <c r="G44" s="380"/>
      <c r="H44" s="380"/>
      <c r="I44" s="380"/>
      <c r="J44" s="380"/>
      <c r="K44" s="380"/>
      <c r="L44" s="380"/>
      <c r="M44" s="380"/>
      <c r="N44" s="380"/>
      <c r="P44" s="380"/>
      <c r="Q44" s="1148" t="s">
        <v>298</v>
      </c>
      <c r="R44" s="380" t="s">
        <v>298</v>
      </c>
    </row>
    <row r="45" spans="1:30" ht="16.5">
      <c r="A45" s="380"/>
      <c r="B45" s="380"/>
      <c r="C45" s="1154"/>
      <c r="D45" s="137" t="s">
        <v>298</v>
      </c>
      <c r="E45" s="240" t="s">
        <v>298</v>
      </c>
      <c r="P45" s="620"/>
      <c r="Q45" s="1068"/>
      <c r="R45" s="1155"/>
      <c r="AB45" s="538"/>
    </row>
    <row r="46" spans="1:30" ht="16.5">
      <c r="B46" s="1152"/>
      <c r="C46" s="291"/>
      <c r="P46" s="620"/>
      <c r="Q46" s="1068"/>
      <c r="R46" s="1155"/>
    </row>
    <row r="47" spans="1:30" ht="16.5">
      <c r="B47" s="1153"/>
      <c r="C47" s="1154"/>
      <c r="P47" s="620"/>
      <c r="Q47" s="1068"/>
      <c r="R47" s="1155"/>
    </row>
    <row r="48" spans="1:30" ht="16.5">
      <c r="P48" s="620"/>
      <c r="Q48" s="1068"/>
      <c r="R48" s="1155"/>
    </row>
    <row r="49" spans="16:18" ht="16.5">
      <c r="P49" s="620">
        <v>-511</v>
      </c>
      <c r="Q49" s="1068">
        <v>1777</v>
      </c>
      <c r="R49" s="1155">
        <v>12</v>
      </c>
    </row>
    <row r="50" spans="16:18" ht="16.5">
      <c r="P50" s="620">
        <v>-389</v>
      </c>
      <c r="Q50" s="1068">
        <v>1646</v>
      </c>
      <c r="R50" s="1155">
        <v>13</v>
      </c>
    </row>
    <row r="51" spans="16:18" ht="16.5">
      <c r="P51" s="620">
        <v>-268</v>
      </c>
      <c r="Q51" s="1068">
        <v>421</v>
      </c>
      <c r="R51" s="1155">
        <v>14</v>
      </c>
    </row>
    <row r="52" spans="16:18" ht="16.5">
      <c r="P52" s="620">
        <v>-59</v>
      </c>
      <c r="Q52" s="1068">
        <v>0</v>
      </c>
      <c r="R52" s="1155">
        <v>15</v>
      </c>
    </row>
    <row r="53" spans="16:18" ht="16.5">
      <c r="P53" s="620">
        <v>-574</v>
      </c>
      <c r="Q53" s="1068">
        <v>569</v>
      </c>
      <c r="R53" s="1155">
        <v>16</v>
      </c>
    </row>
    <row r="54" spans="16:18" ht="16.5">
      <c r="P54" s="620">
        <v>-787</v>
      </c>
      <c r="Q54" s="1068">
        <v>669</v>
      </c>
      <c r="R54" s="1155">
        <v>17</v>
      </c>
    </row>
    <row r="55" spans="16:18" ht="16.5">
      <c r="P55" s="620">
        <v>-504</v>
      </c>
      <c r="Q55" s="1068">
        <v>544</v>
      </c>
      <c r="R55" s="1155">
        <v>18</v>
      </c>
    </row>
    <row r="56" spans="16:18" ht="16.5">
      <c r="P56" s="620">
        <v>-115</v>
      </c>
      <c r="Q56" s="1068">
        <v>342</v>
      </c>
      <c r="R56" s="1155">
        <v>19</v>
      </c>
    </row>
    <row r="57" spans="16:18" ht="16.5">
      <c r="P57" s="620">
        <v>-518</v>
      </c>
      <c r="Q57" s="1068">
        <v>576</v>
      </c>
      <c r="R57" s="1155">
        <v>20</v>
      </c>
    </row>
    <row r="58" spans="16:18" ht="16.5">
      <c r="P58" s="620">
        <v>-563</v>
      </c>
      <c r="Q58" s="1068">
        <v>876</v>
      </c>
      <c r="R58" s="1155">
        <v>21</v>
      </c>
    </row>
    <row r="59" spans="16:18" ht="16.5">
      <c r="P59" s="620">
        <v>-1079</v>
      </c>
      <c r="Q59" s="1068">
        <v>1137</v>
      </c>
      <c r="R59" s="1155">
        <v>22</v>
      </c>
    </row>
    <row r="60" spans="16:18" ht="16.5">
      <c r="P60" s="620">
        <v>-554</v>
      </c>
      <c r="Q60" s="1068">
        <v>0</v>
      </c>
      <c r="R60" s="1155">
        <v>23</v>
      </c>
    </row>
    <row r="61" spans="16:18" ht="16.5">
      <c r="P61" s="620">
        <v>-628</v>
      </c>
      <c r="Q61" s="1068">
        <v>0</v>
      </c>
      <c r="R61" s="1155">
        <v>24</v>
      </c>
    </row>
    <row r="62" spans="16:18" ht="16.5">
      <c r="P62" s="620">
        <v>-576</v>
      </c>
      <c r="Q62" s="1068">
        <v>352</v>
      </c>
      <c r="R62" s="1155">
        <v>25</v>
      </c>
    </row>
    <row r="63" spans="16:18" ht="16.5">
      <c r="P63" s="620">
        <v>-335</v>
      </c>
      <c r="Q63" s="1068">
        <v>270</v>
      </c>
      <c r="R63" s="1155">
        <v>26</v>
      </c>
    </row>
    <row r="64" spans="16:18" ht="16.5">
      <c r="P64" s="620">
        <v>-454</v>
      </c>
      <c r="Q64" s="1068">
        <v>110</v>
      </c>
      <c r="R64" s="1155">
        <v>27</v>
      </c>
    </row>
    <row r="65" spans="16:18" ht="16.5">
      <c r="P65" s="620">
        <v>-613</v>
      </c>
      <c r="Q65" s="1068">
        <v>326</v>
      </c>
      <c r="R65" s="1155">
        <v>28</v>
      </c>
    </row>
    <row r="66" spans="16:18" ht="16.5">
      <c r="P66" s="620" t="e">
        <v>#REF!</v>
      </c>
      <c r="Q66" s="1068" t="e">
        <v>#REF!</v>
      </c>
      <c r="R66" s="1155">
        <v>29</v>
      </c>
    </row>
    <row r="67" spans="16:18" ht="16.5">
      <c r="P67" s="620" t="e">
        <v>#REF!</v>
      </c>
      <c r="Q67" s="1068" t="e">
        <v>#REF!</v>
      </c>
      <c r="R67" s="1155">
        <v>30</v>
      </c>
    </row>
    <row r="68" spans="16:18" ht="16.5">
      <c r="P68" s="620" t="e">
        <v>#REF!</v>
      </c>
      <c r="Q68" s="1068" t="e">
        <v>#REF!</v>
      </c>
      <c r="R68" s="1155">
        <v>31</v>
      </c>
    </row>
    <row r="69" spans="16:18">
      <c r="Q69" s="1068"/>
    </row>
    <row r="70" spans="16:18">
      <c r="Q70" s="1068"/>
    </row>
    <row r="71" spans="16:18">
      <c r="Q71" s="1068"/>
    </row>
    <row r="72" spans="16:18">
      <c r="Q72" s="1068"/>
    </row>
    <row r="73" spans="16:18">
      <c r="Q73" s="1068"/>
    </row>
  </sheetData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64"/>
  <sheetViews>
    <sheetView zoomScale="115" zoomScaleNormal="115" workbookViewId="0">
      <selection activeCell="I13" sqref="I13"/>
    </sheetView>
  </sheetViews>
  <sheetFormatPr defaultRowHeight="12.75"/>
  <cols>
    <col min="1" max="1" width="7.140625" style="36" customWidth="1"/>
    <col min="2" max="2" width="53.85546875" style="36" customWidth="1"/>
    <col min="3" max="3" width="12.85546875" style="36" customWidth="1"/>
    <col min="4" max="4" width="12.140625" style="36" customWidth="1"/>
    <col min="5" max="5" width="16" style="36" customWidth="1"/>
    <col min="6" max="6" width="12.5703125" style="36" customWidth="1"/>
    <col min="7" max="7" width="9.140625" style="36"/>
    <col min="8" max="8" width="11.28515625" style="36" bestFit="1" customWidth="1"/>
    <col min="9" max="16384" width="9.140625" style="36"/>
  </cols>
  <sheetData>
    <row r="1" spans="1:12" ht="15">
      <c r="A1" s="35" t="s">
        <v>261</v>
      </c>
      <c r="F1" s="37" t="s">
        <v>0</v>
      </c>
    </row>
    <row r="2" spans="1:12" ht="23.25">
      <c r="B2" s="38" t="s">
        <v>145</v>
      </c>
      <c r="C2" s="39"/>
      <c r="D2" s="40"/>
      <c r="E2" s="41"/>
      <c r="F2" s="42"/>
    </row>
    <row r="3" spans="1:12" ht="15.75">
      <c r="A3" s="43"/>
      <c r="B3" s="44" t="s">
        <v>213</v>
      </c>
      <c r="C3" s="45"/>
      <c r="D3" s="46"/>
      <c r="E3" s="46"/>
    </row>
    <row r="4" spans="1:12" ht="18">
      <c r="A4" s="43"/>
      <c r="B4" s="47" t="s">
        <v>205</v>
      </c>
      <c r="C4" s="48"/>
      <c r="D4" s="49"/>
      <c r="E4" s="50"/>
      <c r="F4" s="51"/>
    </row>
    <row r="5" spans="1:12" ht="18.75" thickBot="1">
      <c r="A5" s="52" t="s">
        <v>677</v>
      </c>
      <c r="B5" s="48"/>
      <c r="C5" s="48"/>
      <c r="D5" s="48"/>
      <c r="E5" s="53"/>
      <c r="F5" s="54"/>
    </row>
    <row r="6" spans="1:12" ht="20.25" customHeight="1" thickBot="1">
      <c r="A6" s="55" t="s">
        <v>111</v>
      </c>
      <c r="B6" s="56" t="s">
        <v>101</v>
      </c>
      <c r="C6" s="57" t="s">
        <v>51</v>
      </c>
      <c r="D6" s="58" t="s">
        <v>102</v>
      </c>
      <c r="E6" s="59" t="s">
        <v>103</v>
      </c>
      <c r="F6" s="60" t="s">
        <v>41</v>
      </c>
    </row>
    <row r="7" spans="1:12" ht="18" customHeight="1">
      <c r="A7" s="61">
        <v>1</v>
      </c>
      <c r="B7" s="62" t="s">
        <v>149</v>
      </c>
      <c r="C7" s="63" t="s">
        <v>40</v>
      </c>
      <c r="D7" s="64">
        <v>13985</v>
      </c>
      <c r="E7" s="65">
        <v>44798</v>
      </c>
      <c r="F7" s="66">
        <v>0.875</v>
      </c>
    </row>
    <row r="8" spans="1:12" ht="18" customHeight="1">
      <c r="A8" s="67">
        <v>2</v>
      </c>
      <c r="B8" s="68" t="s">
        <v>371</v>
      </c>
      <c r="C8" s="69" t="s">
        <v>40</v>
      </c>
      <c r="D8" s="70">
        <v>11848</v>
      </c>
      <c r="E8" s="71">
        <v>44798</v>
      </c>
      <c r="F8" s="72">
        <v>0.5</v>
      </c>
    </row>
    <row r="9" spans="1:12" ht="18" customHeight="1">
      <c r="A9" s="67">
        <v>3</v>
      </c>
      <c r="B9" s="73" t="s">
        <v>311</v>
      </c>
      <c r="C9" s="69" t="s">
        <v>40</v>
      </c>
      <c r="D9" s="70">
        <v>14745</v>
      </c>
      <c r="E9" s="71">
        <v>44804</v>
      </c>
      <c r="F9" s="72">
        <v>0.875</v>
      </c>
    </row>
    <row r="10" spans="1:12" ht="18" customHeight="1">
      <c r="A10" s="67">
        <v>4</v>
      </c>
      <c r="B10" s="68" t="s">
        <v>150</v>
      </c>
      <c r="C10" s="69" t="s">
        <v>40</v>
      </c>
      <c r="D10" s="70">
        <v>9620</v>
      </c>
      <c r="E10" s="74">
        <v>44785</v>
      </c>
      <c r="F10" s="75">
        <v>0.25</v>
      </c>
    </row>
    <row r="11" spans="1:12" ht="18" customHeight="1">
      <c r="A11" s="67">
        <v>5</v>
      </c>
      <c r="B11" s="73" t="s">
        <v>156</v>
      </c>
      <c r="C11" s="69" t="s">
        <v>40</v>
      </c>
      <c r="D11" s="70">
        <v>13078.41935483871</v>
      </c>
      <c r="E11" s="69" t="s">
        <v>155</v>
      </c>
      <c r="F11" s="69" t="s">
        <v>155</v>
      </c>
    </row>
    <row r="12" spans="1:12" ht="18" customHeight="1">
      <c r="A12" s="67">
        <v>6</v>
      </c>
      <c r="B12" s="68" t="s">
        <v>157</v>
      </c>
      <c r="C12" s="69" t="s">
        <v>40</v>
      </c>
      <c r="D12" s="70">
        <v>10988.225806451614</v>
      </c>
      <c r="E12" s="69" t="s">
        <v>155</v>
      </c>
      <c r="F12" s="69" t="s">
        <v>155</v>
      </c>
    </row>
    <row r="13" spans="1:12" ht="18" customHeight="1">
      <c r="A13" s="67">
        <v>7</v>
      </c>
      <c r="B13" s="73" t="s">
        <v>1</v>
      </c>
      <c r="C13" s="69" t="s">
        <v>40</v>
      </c>
      <c r="D13" s="76">
        <v>1537</v>
      </c>
      <c r="E13" s="74">
        <v>44779</v>
      </c>
      <c r="F13" s="75">
        <v>0.875</v>
      </c>
      <c r="L13" s="77"/>
    </row>
    <row r="14" spans="1:12" ht="18" customHeight="1">
      <c r="A14" s="67">
        <v>8</v>
      </c>
      <c r="B14" s="68" t="s">
        <v>2</v>
      </c>
      <c r="C14" s="69" t="s">
        <v>40</v>
      </c>
      <c r="D14" s="76">
        <v>54</v>
      </c>
      <c r="E14" s="74">
        <v>44788</v>
      </c>
      <c r="F14" s="75">
        <v>0.875</v>
      </c>
    </row>
    <row r="15" spans="1:12" ht="18" customHeight="1">
      <c r="A15" s="67">
        <v>9</v>
      </c>
      <c r="B15" s="73" t="s">
        <v>158</v>
      </c>
      <c r="C15" s="69" t="s">
        <v>104</v>
      </c>
      <c r="D15" s="78">
        <v>31</v>
      </c>
      <c r="E15" s="69" t="s">
        <v>155</v>
      </c>
      <c r="F15" s="69" t="s">
        <v>155</v>
      </c>
    </row>
    <row r="16" spans="1:12" ht="18" customHeight="1">
      <c r="A16" s="67">
        <v>10</v>
      </c>
      <c r="B16" s="68" t="s">
        <v>772</v>
      </c>
      <c r="C16" s="69" t="s">
        <v>409</v>
      </c>
      <c r="D16" s="79">
        <v>695.66571314003613</v>
      </c>
      <c r="E16" s="69" t="s">
        <v>155</v>
      </c>
      <c r="F16" s="69" t="s">
        <v>155</v>
      </c>
    </row>
    <row r="17" spans="1:8" ht="18" customHeight="1">
      <c r="A17" s="67">
        <v>11</v>
      </c>
      <c r="B17" s="80" t="s">
        <v>3</v>
      </c>
      <c r="C17" s="69" t="s">
        <v>407</v>
      </c>
      <c r="D17" s="70">
        <v>8703.216484999999</v>
      </c>
      <c r="E17" s="69" t="s">
        <v>155</v>
      </c>
      <c r="F17" s="69" t="s">
        <v>155</v>
      </c>
    </row>
    <row r="18" spans="1:8" ht="18" customHeight="1">
      <c r="A18" s="81">
        <v>12</v>
      </c>
      <c r="B18" s="82" t="s">
        <v>107</v>
      </c>
      <c r="C18" s="69" t="s">
        <v>407</v>
      </c>
      <c r="D18" s="70">
        <v>1900.8429489999996</v>
      </c>
      <c r="E18" s="83" t="s">
        <v>229</v>
      </c>
      <c r="F18" s="84">
        <v>0.2184069478538313</v>
      </c>
      <c r="G18" s="85"/>
    </row>
    <row r="19" spans="1:8" ht="18" customHeight="1">
      <c r="A19" s="67">
        <v>13</v>
      </c>
      <c r="B19" s="86" t="s">
        <v>106</v>
      </c>
      <c r="C19" s="69" t="s">
        <v>407</v>
      </c>
      <c r="D19" s="70">
        <v>2701.3240319999995</v>
      </c>
      <c r="E19" s="83" t="s">
        <v>310</v>
      </c>
      <c r="F19" s="84">
        <v>0.31038226346038084</v>
      </c>
      <c r="G19" s="85"/>
    </row>
    <row r="20" spans="1:8" ht="18" customHeight="1">
      <c r="A20" s="81">
        <v>14</v>
      </c>
      <c r="B20" s="87" t="s">
        <v>396</v>
      </c>
      <c r="C20" s="69" t="s">
        <v>407</v>
      </c>
      <c r="D20" s="70">
        <v>2785.8660720000003</v>
      </c>
      <c r="E20" s="83" t="s">
        <v>310</v>
      </c>
      <c r="F20" s="84">
        <v>0.32009614799326697</v>
      </c>
      <c r="G20" s="85"/>
    </row>
    <row r="21" spans="1:8" ht="18" customHeight="1">
      <c r="A21" s="88"/>
      <c r="B21" s="89" t="s">
        <v>370</v>
      </c>
      <c r="C21" s="69" t="s">
        <v>407</v>
      </c>
      <c r="D21" s="70">
        <v>127.20819400000001</v>
      </c>
      <c r="E21" s="83" t="s">
        <v>230</v>
      </c>
      <c r="F21" s="84">
        <v>1.4616227715264057E-2</v>
      </c>
      <c r="G21" s="85"/>
    </row>
    <row r="22" spans="1:8" ht="18" customHeight="1">
      <c r="A22" s="88"/>
      <c r="B22" s="87" t="s">
        <v>168</v>
      </c>
      <c r="C22" s="69" t="s">
        <v>407</v>
      </c>
      <c r="D22" s="70">
        <v>411.30377400000003</v>
      </c>
      <c r="E22" s="83" t="s">
        <v>230</v>
      </c>
      <c r="F22" s="84">
        <v>4.7258823758880686E-2</v>
      </c>
      <c r="G22" s="85"/>
    </row>
    <row r="23" spans="1:8" ht="18" customHeight="1">
      <c r="A23" s="88"/>
      <c r="B23" s="80" t="s">
        <v>379</v>
      </c>
      <c r="C23" s="69" t="s">
        <v>407</v>
      </c>
      <c r="D23" s="70">
        <v>672.57962399999997</v>
      </c>
      <c r="E23" s="83" t="s">
        <v>230</v>
      </c>
      <c r="F23" s="84">
        <v>7.7279431708862062E-2</v>
      </c>
      <c r="G23" s="85"/>
      <c r="H23" s="90"/>
    </row>
    <row r="24" spans="1:8" ht="18" customHeight="1">
      <c r="A24" s="88"/>
      <c r="B24" s="80" t="s">
        <v>308</v>
      </c>
      <c r="C24" s="69" t="s">
        <v>407</v>
      </c>
      <c r="D24" s="70">
        <v>104.09184</v>
      </c>
      <c r="E24" s="83" t="s">
        <v>230</v>
      </c>
      <c r="F24" s="84">
        <v>1.1960157509514142E-2</v>
      </c>
      <c r="G24" s="85"/>
      <c r="H24" s="90"/>
    </row>
    <row r="25" spans="1:8" ht="18" customHeight="1">
      <c r="A25" s="81">
        <v>15</v>
      </c>
      <c r="B25" s="89" t="s">
        <v>147</v>
      </c>
      <c r="C25" s="69"/>
      <c r="D25" s="70"/>
      <c r="E25" s="91"/>
      <c r="F25" s="92"/>
      <c r="G25" s="85"/>
    </row>
    <row r="26" spans="1:8" ht="18" customHeight="1">
      <c r="A26" s="88"/>
      <c r="B26" s="87" t="s">
        <v>138</v>
      </c>
      <c r="C26" s="69" t="s">
        <v>407</v>
      </c>
      <c r="D26" s="70">
        <v>4273.9757949999994</v>
      </c>
      <c r="E26" s="83" t="s">
        <v>229</v>
      </c>
      <c r="F26" s="93">
        <v>0.49108002798347028</v>
      </c>
    </row>
    <row r="27" spans="1:8" ht="18" customHeight="1">
      <c r="A27" s="88"/>
      <c r="B27" s="89" t="s">
        <v>139</v>
      </c>
      <c r="C27" s="69" t="s">
        <v>407</v>
      </c>
      <c r="D27" s="70">
        <v>2616.5183009999996</v>
      </c>
      <c r="E27" s="83" t="s">
        <v>231</v>
      </c>
      <c r="F27" s="93">
        <v>0.3006380808186917</v>
      </c>
    </row>
    <row r="28" spans="1:8" ht="18" customHeight="1">
      <c r="A28" s="88"/>
      <c r="B28" s="87" t="s">
        <v>33</v>
      </c>
      <c r="C28" s="69" t="s">
        <v>407</v>
      </c>
      <c r="D28" s="70">
        <v>95.712163000000004</v>
      </c>
      <c r="E28" s="83" t="s">
        <v>231</v>
      </c>
      <c r="F28" s="93">
        <v>1.0997332212172362E-2</v>
      </c>
    </row>
    <row r="29" spans="1:8" ht="18" customHeight="1">
      <c r="A29" s="88"/>
      <c r="B29" s="94" t="s">
        <v>323</v>
      </c>
      <c r="C29" s="69" t="s">
        <v>407</v>
      </c>
      <c r="D29" s="70">
        <v>37.088768999999999</v>
      </c>
      <c r="E29" s="83" t="s">
        <v>231</v>
      </c>
      <c r="F29" s="93">
        <v>4.2615013729605054E-3</v>
      </c>
    </row>
    <row r="30" spans="1:8" ht="18" customHeight="1">
      <c r="A30" s="88"/>
      <c r="B30" s="80" t="s">
        <v>324</v>
      </c>
      <c r="C30" s="69" t="s">
        <v>407</v>
      </c>
      <c r="D30" s="95">
        <v>903.24999300000002</v>
      </c>
      <c r="E30" s="83" t="s">
        <v>231</v>
      </c>
      <c r="F30" s="93">
        <v>0.10378346839432893</v>
      </c>
      <c r="G30" s="96"/>
    </row>
    <row r="31" spans="1:8" ht="18" customHeight="1">
      <c r="A31" s="88"/>
      <c r="B31" s="80" t="s">
        <v>380</v>
      </c>
      <c r="C31" s="69" t="s">
        <v>407</v>
      </c>
      <c r="D31" s="70">
        <v>672.57962399999997</v>
      </c>
      <c r="E31" s="83" t="s">
        <v>231</v>
      </c>
      <c r="F31" s="93">
        <v>7.7279431708862062E-2</v>
      </c>
      <c r="G31" s="96"/>
      <c r="H31" s="96"/>
    </row>
    <row r="32" spans="1:8" ht="18" customHeight="1">
      <c r="A32" s="61"/>
      <c r="B32" s="89" t="s">
        <v>325</v>
      </c>
      <c r="C32" s="69" t="s">
        <v>407</v>
      </c>
      <c r="D32" s="70">
        <v>104.09184</v>
      </c>
      <c r="E32" s="83" t="s">
        <v>231</v>
      </c>
      <c r="F32" s="93">
        <v>1.1960157509514142E-2</v>
      </c>
      <c r="G32" s="96"/>
      <c r="H32" s="96"/>
    </row>
    <row r="33" spans="1:8" ht="18" customHeight="1">
      <c r="A33" s="61">
        <v>16</v>
      </c>
      <c r="B33" s="86" t="s">
        <v>4</v>
      </c>
      <c r="C33" s="69" t="s">
        <v>407</v>
      </c>
      <c r="D33" s="70">
        <v>313.33798300000001</v>
      </c>
      <c r="E33" s="71">
        <v>44800</v>
      </c>
      <c r="F33" s="72"/>
      <c r="G33" s="96"/>
      <c r="H33" s="90"/>
    </row>
    <row r="34" spans="1:8" ht="18" customHeight="1">
      <c r="A34" s="67">
        <v>17</v>
      </c>
      <c r="B34" s="73" t="s">
        <v>167</v>
      </c>
      <c r="C34" s="69" t="s">
        <v>37</v>
      </c>
      <c r="D34" s="70">
        <v>92.617727592914193</v>
      </c>
      <c r="E34" s="69" t="s">
        <v>155</v>
      </c>
      <c r="F34" s="69" t="s">
        <v>155</v>
      </c>
    </row>
    <row r="35" spans="1:8" ht="18" customHeight="1">
      <c r="A35" s="81">
        <v>18</v>
      </c>
      <c r="B35" s="97" t="s">
        <v>228</v>
      </c>
      <c r="C35" s="69" t="s">
        <v>108</v>
      </c>
      <c r="D35" s="70">
        <v>49050.38936767001</v>
      </c>
      <c r="E35" s="69" t="s">
        <v>155</v>
      </c>
      <c r="F35" s="69" t="s">
        <v>155</v>
      </c>
    </row>
    <row r="36" spans="1:8" ht="18" customHeight="1">
      <c r="A36" s="98"/>
      <c r="B36" s="99" t="s">
        <v>302</v>
      </c>
      <c r="C36" s="69" t="s">
        <v>108</v>
      </c>
      <c r="D36" s="70">
        <v>4870.6454161899992</v>
      </c>
      <c r="E36" s="69" t="s">
        <v>155</v>
      </c>
      <c r="F36" s="69" t="s">
        <v>155</v>
      </c>
    </row>
    <row r="37" spans="1:8" ht="18" customHeight="1">
      <c r="A37" s="100"/>
      <c r="B37" s="101" t="s">
        <v>303</v>
      </c>
      <c r="C37" s="69" t="s">
        <v>108</v>
      </c>
      <c r="D37" s="70">
        <v>34660.907654880008</v>
      </c>
      <c r="E37" s="69" t="s">
        <v>155</v>
      </c>
      <c r="F37" s="69" t="s">
        <v>155</v>
      </c>
    </row>
    <row r="38" spans="1:8" ht="18" customHeight="1">
      <c r="A38" s="100"/>
      <c r="B38" s="102" t="s">
        <v>304</v>
      </c>
      <c r="C38" s="69" t="s">
        <v>108</v>
      </c>
      <c r="D38" s="70">
        <v>6491.411960039999</v>
      </c>
      <c r="E38" s="69" t="s">
        <v>155</v>
      </c>
      <c r="F38" s="69" t="s">
        <v>155</v>
      </c>
    </row>
    <row r="39" spans="1:8" ht="18" customHeight="1">
      <c r="A39" s="100"/>
      <c r="B39" s="102" t="s">
        <v>381</v>
      </c>
      <c r="C39" s="69" t="s">
        <v>108</v>
      </c>
      <c r="D39" s="70">
        <v>2280.04492536</v>
      </c>
      <c r="E39" s="69" t="s">
        <v>155</v>
      </c>
      <c r="F39" s="69" t="s">
        <v>155</v>
      </c>
    </row>
    <row r="40" spans="1:8" ht="18" customHeight="1">
      <c r="A40" s="103"/>
      <c r="B40" s="104" t="s">
        <v>326</v>
      </c>
      <c r="C40" s="105" t="s">
        <v>108</v>
      </c>
      <c r="D40" s="70">
        <v>747.37941119999994</v>
      </c>
      <c r="E40" s="69" t="s">
        <v>155</v>
      </c>
      <c r="F40" s="69" t="s">
        <v>155</v>
      </c>
    </row>
    <row r="41" spans="1:8" ht="18" customHeight="1">
      <c r="A41" s="88">
        <v>19</v>
      </c>
      <c r="B41" s="97" t="s">
        <v>773</v>
      </c>
      <c r="C41" s="69" t="s">
        <v>108</v>
      </c>
      <c r="D41" s="70">
        <v>1862.5571827059998</v>
      </c>
      <c r="E41" s="71">
        <v>44793</v>
      </c>
      <c r="F41" s="106"/>
    </row>
    <row r="42" spans="1:8" ht="18" customHeight="1">
      <c r="A42" s="98"/>
      <c r="B42" s="99" t="s">
        <v>302</v>
      </c>
      <c r="C42" s="69" t="s">
        <v>108</v>
      </c>
      <c r="D42" s="70">
        <v>176.42062253</v>
      </c>
      <c r="E42" s="71">
        <v>44792</v>
      </c>
      <c r="F42" s="106"/>
    </row>
    <row r="43" spans="1:8" ht="18" customHeight="1">
      <c r="A43" s="100"/>
      <c r="B43" s="101" t="s">
        <v>303</v>
      </c>
      <c r="C43" s="69" t="s">
        <v>108</v>
      </c>
      <c r="D43" s="70">
        <v>1510.3658600099998</v>
      </c>
      <c r="E43" s="71">
        <v>44774</v>
      </c>
      <c r="F43" s="106"/>
    </row>
    <row r="44" spans="1:8" ht="18" customHeight="1">
      <c r="A44" s="100"/>
      <c r="B44" s="102" t="s">
        <v>304</v>
      </c>
      <c r="C44" s="69" t="s">
        <v>108</v>
      </c>
      <c r="D44" s="70">
        <v>306.77859274000002</v>
      </c>
      <c r="E44" s="71">
        <v>44788</v>
      </c>
      <c r="F44" s="106"/>
    </row>
    <row r="45" spans="1:8" ht="18" customHeight="1">
      <c r="A45" s="103"/>
      <c r="B45" s="99" t="s">
        <v>381</v>
      </c>
      <c r="C45" s="69" t="s">
        <v>108</v>
      </c>
      <c r="D45" s="70">
        <v>74.910369059999994</v>
      </c>
      <c r="E45" s="71">
        <v>44774</v>
      </c>
      <c r="F45" s="106"/>
    </row>
    <row r="46" spans="1:8" ht="18" customHeight="1">
      <c r="A46" s="88">
        <v>20</v>
      </c>
      <c r="B46" s="68" t="s">
        <v>329</v>
      </c>
      <c r="C46" s="107"/>
      <c r="D46" s="108"/>
      <c r="E46" s="107"/>
      <c r="F46" s="106"/>
    </row>
    <row r="47" spans="1:8" ht="18" customHeight="1">
      <c r="A47" s="98"/>
      <c r="B47" s="99" t="s">
        <v>330</v>
      </c>
      <c r="C47" s="69" t="s">
        <v>408</v>
      </c>
      <c r="D47" s="70">
        <v>6.8910782281178022</v>
      </c>
      <c r="E47" s="107"/>
      <c r="F47" s="109"/>
    </row>
    <row r="48" spans="1:8" ht="18" customHeight="1">
      <c r="A48" s="103"/>
      <c r="B48" s="101" t="s">
        <v>331</v>
      </c>
      <c r="C48" s="69" t="s">
        <v>408</v>
      </c>
      <c r="D48" s="70">
        <v>6.9971268123093582</v>
      </c>
      <c r="E48" s="107"/>
      <c r="F48" s="109"/>
    </row>
    <row r="49" spans="1:6" ht="18" customHeight="1">
      <c r="A49" s="61">
        <v>21</v>
      </c>
      <c r="B49" s="110" t="s">
        <v>148</v>
      </c>
      <c r="C49" s="107"/>
      <c r="D49" s="107"/>
      <c r="E49" s="107"/>
      <c r="F49" s="109"/>
    </row>
    <row r="50" spans="1:6" ht="18" customHeight="1">
      <c r="A50" s="111" t="s">
        <v>109</v>
      </c>
      <c r="B50" s="112" t="s">
        <v>305</v>
      </c>
      <c r="C50" s="69" t="s">
        <v>160</v>
      </c>
      <c r="D50" s="70">
        <v>98.67</v>
      </c>
      <c r="E50" s="74" t="s">
        <v>754</v>
      </c>
      <c r="F50" s="113" t="s">
        <v>159</v>
      </c>
    </row>
    <row r="51" spans="1:6" ht="18" customHeight="1">
      <c r="A51" s="111" t="s">
        <v>110</v>
      </c>
      <c r="B51" s="114" t="s">
        <v>264</v>
      </c>
      <c r="C51" s="69" t="s">
        <v>160</v>
      </c>
      <c r="D51" s="115">
        <v>96.43</v>
      </c>
      <c r="E51" s="116" t="s">
        <v>754</v>
      </c>
      <c r="F51" s="117" t="s">
        <v>159</v>
      </c>
    </row>
    <row r="52" spans="1:6" ht="18" customHeight="1">
      <c r="A52" s="67">
        <v>22</v>
      </c>
      <c r="B52" s="118" t="s">
        <v>755</v>
      </c>
      <c r="C52" s="69" t="s">
        <v>40</v>
      </c>
      <c r="D52" s="119">
        <v>13271</v>
      </c>
      <c r="E52" s="120">
        <v>44430</v>
      </c>
      <c r="F52" s="121">
        <v>0.875</v>
      </c>
    </row>
    <row r="53" spans="1:6" ht="18" customHeight="1">
      <c r="A53" s="67">
        <v>23</v>
      </c>
      <c r="B53" s="118" t="s">
        <v>756</v>
      </c>
      <c r="C53" s="69" t="s">
        <v>40</v>
      </c>
      <c r="D53" s="119">
        <v>13271</v>
      </c>
      <c r="E53" s="120">
        <v>44430</v>
      </c>
      <c r="F53" s="121">
        <v>0.875</v>
      </c>
    </row>
    <row r="54" spans="1:6" ht="18" customHeight="1">
      <c r="A54" s="67">
        <v>24</v>
      </c>
      <c r="B54" s="122" t="s">
        <v>757</v>
      </c>
      <c r="C54" s="69" t="s">
        <v>40</v>
      </c>
      <c r="D54" s="70">
        <v>14782</v>
      </c>
      <c r="E54" s="71" t="s">
        <v>633</v>
      </c>
      <c r="F54" s="75">
        <v>0.875</v>
      </c>
    </row>
    <row r="55" spans="1:6" ht="18" customHeight="1">
      <c r="A55" s="67">
        <v>25</v>
      </c>
      <c r="B55" s="118" t="s">
        <v>758</v>
      </c>
      <c r="C55" s="69" t="s">
        <v>40</v>
      </c>
      <c r="D55" s="70">
        <v>14782</v>
      </c>
      <c r="E55" s="71" t="s">
        <v>633</v>
      </c>
      <c r="F55" s="75">
        <v>0.875</v>
      </c>
    </row>
    <row r="56" spans="1:6" ht="18" customHeight="1" thickBot="1">
      <c r="A56" s="123">
        <v>26</v>
      </c>
      <c r="B56" s="124" t="s">
        <v>759</v>
      </c>
      <c r="C56" s="125" t="s">
        <v>40</v>
      </c>
      <c r="D56" s="126">
        <v>1459</v>
      </c>
      <c r="E56" s="127" t="s">
        <v>397</v>
      </c>
      <c r="F56" s="128">
        <v>0.83333333333333337</v>
      </c>
    </row>
    <row r="57" spans="1:6" ht="15" customHeight="1">
      <c r="A57" s="129"/>
      <c r="B57" s="130"/>
      <c r="C57" s="48"/>
      <c r="D57" s="48"/>
      <c r="E57" s="50"/>
      <c r="F57" s="54"/>
    </row>
    <row r="58" spans="1:6" ht="15" customHeight="1">
      <c r="A58" s="129"/>
      <c r="B58" s="130"/>
      <c r="C58" s="48"/>
      <c r="D58" s="48"/>
      <c r="E58" s="50"/>
      <c r="F58" s="54"/>
    </row>
    <row r="59" spans="1:6" ht="15" customHeight="1">
      <c r="A59" s="131"/>
      <c r="B59" s="132"/>
      <c r="C59" s="48"/>
      <c r="D59" s="48"/>
      <c r="E59" s="50"/>
      <c r="F59" s="54"/>
    </row>
    <row r="60" spans="1:6" ht="15" customHeight="1">
      <c r="A60" s="131"/>
      <c r="B60" s="132"/>
      <c r="C60" s="48"/>
      <c r="D60" s="133"/>
      <c r="E60" s="134" t="s">
        <v>284</v>
      </c>
      <c r="F60" s="135"/>
    </row>
    <row r="61" spans="1:6" ht="15" customHeight="1">
      <c r="A61" s="131"/>
      <c r="B61" s="132"/>
      <c r="C61" s="48"/>
      <c r="D61" s="133"/>
      <c r="E61" s="134" t="s">
        <v>191</v>
      </c>
      <c r="F61" s="135"/>
    </row>
    <row r="62" spans="1:6" ht="15" customHeight="1">
      <c r="A62" s="131"/>
      <c r="B62" s="132"/>
      <c r="D62" s="133"/>
      <c r="E62" s="133" t="s">
        <v>193</v>
      </c>
      <c r="F62" s="135"/>
    </row>
    <row r="63" spans="1:6" ht="15" customHeight="1">
      <c r="A63" s="136"/>
      <c r="B63" s="132"/>
    </row>
    <row r="64" spans="1:6" ht="15" customHeight="1">
      <c r="A64" s="131"/>
      <c r="B64" s="132"/>
    </row>
  </sheetData>
  <phoneticPr fontId="16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3C9E-2631-4625-ACB6-65E8B464B00C}">
  <sheetPr>
    <pageSetUpPr fitToPage="1"/>
  </sheetPr>
  <dimension ref="A1:IN70"/>
  <sheetViews>
    <sheetView zoomScale="70" zoomScaleNormal="70" workbookViewId="0">
      <selection activeCell="AS41" sqref="AS41"/>
    </sheetView>
  </sheetViews>
  <sheetFormatPr defaultRowHeight="15"/>
  <cols>
    <col min="1" max="1" width="6.7109375" style="1578" customWidth="1"/>
    <col min="2" max="2" width="36.42578125" style="1605" customWidth="1"/>
    <col min="3" max="3" width="9.42578125" style="1578" customWidth="1"/>
    <col min="4" max="4" width="10.7109375" style="1578" customWidth="1"/>
    <col min="5" max="5" width="3.85546875" style="1578" customWidth="1"/>
    <col min="6" max="34" width="6" style="1578" customWidth="1"/>
    <col min="35" max="35" width="5" style="1578" customWidth="1"/>
    <col min="36" max="16384" width="9.140625" style="1578"/>
  </cols>
  <sheetData>
    <row r="1" spans="1:35" ht="29.25" customHeight="1">
      <c r="A1" s="1696" t="s">
        <v>1283</v>
      </c>
      <c r="B1" s="1696"/>
      <c r="C1" s="1696"/>
      <c r="D1" s="1696"/>
      <c r="E1" s="1696"/>
      <c r="F1" s="1696"/>
      <c r="G1" s="1696"/>
      <c r="H1" s="1696"/>
      <c r="I1" s="1696"/>
      <c r="J1" s="1696"/>
      <c r="K1" s="1696"/>
      <c r="L1" s="1696"/>
      <c r="M1" s="1696"/>
      <c r="N1" s="1696"/>
      <c r="O1" s="1696"/>
      <c r="P1" s="1696"/>
      <c r="Q1" s="1696"/>
      <c r="R1" s="1696"/>
      <c r="S1" s="1696"/>
      <c r="T1" s="1696"/>
      <c r="U1" s="1696"/>
      <c r="V1" s="1696"/>
      <c r="W1" s="1696"/>
      <c r="X1" s="1696"/>
      <c r="Y1" s="1696"/>
      <c r="Z1" s="1696"/>
      <c r="AA1" s="1696"/>
      <c r="AB1" s="1696"/>
      <c r="AC1" s="1696"/>
      <c r="AD1" s="1696"/>
      <c r="AE1" s="1696"/>
      <c r="AF1" s="1696"/>
      <c r="AG1" s="1696"/>
      <c r="AH1" s="1696"/>
    </row>
    <row r="2" spans="1:35" ht="18.75">
      <c r="A2" s="1697" t="s">
        <v>1284</v>
      </c>
      <c r="B2" s="1697"/>
      <c r="C2" s="1697"/>
      <c r="D2" s="1697"/>
      <c r="E2" s="1697"/>
      <c r="F2" s="1697"/>
      <c r="G2" s="1697"/>
      <c r="H2" s="1697"/>
      <c r="I2" s="1697"/>
      <c r="J2" s="1697"/>
      <c r="K2" s="1697"/>
      <c r="L2" s="1697"/>
      <c r="M2" s="1697"/>
      <c r="N2" s="1697"/>
      <c r="O2" s="1697"/>
      <c r="P2" s="1697"/>
      <c r="Q2" s="1697"/>
      <c r="R2" s="1697"/>
      <c r="S2" s="1697"/>
      <c r="T2" s="1697"/>
      <c r="U2" s="1697"/>
      <c r="V2" s="1697"/>
      <c r="W2" s="1697"/>
      <c r="X2" s="1697"/>
      <c r="Y2" s="1697"/>
      <c r="Z2" s="1697"/>
      <c r="AA2" s="1697"/>
      <c r="AB2" s="1697"/>
      <c r="AC2" s="1697"/>
      <c r="AD2" s="1697"/>
      <c r="AE2" s="1697"/>
      <c r="AF2" s="1697"/>
      <c r="AG2" s="1697"/>
      <c r="AH2" s="1697"/>
    </row>
    <row r="3" spans="1:35" ht="19.5" thickBot="1">
      <c r="A3" s="1698" t="s">
        <v>1285</v>
      </c>
      <c r="B3" s="1698"/>
      <c r="C3" s="1698"/>
      <c r="D3" s="1698"/>
      <c r="E3" s="1698"/>
      <c r="F3" s="1698"/>
      <c r="G3" s="1698"/>
      <c r="H3" s="1698"/>
      <c r="I3" s="1698"/>
      <c r="J3" s="1698"/>
      <c r="K3" s="1698"/>
      <c r="L3" s="1698"/>
      <c r="M3" s="1698"/>
      <c r="N3" s="1698"/>
      <c r="O3" s="1698"/>
      <c r="P3" s="1698"/>
      <c r="Q3" s="1698"/>
      <c r="R3" s="1698"/>
      <c r="S3" s="1698"/>
      <c r="T3" s="1698"/>
      <c r="U3" s="1698"/>
      <c r="V3" s="1698"/>
      <c r="W3" s="1698"/>
      <c r="X3" s="1698"/>
      <c r="Y3" s="1698"/>
      <c r="Z3" s="1698"/>
      <c r="AA3" s="1698"/>
      <c r="AB3" s="1698"/>
      <c r="AC3" s="1698"/>
      <c r="AD3" s="1698"/>
      <c r="AE3" s="1698"/>
      <c r="AF3" s="1698"/>
      <c r="AG3" s="1698"/>
      <c r="AH3" s="1698"/>
    </row>
    <row r="4" spans="1:35" ht="12" customHeight="1" thickBot="1">
      <c r="A4" s="1579"/>
      <c r="B4" s="1580"/>
      <c r="C4" s="1581"/>
      <c r="D4" s="1581"/>
    </row>
    <row r="5" spans="1:35" ht="39.75" customHeight="1">
      <c r="A5" s="1699" t="s">
        <v>1286</v>
      </c>
      <c r="B5" s="1701" t="s">
        <v>1287</v>
      </c>
      <c r="C5" s="1701" t="s">
        <v>1288</v>
      </c>
      <c r="D5" s="1582" t="s">
        <v>1289</v>
      </c>
      <c r="E5" s="1703" t="s">
        <v>1290</v>
      </c>
      <c r="F5" s="1704"/>
      <c r="G5" s="1704"/>
      <c r="H5" s="1704"/>
      <c r="I5" s="1704"/>
      <c r="J5" s="1704"/>
      <c r="K5" s="1704"/>
      <c r="L5" s="1704"/>
      <c r="M5" s="1704"/>
      <c r="N5" s="1704"/>
      <c r="O5" s="1704"/>
      <c r="P5" s="1704"/>
      <c r="Q5" s="1704"/>
      <c r="R5" s="1704"/>
      <c r="S5" s="1704"/>
      <c r="T5" s="1704"/>
      <c r="U5" s="1704"/>
      <c r="V5" s="1704"/>
      <c r="W5" s="1704"/>
      <c r="X5" s="1704"/>
      <c r="Y5" s="1704"/>
      <c r="Z5" s="1704"/>
      <c r="AA5" s="1704"/>
      <c r="AB5" s="1704"/>
      <c r="AC5" s="1704"/>
      <c r="AD5" s="1704"/>
      <c r="AE5" s="1704"/>
      <c r="AF5" s="1704"/>
      <c r="AG5" s="1704"/>
      <c r="AH5" s="1704"/>
      <c r="AI5" s="1705"/>
    </row>
    <row r="6" spans="1:35" ht="19.5" customHeight="1" thickBot="1">
      <c r="A6" s="1700"/>
      <c r="B6" s="1702"/>
      <c r="C6" s="1702"/>
      <c r="D6" s="1583" t="s">
        <v>39</v>
      </c>
      <c r="E6" s="1584">
        <v>1</v>
      </c>
      <c r="F6" s="1585">
        <v>2</v>
      </c>
      <c r="G6" s="1584">
        <v>3</v>
      </c>
      <c r="H6" s="1585">
        <v>4</v>
      </c>
      <c r="I6" s="1584">
        <v>5</v>
      </c>
      <c r="J6" s="1585">
        <v>6</v>
      </c>
      <c r="K6" s="1584">
        <v>7</v>
      </c>
      <c r="L6" s="1585">
        <v>8</v>
      </c>
      <c r="M6" s="1584">
        <v>9</v>
      </c>
      <c r="N6" s="1585">
        <v>10</v>
      </c>
      <c r="O6" s="1584">
        <v>11</v>
      </c>
      <c r="P6" s="1585">
        <v>12</v>
      </c>
      <c r="Q6" s="1584">
        <v>13</v>
      </c>
      <c r="R6" s="1585">
        <v>14</v>
      </c>
      <c r="S6" s="1584">
        <v>15</v>
      </c>
      <c r="T6" s="1585">
        <v>16</v>
      </c>
      <c r="U6" s="1584">
        <v>17</v>
      </c>
      <c r="V6" s="1585">
        <v>18</v>
      </c>
      <c r="W6" s="1584">
        <v>19</v>
      </c>
      <c r="X6" s="1585">
        <v>20</v>
      </c>
      <c r="Y6" s="1584">
        <v>21</v>
      </c>
      <c r="Z6" s="1585">
        <v>22</v>
      </c>
      <c r="AA6" s="1584">
        <v>23</v>
      </c>
      <c r="AB6" s="1585">
        <v>24</v>
      </c>
      <c r="AC6" s="1584">
        <v>25</v>
      </c>
      <c r="AD6" s="1585">
        <v>26</v>
      </c>
      <c r="AE6" s="1584">
        <v>27</v>
      </c>
      <c r="AF6" s="1585">
        <v>28</v>
      </c>
      <c r="AG6" s="1584">
        <v>29</v>
      </c>
      <c r="AH6" s="1585">
        <v>30</v>
      </c>
      <c r="AI6" s="1586">
        <v>31</v>
      </c>
    </row>
    <row r="7" spans="1:35" ht="15.75" customHeight="1">
      <c r="A7" s="1587">
        <v>1</v>
      </c>
      <c r="B7" s="1588" t="s">
        <v>660</v>
      </c>
      <c r="C7" s="1589" t="s">
        <v>260</v>
      </c>
      <c r="D7" s="1589">
        <v>341</v>
      </c>
      <c r="E7" s="1590" t="s">
        <v>1291</v>
      </c>
      <c r="F7" s="1590" t="s">
        <v>1291</v>
      </c>
      <c r="G7" s="1590" t="s">
        <v>1291</v>
      </c>
      <c r="H7" s="1590" t="s">
        <v>1291</v>
      </c>
      <c r="I7" s="1590" t="s">
        <v>1291</v>
      </c>
      <c r="J7" s="1590" t="s">
        <v>1291</v>
      </c>
      <c r="K7" s="1590" t="s">
        <v>1291</v>
      </c>
      <c r="L7" s="1590" t="s">
        <v>1291</v>
      </c>
      <c r="M7" s="1590" t="s">
        <v>1291</v>
      </c>
      <c r="N7" s="1590" t="s">
        <v>1291</v>
      </c>
      <c r="O7" s="1590" t="s">
        <v>1291</v>
      </c>
      <c r="P7" s="1590" t="s">
        <v>1291</v>
      </c>
      <c r="Q7" s="1590" t="s">
        <v>1291</v>
      </c>
      <c r="R7" s="1590" t="s">
        <v>1291</v>
      </c>
      <c r="S7" s="1590" t="s">
        <v>1291</v>
      </c>
      <c r="T7" s="1590" t="s">
        <v>1291</v>
      </c>
      <c r="U7" s="1590" t="s">
        <v>1291</v>
      </c>
      <c r="V7" s="1590" t="s">
        <v>1291</v>
      </c>
      <c r="W7" s="1590" t="s">
        <v>1291</v>
      </c>
      <c r="X7" s="1590" t="s">
        <v>1291</v>
      </c>
      <c r="Y7" s="1590" t="s">
        <v>1291</v>
      </c>
      <c r="Z7" s="1590" t="s">
        <v>1291</v>
      </c>
      <c r="AA7" s="1590" t="s">
        <v>1291</v>
      </c>
      <c r="AB7" s="1590" t="s">
        <v>1291</v>
      </c>
      <c r="AC7" s="1590" t="s">
        <v>1291</v>
      </c>
      <c r="AD7" s="1590" t="s">
        <v>1291</v>
      </c>
      <c r="AE7" s="1590" t="s">
        <v>1291</v>
      </c>
      <c r="AF7" s="1590" t="s">
        <v>1291</v>
      </c>
      <c r="AG7" s="1590" t="s">
        <v>1291</v>
      </c>
      <c r="AH7" s="1590" t="s">
        <v>1291</v>
      </c>
      <c r="AI7" s="1590" t="s">
        <v>1291</v>
      </c>
    </row>
    <row r="8" spans="1:35" ht="15.75" customHeight="1">
      <c r="A8" s="1591">
        <v>2</v>
      </c>
      <c r="B8" s="1592" t="s">
        <v>1292</v>
      </c>
      <c r="C8" s="1593" t="s">
        <v>676</v>
      </c>
      <c r="D8" s="1593">
        <v>70</v>
      </c>
      <c r="E8" s="1594"/>
      <c r="F8" s="1594"/>
      <c r="G8" s="1594"/>
      <c r="H8" s="1594"/>
      <c r="I8" s="1594"/>
      <c r="J8" s="1594"/>
      <c r="K8" s="1594"/>
      <c r="L8" s="1594"/>
      <c r="M8" s="1594"/>
      <c r="N8" s="1594"/>
      <c r="O8" s="1594"/>
      <c r="P8" s="1594"/>
      <c r="Q8" s="1594"/>
      <c r="R8" s="1594"/>
      <c r="S8" s="1594"/>
      <c r="T8" s="1594"/>
      <c r="U8" s="1594"/>
      <c r="V8" s="1594"/>
      <c r="W8" s="1594"/>
      <c r="X8" s="1594"/>
      <c r="Y8" s="1594"/>
      <c r="Z8" s="1594"/>
      <c r="AA8" s="1594"/>
      <c r="AB8" s="1594"/>
      <c r="AC8" s="1594"/>
      <c r="AD8" s="1594"/>
      <c r="AE8" s="1594"/>
      <c r="AF8" s="1594"/>
      <c r="AG8" s="1594"/>
      <c r="AH8" s="1594"/>
      <c r="AI8" s="1594"/>
    </row>
    <row r="9" spans="1:35" ht="15.75" customHeight="1">
      <c r="A9" s="1587">
        <v>3</v>
      </c>
      <c r="B9" s="1592" t="s">
        <v>664</v>
      </c>
      <c r="C9" s="1593" t="s">
        <v>260</v>
      </c>
      <c r="D9" s="1595">
        <v>414</v>
      </c>
      <c r="E9" s="1596"/>
      <c r="F9" s="1586"/>
      <c r="G9" s="1586"/>
      <c r="H9" s="1586"/>
      <c r="I9" s="1586"/>
      <c r="J9" s="1586"/>
      <c r="K9" s="1586"/>
      <c r="L9" s="1586"/>
      <c r="M9" s="1586"/>
      <c r="N9" s="1586"/>
      <c r="O9" s="1586"/>
      <c r="P9" s="1586"/>
      <c r="Q9" s="1586"/>
      <c r="R9" s="1586"/>
      <c r="S9" s="1586"/>
      <c r="T9" s="1586"/>
      <c r="U9" s="1586"/>
      <c r="V9" s="1586"/>
      <c r="W9" s="1586"/>
      <c r="X9" s="1586"/>
      <c r="Y9" s="1586"/>
      <c r="Z9" s="1586"/>
      <c r="AA9" s="1596"/>
      <c r="AB9" s="1596"/>
      <c r="AC9" s="1596"/>
      <c r="AD9" s="1596"/>
      <c r="AE9" s="1596"/>
      <c r="AF9" s="1596"/>
      <c r="AG9" s="1596"/>
      <c r="AH9" s="1596"/>
      <c r="AI9" s="1586"/>
    </row>
    <row r="10" spans="1:35" ht="18" customHeight="1">
      <c r="A10" s="1591">
        <v>4</v>
      </c>
      <c r="B10" s="1592" t="s">
        <v>1293</v>
      </c>
      <c r="C10" s="1593" t="s">
        <v>291</v>
      </c>
      <c r="D10" s="1593">
        <v>220</v>
      </c>
      <c r="E10" s="1586"/>
      <c r="F10" s="1586"/>
      <c r="G10" s="1586"/>
      <c r="H10" s="1586"/>
      <c r="I10" s="1586"/>
      <c r="J10" s="1586"/>
      <c r="K10" s="1586"/>
      <c r="L10" s="1586"/>
      <c r="M10" s="1586"/>
      <c r="N10" s="1586"/>
      <c r="O10" s="1586"/>
      <c r="P10" s="1586"/>
      <c r="Q10" s="1586"/>
      <c r="R10" s="1586"/>
      <c r="S10" s="1586"/>
      <c r="T10" s="1586"/>
      <c r="U10" s="1586"/>
      <c r="V10" s="1586"/>
      <c r="W10" s="1586"/>
      <c r="X10" s="1586"/>
      <c r="Y10" s="1586"/>
      <c r="Z10" s="1586"/>
      <c r="AA10" s="1586"/>
      <c r="AB10" s="1586"/>
      <c r="AC10" s="1586"/>
      <c r="AD10" s="1586"/>
      <c r="AE10" s="1586"/>
      <c r="AF10" s="1586"/>
      <c r="AG10" s="1586"/>
      <c r="AH10" s="1586"/>
      <c r="AI10" s="1586"/>
    </row>
    <row r="11" spans="1:35" ht="15.75">
      <c r="A11" s="1587">
        <v>5</v>
      </c>
      <c r="B11" s="1592" t="s">
        <v>1294</v>
      </c>
      <c r="C11" s="1593" t="s">
        <v>291</v>
      </c>
      <c r="D11" s="1593">
        <v>220</v>
      </c>
      <c r="E11" s="1586"/>
      <c r="F11" s="1586"/>
      <c r="G11" s="1586"/>
      <c r="H11" s="1586"/>
      <c r="I11" s="1586"/>
      <c r="J11" s="1586"/>
      <c r="K11" s="1586"/>
      <c r="L11" s="1586"/>
      <c r="M11" s="1586"/>
      <c r="N11" s="1586"/>
      <c r="O11" s="1586"/>
      <c r="P11" s="1586"/>
      <c r="Q11" s="1586"/>
      <c r="R11" s="1586"/>
      <c r="S11" s="1586"/>
      <c r="T11" s="1586"/>
      <c r="U11" s="1586"/>
      <c r="V11" s="1586"/>
      <c r="W11" s="1586"/>
      <c r="X11" s="1586"/>
      <c r="Y11" s="1586"/>
      <c r="Z11" s="1586"/>
      <c r="AA11" s="1586"/>
      <c r="AB11" s="1586"/>
      <c r="AC11" s="1586"/>
      <c r="AD11" s="1586"/>
      <c r="AE11" s="1586"/>
      <c r="AF11" s="1586"/>
      <c r="AG11" s="1586"/>
      <c r="AH11" s="1586"/>
      <c r="AI11" s="1586"/>
    </row>
    <row r="12" spans="1:35" ht="15.75" customHeight="1">
      <c r="A12" s="1591">
        <v>6</v>
      </c>
      <c r="B12" s="1592" t="s">
        <v>295</v>
      </c>
      <c r="C12" s="1593" t="s">
        <v>260</v>
      </c>
      <c r="D12" s="1593">
        <v>335</v>
      </c>
      <c r="E12" s="1596"/>
      <c r="F12" s="1596"/>
      <c r="G12" s="1596"/>
      <c r="H12" s="1596"/>
      <c r="I12" s="1596"/>
      <c r="J12" s="1596"/>
      <c r="K12" s="1596"/>
      <c r="L12" s="1596"/>
      <c r="M12" s="1596"/>
      <c r="N12" s="1596"/>
      <c r="O12" s="1596"/>
      <c r="P12" s="1596"/>
      <c r="Q12" s="1596"/>
      <c r="R12" s="1586"/>
      <c r="S12" s="1586"/>
      <c r="T12" s="1586"/>
      <c r="U12" s="1586"/>
      <c r="V12" s="1586"/>
      <c r="W12" s="1586"/>
      <c r="X12" s="1586"/>
      <c r="Y12" s="1586"/>
      <c r="Z12" s="1586"/>
      <c r="AA12" s="1586"/>
      <c r="AB12" s="1586"/>
      <c r="AC12" s="1586"/>
      <c r="AD12" s="1586"/>
      <c r="AE12" s="1586"/>
      <c r="AF12" s="1586"/>
      <c r="AG12" s="1586"/>
      <c r="AH12" s="1586"/>
      <c r="AI12" s="1586"/>
    </row>
    <row r="13" spans="1:35" ht="18" customHeight="1">
      <c r="A13" s="1587">
        <v>7</v>
      </c>
      <c r="B13" s="1592" t="s">
        <v>653</v>
      </c>
      <c r="C13" s="1593" t="s">
        <v>306</v>
      </c>
      <c r="D13" s="1593">
        <v>360</v>
      </c>
      <c r="E13" s="1596"/>
      <c r="F13" s="1586"/>
      <c r="G13" s="1586"/>
      <c r="H13" s="1586"/>
      <c r="I13" s="1586"/>
      <c r="J13" s="1586"/>
      <c r="K13" s="1586"/>
      <c r="L13" s="1586"/>
      <c r="M13" s="1586"/>
      <c r="N13" s="1586"/>
      <c r="O13" s="1586"/>
      <c r="P13" s="1596"/>
      <c r="Q13" s="1586"/>
      <c r="R13" s="1586"/>
      <c r="S13" s="1596"/>
      <c r="T13" s="1596"/>
      <c r="U13" s="1596"/>
      <c r="V13" s="1586"/>
      <c r="W13" s="1586"/>
      <c r="X13" s="1586"/>
      <c r="Y13" s="1586"/>
      <c r="Z13" s="1586"/>
      <c r="AA13" s="1586"/>
      <c r="AB13" s="1586"/>
      <c r="AC13" s="1586"/>
      <c r="AD13" s="1586"/>
      <c r="AE13" s="1586"/>
      <c r="AF13" s="1586"/>
      <c r="AG13" s="1586"/>
      <c r="AH13" s="1586"/>
      <c r="AI13" s="1586"/>
    </row>
    <row r="14" spans="1:35" ht="15" customHeight="1">
      <c r="A14" s="1591">
        <v>8</v>
      </c>
      <c r="B14" s="1592" t="s">
        <v>651</v>
      </c>
      <c r="C14" s="1593" t="s">
        <v>306</v>
      </c>
      <c r="D14" s="1593">
        <v>221</v>
      </c>
      <c r="E14" s="1596"/>
      <c r="F14" s="1586"/>
      <c r="G14" s="1586"/>
      <c r="H14" s="1586"/>
      <c r="I14" s="1586"/>
      <c r="J14" s="1586"/>
      <c r="K14" s="1586"/>
      <c r="L14" s="1586"/>
      <c r="M14" s="1586"/>
      <c r="N14" s="1586"/>
      <c r="O14" s="1586"/>
      <c r="P14" s="1586"/>
      <c r="Q14" s="1586"/>
      <c r="R14" s="1586"/>
      <c r="S14" s="1586"/>
      <c r="T14" s="1586"/>
      <c r="U14" s="1586"/>
      <c r="V14" s="1586"/>
      <c r="W14" s="1586"/>
      <c r="X14" s="1586"/>
      <c r="Y14" s="1586"/>
      <c r="Z14" s="1586"/>
      <c r="AA14" s="1586"/>
      <c r="AB14" s="1586"/>
      <c r="AC14" s="1586"/>
      <c r="AD14" s="1586"/>
      <c r="AE14" s="1586"/>
      <c r="AF14" s="1586"/>
      <c r="AG14" s="1586"/>
      <c r="AH14" s="1586"/>
      <c r="AI14" s="1586"/>
    </row>
    <row r="15" spans="1:35" ht="15.75" customHeight="1">
      <c r="A15" s="1587">
        <v>9</v>
      </c>
      <c r="B15" s="1592" t="s">
        <v>663</v>
      </c>
      <c r="C15" s="1593" t="s">
        <v>291</v>
      </c>
      <c r="D15" s="1593">
        <v>410</v>
      </c>
      <c r="E15" s="1586"/>
      <c r="F15" s="1586"/>
      <c r="G15" s="1586"/>
      <c r="H15" s="1586"/>
      <c r="I15" s="1586"/>
      <c r="J15" s="1586"/>
      <c r="K15" s="1586"/>
      <c r="L15" s="1586"/>
      <c r="M15" s="1586"/>
      <c r="N15" s="1586"/>
      <c r="O15" s="1586"/>
      <c r="P15" s="1586"/>
      <c r="Q15" s="1586"/>
      <c r="R15" s="1586"/>
      <c r="S15" s="1586"/>
      <c r="T15" s="1586"/>
      <c r="U15" s="1586"/>
      <c r="V15" s="1586"/>
      <c r="W15" s="1586"/>
      <c r="X15" s="1586"/>
      <c r="Y15" s="1586"/>
      <c r="Z15" s="1586"/>
      <c r="AA15" s="1586"/>
      <c r="AB15" s="1586"/>
      <c r="AC15" s="1586"/>
      <c r="AD15" s="1586"/>
      <c r="AE15" s="1586"/>
      <c r="AF15" s="1586"/>
      <c r="AG15" s="1586"/>
      <c r="AH15" s="1586"/>
      <c r="AI15" s="1586"/>
    </row>
    <row r="16" spans="1:35" ht="15.75" customHeight="1">
      <c r="A16" s="1591">
        <v>10</v>
      </c>
      <c r="B16" s="1592" t="s">
        <v>335</v>
      </c>
      <c r="C16" s="1593" t="s">
        <v>290</v>
      </c>
      <c r="D16" s="1593">
        <v>412</v>
      </c>
      <c r="E16" s="1586"/>
      <c r="F16" s="1586"/>
      <c r="G16" s="1586"/>
      <c r="H16" s="1586"/>
      <c r="I16" s="1586"/>
      <c r="J16" s="1586"/>
      <c r="K16" s="1586"/>
      <c r="L16" s="1586"/>
      <c r="M16" s="1586"/>
      <c r="N16" s="1586"/>
      <c r="O16" s="1586"/>
      <c r="P16" s="1586"/>
      <c r="Q16" s="1586"/>
      <c r="R16" s="1586"/>
      <c r="S16" s="1586"/>
      <c r="T16" s="1586"/>
      <c r="U16" s="1586"/>
      <c r="V16" s="1586"/>
      <c r="W16" s="1586"/>
      <c r="X16" s="1586"/>
      <c r="Y16" s="1586"/>
      <c r="Z16" s="1586"/>
      <c r="AA16" s="1586"/>
      <c r="AB16" s="1586"/>
      <c r="AC16" s="1586"/>
      <c r="AD16" s="1586"/>
      <c r="AE16" s="1586"/>
      <c r="AF16" s="1586"/>
      <c r="AG16" s="1586"/>
      <c r="AH16" s="1586"/>
      <c r="AI16" s="1586"/>
    </row>
    <row r="17" spans="1:248" ht="16.5" customHeight="1">
      <c r="A17" s="1587">
        <v>11</v>
      </c>
      <c r="B17" s="1592" t="s">
        <v>657</v>
      </c>
      <c r="C17" s="1593" t="s">
        <v>676</v>
      </c>
      <c r="D17" s="1593">
        <v>97</v>
      </c>
      <c r="E17" s="1586"/>
      <c r="F17" s="1586"/>
      <c r="G17" s="1586"/>
      <c r="H17" s="1586"/>
      <c r="I17" s="1586"/>
      <c r="J17" s="1586"/>
      <c r="K17" s="1586"/>
      <c r="L17" s="1586"/>
      <c r="M17" s="1586"/>
      <c r="N17" s="1586"/>
      <c r="O17" s="1586"/>
      <c r="P17" s="1586"/>
      <c r="Q17" s="1586"/>
      <c r="R17" s="1586"/>
      <c r="S17" s="1586"/>
      <c r="T17" s="1586"/>
      <c r="U17" s="1586"/>
      <c r="V17" s="1586"/>
      <c r="W17" s="1586"/>
      <c r="X17" s="1586"/>
      <c r="Y17" s="1586"/>
      <c r="Z17" s="1586"/>
      <c r="AA17" s="1586"/>
      <c r="AB17" s="1586"/>
      <c r="AC17" s="1586"/>
      <c r="AD17" s="1586"/>
      <c r="AE17" s="1586"/>
      <c r="AF17" s="1586"/>
      <c r="AG17" s="1586"/>
      <c r="AH17" s="1586"/>
      <c r="AI17" s="1586"/>
    </row>
    <row r="18" spans="1:248" ht="15.75" customHeight="1">
      <c r="A18" s="1591">
        <v>12</v>
      </c>
      <c r="B18" s="1592" t="s">
        <v>654</v>
      </c>
      <c r="C18" s="1593" t="s">
        <v>676</v>
      </c>
      <c r="D18" s="1597">
        <v>163</v>
      </c>
      <c r="E18" s="1586"/>
      <c r="F18" s="1586"/>
      <c r="G18" s="1586"/>
      <c r="H18" s="1586"/>
      <c r="I18" s="1586"/>
      <c r="J18" s="1586"/>
      <c r="K18" s="1586"/>
      <c r="L18" s="1586"/>
      <c r="M18" s="1586"/>
      <c r="N18" s="1586"/>
      <c r="O18" s="1586"/>
      <c r="P18" s="1586"/>
      <c r="Q18" s="1586"/>
      <c r="R18" s="1586"/>
      <c r="S18" s="1586"/>
      <c r="T18" s="1586"/>
      <c r="U18" s="1586"/>
      <c r="V18" s="1586"/>
      <c r="W18" s="1586"/>
      <c r="X18" s="1586"/>
      <c r="Y18" s="1586"/>
      <c r="Z18" s="1586"/>
      <c r="AA18" s="1586"/>
      <c r="AB18" s="1586"/>
      <c r="AC18" s="1586"/>
      <c r="AD18" s="1586"/>
      <c r="AE18" s="1586"/>
      <c r="AF18" s="1586"/>
      <c r="AG18" s="1586"/>
      <c r="AH18" s="1586"/>
      <c r="AI18" s="1586"/>
    </row>
    <row r="19" spans="1:248" ht="15.75" customHeight="1">
      <c r="A19" s="1587">
        <v>13</v>
      </c>
      <c r="B19" s="1592" t="s">
        <v>1295</v>
      </c>
      <c r="C19" s="1593" t="s">
        <v>290</v>
      </c>
      <c r="D19" s="1593">
        <v>210</v>
      </c>
      <c r="E19" s="1586"/>
      <c r="F19" s="1586"/>
      <c r="G19" s="1586"/>
      <c r="H19" s="1586"/>
      <c r="I19" s="1586"/>
      <c r="J19" s="1586"/>
      <c r="K19" s="1586"/>
      <c r="L19" s="1586"/>
      <c r="M19" s="1586"/>
      <c r="N19" s="1586"/>
      <c r="O19" s="1586"/>
      <c r="P19" s="1586"/>
      <c r="Q19" s="1586"/>
      <c r="R19" s="1586"/>
      <c r="S19" s="1586"/>
      <c r="T19" s="1586"/>
      <c r="U19" s="1586"/>
      <c r="V19" s="1586"/>
      <c r="W19" s="1586"/>
      <c r="X19" s="1586"/>
      <c r="Y19" s="1586"/>
      <c r="Z19" s="1586"/>
      <c r="AA19" s="1586"/>
      <c r="AB19" s="1586"/>
      <c r="AC19" s="1586"/>
      <c r="AD19" s="1586"/>
      <c r="AE19" s="1586"/>
      <c r="AF19" s="1586"/>
      <c r="AG19" s="1586"/>
      <c r="AH19" s="1586"/>
      <c r="AI19" s="1586"/>
    </row>
    <row r="20" spans="1:248" ht="18" customHeight="1">
      <c r="A20" s="1591">
        <v>14</v>
      </c>
      <c r="B20" s="1592" t="s">
        <v>1296</v>
      </c>
      <c r="C20" s="1593" t="s">
        <v>676</v>
      </c>
      <c r="D20" s="1593">
        <v>225</v>
      </c>
      <c r="E20" s="1593"/>
      <c r="F20" s="1593"/>
      <c r="G20" s="1593"/>
      <c r="H20" s="1593"/>
      <c r="I20" s="1593"/>
      <c r="J20" s="1593"/>
      <c r="K20" s="1593"/>
      <c r="L20" s="1593"/>
      <c r="M20" s="1593"/>
      <c r="N20" s="1593"/>
      <c r="O20" s="1593"/>
      <c r="P20" s="1593"/>
      <c r="Q20" s="1593"/>
      <c r="R20" s="1593"/>
      <c r="S20" s="1593"/>
      <c r="T20" s="1593"/>
      <c r="U20" s="1593"/>
      <c r="V20" s="1593"/>
      <c r="W20" s="1593"/>
      <c r="X20" s="1593"/>
      <c r="Y20" s="1593"/>
      <c r="Z20" s="1593"/>
      <c r="AA20" s="1593"/>
      <c r="AB20" s="1593"/>
      <c r="AC20" s="1593"/>
      <c r="AD20" s="1593"/>
      <c r="AE20" s="1593"/>
      <c r="AF20" s="1593"/>
      <c r="AG20" s="1593"/>
      <c r="AH20" s="1593"/>
      <c r="AI20" s="1593"/>
      <c r="AJ20" s="1598"/>
      <c r="AK20" s="1598"/>
      <c r="AL20" s="1598"/>
      <c r="AM20" s="1598"/>
      <c r="AN20" s="1598"/>
      <c r="AO20" s="1598"/>
      <c r="AP20" s="1598"/>
      <c r="AQ20" s="1598"/>
      <c r="AR20" s="1598"/>
      <c r="AS20" s="1598"/>
      <c r="AT20" s="1598"/>
      <c r="AU20" s="1598"/>
      <c r="AV20" s="1598"/>
      <c r="AW20" s="1598"/>
      <c r="AX20" s="1598"/>
      <c r="AY20" s="1598"/>
      <c r="AZ20" s="1598"/>
      <c r="BA20" s="1598"/>
      <c r="BB20" s="1598"/>
      <c r="BC20" s="1598"/>
      <c r="BD20" s="1598"/>
      <c r="BE20" s="1598"/>
      <c r="BF20" s="1598"/>
      <c r="BG20" s="1598"/>
      <c r="BH20" s="1598"/>
      <c r="BI20" s="1598"/>
      <c r="BJ20" s="1598"/>
      <c r="BK20" s="1598"/>
      <c r="BL20" s="1598"/>
      <c r="BM20" s="1598"/>
      <c r="BN20" s="1598"/>
      <c r="BO20" s="1598"/>
      <c r="BP20" s="1598"/>
      <c r="BQ20" s="1598"/>
      <c r="BR20" s="1598"/>
      <c r="BS20" s="1598"/>
      <c r="BT20" s="1598"/>
      <c r="BU20" s="1598"/>
      <c r="BV20" s="1598"/>
      <c r="BW20" s="1598"/>
      <c r="BX20" s="1598"/>
      <c r="BY20" s="1598"/>
      <c r="BZ20" s="1598"/>
      <c r="CA20" s="1598"/>
      <c r="CB20" s="1598"/>
      <c r="CC20" s="1598"/>
      <c r="CD20" s="1598"/>
      <c r="CE20" s="1598"/>
      <c r="CF20" s="1598"/>
      <c r="CG20" s="1598"/>
      <c r="CH20" s="1598"/>
      <c r="CI20" s="1598"/>
      <c r="CJ20" s="1598"/>
      <c r="CK20" s="1598"/>
      <c r="CL20" s="1598"/>
      <c r="CM20" s="1598"/>
      <c r="CN20" s="1598"/>
      <c r="CO20" s="1598"/>
      <c r="CP20" s="1598"/>
      <c r="CQ20" s="1598"/>
      <c r="CR20" s="1598"/>
      <c r="CS20" s="1598"/>
      <c r="CT20" s="1598"/>
      <c r="CU20" s="1598"/>
      <c r="CV20" s="1598"/>
      <c r="CW20" s="1598"/>
      <c r="CX20" s="1598"/>
      <c r="CY20" s="1598"/>
      <c r="CZ20" s="1598"/>
      <c r="DA20" s="1598"/>
      <c r="DB20" s="1598"/>
      <c r="DC20" s="1598"/>
      <c r="DD20" s="1598"/>
      <c r="DE20" s="1598"/>
      <c r="DF20" s="1598"/>
      <c r="DG20" s="1598"/>
      <c r="DH20" s="1598"/>
      <c r="DI20" s="1598"/>
      <c r="DJ20" s="1598"/>
      <c r="DK20" s="1598"/>
      <c r="DL20" s="1598"/>
      <c r="DM20" s="1598"/>
      <c r="DN20" s="1598"/>
      <c r="DO20" s="1598"/>
      <c r="DP20" s="1598"/>
      <c r="DQ20" s="1598"/>
      <c r="DR20" s="1598"/>
      <c r="DS20" s="1598"/>
      <c r="DT20" s="1598"/>
      <c r="DU20" s="1598"/>
      <c r="DV20" s="1598"/>
      <c r="DW20" s="1598"/>
      <c r="DX20" s="1598"/>
      <c r="DY20" s="1598"/>
      <c r="DZ20" s="1598"/>
      <c r="EA20" s="1598"/>
      <c r="EB20" s="1598"/>
      <c r="EC20" s="1598"/>
      <c r="ED20" s="1598"/>
      <c r="EE20" s="1598"/>
      <c r="EF20" s="1598"/>
      <c r="EG20" s="1598"/>
      <c r="EH20" s="1598"/>
      <c r="EI20" s="1598"/>
      <c r="EJ20" s="1598"/>
      <c r="EK20" s="1598"/>
      <c r="EL20" s="1598"/>
      <c r="EM20" s="1598"/>
      <c r="EN20" s="1598"/>
      <c r="EO20" s="1598"/>
      <c r="EP20" s="1598"/>
      <c r="EQ20" s="1598"/>
      <c r="ER20" s="1598"/>
      <c r="ES20" s="1598"/>
      <c r="ET20" s="1598"/>
      <c r="EU20" s="1598"/>
      <c r="EV20" s="1598"/>
      <c r="EW20" s="1598"/>
      <c r="EX20" s="1598"/>
      <c r="EY20" s="1598"/>
      <c r="EZ20" s="1598"/>
      <c r="FA20" s="1598"/>
      <c r="FB20" s="1598"/>
      <c r="FC20" s="1598"/>
      <c r="FD20" s="1598"/>
      <c r="FE20" s="1598"/>
      <c r="FF20" s="1598"/>
      <c r="FG20" s="1598"/>
      <c r="FH20" s="1598"/>
      <c r="FI20" s="1598"/>
      <c r="FJ20" s="1598"/>
      <c r="FK20" s="1598"/>
      <c r="FL20" s="1598"/>
      <c r="FM20" s="1598"/>
      <c r="FN20" s="1598"/>
      <c r="FO20" s="1598"/>
      <c r="FP20" s="1598"/>
      <c r="FQ20" s="1598"/>
      <c r="FR20" s="1598"/>
      <c r="FS20" s="1598"/>
      <c r="FT20" s="1598"/>
      <c r="FU20" s="1598"/>
      <c r="FV20" s="1598"/>
      <c r="FW20" s="1598"/>
      <c r="FX20" s="1598"/>
      <c r="FY20" s="1598"/>
      <c r="FZ20" s="1598"/>
      <c r="GA20" s="1598"/>
      <c r="GB20" s="1598"/>
      <c r="GC20" s="1598"/>
      <c r="GD20" s="1598"/>
      <c r="GE20" s="1598"/>
      <c r="GF20" s="1598"/>
      <c r="GG20" s="1598"/>
      <c r="GH20" s="1598"/>
      <c r="GI20" s="1598"/>
      <c r="GJ20" s="1598"/>
      <c r="GK20" s="1598"/>
      <c r="GL20" s="1598"/>
      <c r="GM20" s="1598"/>
      <c r="GN20" s="1598"/>
      <c r="GO20" s="1598"/>
      <c r="GP20" s="1598"/>
      <c r="GQ20" s="1598"/>
      <c r="GR20" s="1598"/>
      <c r="GS20" s="1598"/>
      <c r="GT20" s="1598"/>
      <c r="GU20" s="1598"/>
      <c r="GV20" s="1598"/>
      <c r="GW20" s="1598"/>
      <c r="GX20" s="1598"/>
      <c r="GY20" s="1598"/>
      <c r="GZ20" s="1598"/>
      <c r="HA20" s="1598"/>
      <c r="HB20" s="1598"/>
      <c r="HC20" s="1598"/>
      <c r="HD20" s="1598"/>
      <c r="HE20" s="1598"/>
      <c r="HF20" s="1598"/>
      <c r="HG20" s="1598"/>
      <c r="HH20" s="1598"/>
      <c r="HI20" s="1598"/>
      <c r="HJ20" s="1598"/>
      <c r="HK20" s="1598"/>
      <c r="HL20" s="1598"/>
      <c r="HM20" s="1598"/>
      <c r="HN20" s="1598"/>
      <c r="HO20" s="1598"/>
      <c r="HP20" s="1598"/>
      <c r="HQ20" s="1598"/>
      <c r="HR20" s="1598"/>
      <c r="HS20" s="1598"/>
      <c r="HT20" s="1598"/>
      <c r="HU20" s="1598"/>
      <c r="HV20" s="1598"/>
      <c r="HW20" s="1598"/>
      <c r="HX20" s="1598"/>
      <c r="HY20" s="1598"/>
      <c r="HZ20" s="1598"/>
      <c r="IA20" s="1598"/>
      <c r="IB20" s="1598"/>
      <c r="IC20" s="1598"/>
      <c r="ID20" s="1598"/>
      <c r="IE20" s="1598"/>
      <c r="IF20" s="1598"/>
      <c r="IG20" s="1598"/>
      <c r="IH20" s="1598"/>
      <c r="II20" s="1598"/>
      <c r="IJ20" s="1598"/>
      <c r="IK20" s="1598"/>
      <c r="IL20" s="1598"/>
      <c r="IM20" s="1598"/>
      <c r="IN20" s="1598"/>
    </row>
    <row r="21" spans="1:248" ht="15.75" customHeight="1">
      <c r="A21" s="1587">
        <v>15</v>
      </c>
      <c r="B21" s="1592" t="s">
        <v>1297</v>
      </c>
      <c r="C21" s="1593" t="s">
        <v>676</v>
      </c>
      <c r="D21" s="1593">
        <v>150</v>
      </c>
      <c r="E21" s="1586"/>
      <c r="F21" s="1586"/>
      <c r="G21" s="1586"/>
      <c r="H21" s="1586"/>
      <c r="I21" s="1586"/>
      <c r="J21" s="1586"/>
      <c r="K21" s="1586"/>
      <c r="L21" s="1586"/>
      <c r="M21" s="1586"/>
      <c r="N21" s="1586"/>
      <c r="O21" s="1586"/>
      <c r="P21" s="1586"/>
      <c r="Q21" s="1586"/>
      <c r="R21" s="1586"/>
      <c r="S21" s="1586"/>
      <c r="T21" s="1586"/>
      <c r="U21" s="1586"/>
      <c r="V21" s="1586"/>
      <c r="W21" s="1586"/>
      <c r="X21" s="1586"/>
      <c r="Y21" s="1586"/>
      <c r="Z21" s="1586"/>
      <c r="AA21" s="1586"/>
      <c r="AB21" s="1586"/>
      <c r="AC21" s="1586"/>
      <c r="AD21" s="1586"/>
      <c r="AE21" s="1586"/>
      <c r="AF21" s="1586"/>
      <c r="AG21" s="1586"/>
      <c r="AH21" s="1586"/>
      <c r="AI21" s="1586"/>
    </row>
    <row r="22" spans="1:248" ht="19.5" customHeight="1">
      <c r="A22" s="1591">
        <v>16</v>
      </c>
      <c r="B22" s="1592" t="s">
        <v>1298</v>
      </c>
      <c r="C22" s="1599" t="s">
        <v>676</v>
      </c>
      <c r="D22" s="1599">
        <v>330</v>
      </c>
      <c r="E22" s="1586"/>
      <c r="F22" s="1586"/>
      <c r="G22" s="1586"/>
      <c r="H22" s="1586"/>
      <c r="I22" s="1586"/>
      <c r="J22" s="1586"/>
      <c r="K22" s="1586"/>
      <c r="L22" s="1586"/>
      <c r="M22" s="1586"/>
      <c r="N22" s="1586"/>
      <c r="O22" s="1586"/>
      <c r="P22" s="1586"/>
      <c r="Q22" s="1586"/>
      <c r="R22" s="1586"/>
      <c r="S22" s="1586"/>
      <c r="T22" s="1586"/>
      <c r="U22" s="1586"/>
      <c r="V22" s="1586"/>
      <c r="W22" s="1586"/>
      <c r="X22" s="1586"/>
      <c r="Y22" s="1586"/>
      <c r="Z22" s="1586"/>
      <c r="AA22" s="1586"/>
      <c r="AB22" s="1586"/>
      <c r="AC22" s="1586"/>
      <c r="AD22" s="1586"/>
      <c r="AE22" s="1586"/>
      <c r="AF22" s="1586"/>
      <c r="AG22" s="1586"/>
      <c r="AH22" s="1586"/>
      <c r="AI22" s="1586"/>
    </row>
    <row r="23" spans="1:248" ht="15.75" customHeight="1">
      <c r="A23" s="1587">
        <v>17</v>
      </c>
      <c r="B23" s="1592" t="s">
        <v>652</v>
      </c>
      <c r="C23" s="1599" t="s">
        <v>306</v>
      </c>
      <c r="D23" s="1599">
        <v>360</v>
      </c>
      <c r="E23" s="1596"/>
      <c r="F23" s="1586"/>
      <c r="G23" s="1586"/>
      <c r="H23" s="1586"/>
      <c r="I23" s="1586"/>
      <c r="J23" s="1586"/>
      <c r="K23" s="1586"/>
      <c r="L23" s="1586"/>
      <c r="M23" s="1586"/>
      <c r="N23" s="1586"/>
      <c r="O23" s="1586"/>
      <c r="P23" s="1586"/>
      <c r="Q23" s="1586"/>
      <c r="R23" s="1586"/>
      <c r="S23" s="1596"/>
      <c r="T23" s="1596"/>
      <c r="U23" s="1596"/>
      <c r="V23" s="1586"/>
      <c r="W23" s="1586"/>
      <c r="X23" s="1586"/>
      <c r="Y23" s="1586"/>
      <c r="Z23" s="1586"/>
      <c r="AA23" s="1586"/>
      <c r="AB23" s="1586"/>
      <c r="AC23" s="1586"/>
      <c r="AD23" s="1586"/>
      <c r="AE23" s="1586"/>
      <c r="AF23" s="1586"/>
      <c r="AG23" s="1586"/>
      <c r="AH23" s="1586"/>
      <c r="AI23" s="1586"/>
    </row>
    <row r="24" spans="1:248" ht="19.5" customHeight="1">
      <c r="A24" s="1591">
        <v>18</v>
      </c>
      <c r="B24" s="1592" t="s">
        <v>658</v>
      </c>
      <c r="C24" s="1593" t="s">
        <v>676</v>
      </c>
      <c r="D24" s="1593">
        <v>104</v>
      </c>
      <c r="E24" s="1586"/>
      <c r="F24" s="1586"/>
      <c r="G24" s="1586"/>
      <c r="H24" s="1586"/>
      <c r="I24" s="1586"/>
      <c r="J24" s="1586"/>
      <c r="K24" s="1586"/>
      <c r="L24" s="1586"/>
      <c r="M24" s="1586"/>
      <c r="N24" s="1586"/>
      <c r="O24" s="1586"/>
      <c r="P24" s="1586"/>
      <c r="Q24" s="1586"/>
      <c r="R24" s="1586"/>
      <c r="S24" s="1586"/>
      <c r="T24" s="1586"/>
      <c r="U24" s="1586"/>
      <c r="V24" s="1586"/>
      <c r="W24" s="1586"/>
      <c r="X24" s="1586"/>
      <c r="Y24" s="1586"/>
      <c r="Z24" s="1586"/>
      <c r="AA24" s="1586"/>
      <c r="AB24" s="1586"/>
      <c r="AC24" s="1586"/>
      <c r="AD24" s="1586"/>
      <c r="AE24" s="1586"/>
      <c r="AF24" s="1586"/>
      <c r="AG24" s="1586"/>
      <c r="AH24" s="1586"/>
      <c r="AI24" s="1586"/>
    </row>
    <row r="25" spans="1:248" ht="15.75">
      <c r="A25" s="1587">
        <v>19</v>
      </c>
      <c r="B25" s="1592" t="s">
        <v>662</v>
      </c>
      <c r="C25" s="1593" t="s">
        <v>676</v>
      </c>
      <c r="D25" s="1593">
        <v>194</v>
      </c>
      <c r="E25" s="1586"/>
      <c r="F25" s="1586"/>
      <c r="G25" s="1586"/>
      <c r="H25" s="1586"/>
      <c r="I25" s="1586"/>
      <c r="J25" s="1586"/>
      <c r="K25" s="1586"/>
      <c r="L25" s="1586"/>
      <c r="M25" s="1586"/>
      <c r="N25" s="1586"/>
      <c r="O25" s="1586"/>
      <c r="P25" s="1586"/>
      <c r="Q25" s="1586"/>
      <c r="R25" s="1586"/>
      <c r="S25" s="1586"/>
      <c r="T25" s="1586"/>
      <c r="U25" s="1586"/>
      <c r="V25" s="1586"/>
      <c r="W25" s="1586"/>
      <c r="X25" s="1586"/>
      <c r="Y25" s="1586"/>
      <c r="Z25" s="1586"/>
      <c r="AA25" s="1586"/>
      <c r="AB25" s="1586"/>
      <c r="AC25" s="1586"/>
      <c r="AD25" s="1586"/>
      <c r="AE25" s="1586"/>
      <c r="AF25" s="1586"/>
      <c r="AG25" s="1586"/>
      <c r="AH25" s="1586"/>
      <c r="AI25" s="1586"/>
    </row>
    <row r="26" spans="1:248" ht="15.75" customHeight="1">
      <c r="A26" s="1591">
        <v>20</v>
      </c>
      <c r="B26" s="1592" t="s">
        <v>650</v>
      </c>
      <c r="C26" s="1593" t="s">
        <v>676</v>
      </c>
      <c r="D26" s="1593">
        <v>365</v>
      </c>
      <c r="E26" s="1586"/>
      <c r="F26" s="1586"/>
      <c r="G26" s="1586"/>
      <c r="H26" s="1586"/>
      <c r="I26" s="1586"/>
      <c r="J26" s="1586"/>
      <c r="K26" s="1586"/>
      <c r="L26" s="1586"/>
      <c r="M26" s="1586"/>
      <c r="N26" s="1586"/>
      <c r="O26" s="1586"/>
      <c r="P26" s="1586"/>
      <c r="Q26" s="1586"/>
      <c r="R26" s="1586"/>
      <c r="S26" s="1586"/>
      <c r="T26" s="1586"/>
      <c r="U26" s="1586"/>
      <c r="V26" s="1586"/>
      <c r="W26" s="1586"/>
      <c r="X26" s="1586"/>
      <c r="Y26" s="1586"/>
      <c r="Z26" s="1586"/>
      <c r="AA26" s="1586"/>
      <c r="AB26" s="1586"/>
      <c r="AC26" s="1586"/>
      <c r="AD26" s="1586"/>
      <c r="AE26" s="1586"/>
      <c r="AF26" s="1586"/>
      <c r="AG26" s="1586"/>
      <c r="AH26" s="1586"/>
      <c r="AI26" s="1586"/>
    </row>
    <row r="27" spans="1:248" ht="15.75" customHeight="1">
      <c r="A27" s="1587">
        <v>21</v>
      </c>
      <c r="B27" s="1592" t="s">
        <v>1299</v>
      </c>
      <c r="C27" s="1593" t="s">
        <v>291</v>
      </c>
      <c r="D27" s="1593">
        <v>210</v>
      </c>
      <c r="E27" s="1586"/>
      <c r="F27" s="1586"/>
      <c r="G27" s="1586"/>
      <c r="H27" s="1586"/>
      <c r="I27" s="1586"/>
      <c r="J27" s="1586"/>
      <c r="K27" s="1586"/>
      <c r="L27" s="1586"/>
      <c r="M27" s="1586"/>
      <c r="N27" s="1586"/>
      <c r="O27" s="1586"/>
      <c r="P27" s="1586"/>
      <c r="Q27" s="1586"/>
      <c r="R27" s="1586"/>
      <c r="S27" s="1586"/>
      <c r="T27" s="1586"/>
      <c r="U27" s="1586"/>
      <c r="V27" s="1586"/>
      <c r="W27" s="1586"/>
      <c r="X27" s="1586"/>
      <c r="Y27" s="1586"/>
      <c r="Z27" s="1586"/>
      <c r="AA27" s="1586"/>
      <c r="AB27" s="1586"/>
      <c r="AC27" s="1586"/>
      <c r="AD27" s="1586"/>
      <c r="AE27" s="1586"/>
      <c r="AF27" s="1586"/>
      <c r="AG27" s="1586"/>
      <c r="AH27" s="1586"/>
      <c r="AI27" s="1586"/>
    </row>
    <row r="28" spans="1:248" ht="15.75" customHeight="1">
      <c r="A28" s="1591">
        <v>22</v>
      </c>
      <c r="B28" s="1600" t="s">
        <v>1300</v>
      </c>
      <c r="C28" s="1601" t="s">
        <v>290</v>
      </c>
      <c r="D28" s="1601">
        <v>335</v>
      </c>
      <c r="E28" s="1586"/>
      <c r="F28" s="1586"/>
      <c r="G28" s="1586"/>
      <c r="H28" s="1586"/>
      <c r="I28" s="1586"/>
      <c r="J28" s="1586"/>
      <c r="K28" s="1586"/>
      <c r="L28" s="1586"/>
      <c r="M28" s="1586"/>
      <c r="N28" s="1586"/>
      <c r="O28" s="1586"/>
      <c r="P28" s="1586"/>
      <c r="Q28" s="1586"/>
      <c r="R28" s="1586"/>
      <c r="S28" s="1586"/>
      <c r="T28" s="1586"/>
      <c r="U28" s="1586"/>
      <c r="V28" s="1586"/>
      <c r="W28" s="1586"/>
      <c r="X28" s="1586"/>
      <c r="Y28" s="1586"/>
      <c r="Z28" s="1586"/>
      <c r="AA28" s="1586"/>
      <c r="AB28" s="1586"/>
      <c r="AC28" s="1586"/>
      <c r="AD28" s="1586"/>
      <c r="AE28" s="1586"/>
      <c r="AF28" s="1586"/>
      <c r="AG28" s="1586"/>
      <c r="AH28" s="1586"/>
      <c r="AI28" s="1586"/>
    </row>
    <row r="29" spans="1:248" ht="15.75" customHeight="1">
      <c r="A29" s="1587">
        <v>23</v>
      </c>
      <c r="B29" s="1592" t="s">
        <v>1301</v>
      </c>
      <c r="C29" s="1593" t="s">
        <v>676</v>
      </c>
      <c r="D29" s="1595">
        <v>400</v>
      </c>
      <c r="E29" s="1586"/>
      <c r="F29" s="1586"/>
      <c r="G29" s="1586"/>
      <c r="H29" s="1586"/>
      <c r="I29" s="1586"/>
      <c r="J29" s="1586"/>
      <c r="K29" s="1586"/>
      <c r="L29" s="1586"/>
      <c r="M29" s="1586"/>
      <c r="N29" s="1586"/>
      <c r="O29" s="1586"/>
      <c r="P29" s="1586"/>
      <c r="Q29" s="1586"/>
      <c r="R29" s="1586"/>
      <c r="S29" s="1586"/>
      <c r="T29" s="1586"/>
      <c r="U29" s="1586"/>
      <c r="V29" s="1586"/>
      <c r="W29" s="1586"/>
      <c r="X29" s="1586"/>
      <c r="Y29" s="1586"/>
      <c r="Z29" s="1586"/>
      <c r="AA29" s="1586"/>
      <c r="AB29" s="1586"/>
      <c r="AC29" s="1586"/>
      <c r="AD29" s="1586"/>
      <c r="AE29" s="1586"/>
      <c r="AF29" s="1586"/>
      <c r="AG29" s="1586"/>
      <c r="AH29" s="1586"/>
      <c r="AI29" s="1586"/>
    </row>
    <row r="30" spans="1:248" ht="18" customHeight="1">
      <c r="A30" s="1591">
        <v>24</v>
      </c>
      <c r="B30" s="1592" t="s">
        <v>659</v>
      </c>
      <c r="C30" s="1593" t="s">
        <v>676</v>
      </c>
      <c r="D30" s="1593">
        <v>231</v>
      </c>
      <c r="E30" s="1586"/>
      <c r="F30" s="1586"/>
      <c r="G30" s="1586"/>
      <c r="H30" s="1586"/>
      <c r="I30" s="1586"/>
      <c r="J30" s="1586"/>
      <c r="K30" s="1586"/>
      <c r="L30" s="1586"/>
      <c r="M30" s="1586"/>
      <c r="N30" s="1586"/>
      <c r="O30" s="1586"/>
      <c r="P30" s="1586"/>
      <c r="Q30" s="1586"/>
      <c r="R30" s="1586"/>
      <c r="S30" s="1586"/>
      <c r="T30" s="1586"/>
      <c r="U30" s="1586"/>
      <c r="V30" s="1586"/>
      <c r="W30" s="1586"/>
      <c r="X30" s="1586"/>
      <c r="Y30" s="1586"/>
      <c r="Z30" s="1586"/>
      <c r="AA30" s="1586"/>
      <c r="AB30" s="1586"/>
      <c r="AC30" s="1586"/>
      <c r="AD30" s="1586"/>
      <c r="AE30" s="1586"/>
      <c r="AF30" s="1586"/>
      <c r="AG30" s="1586"/>
      <c r="AH30" s="1586"/>
      <c r="AI30" s="1586"/>
    </row>
    <row r="31" spans="1:248" ht="15.75" customHeight="1">
      <c r="A31" s="1587">
        <v>25</v>
      </c>
      <c r="B31" s="1592" t="s">
        <v>1302</v>
      </c>
      <c r="C31" s="1593" t="s">
        <v>260</v>
      </c>
      <c r="D31" s="1593">
        <v>210</v>
      </c>
      <c r="E31" s="1586"/>
      <c r="F31" s="1586"/>
      <c r="G31" s="1586"/>
      <c r="H31" s="1586"/>
      <c r="I31" s="1586"/>
      <c r="J31" s="1586"/>
      <c r="K31" s="1586"/>
      <c r="L31" s="1586"/>
      <c r="M31" s="1586"/>
      <c r="N31" s="1586"/>
      <c r="O31" s="1586"/>
      <c r="P31" s="1586"/>
      <c r="Q31" s="1586"/>
      <c r="R31" s="1586"/>
      <c r="S31" s="1586"/>
      <c r="T31" s="1586"/>
      <c r="U31" s="1586"/>
      <c r="V31" s="1586"/>
      <c r="W31" s="1586"/>
      <c r="X31" s="1586"/>
      <c r="Y31" s="1586"/>
      <c r="Z31" s="1586"/>
      <c r="AA31" s="1586"/>
      <c r="AB31" s="1586"/>
      <c r="AC31" s="1586"/>
      <c r="AD31" s="1586"/>
      <c r="AE31" s="1586"/>
      <c r="AF31" s="1586"/>
      <c r="AG31" s="1586"/>
      <c r="AH31" s="1586"/>
      <c r="AI31" s="1586"/>
    </row>
    <row r="32" spans="1:248" ht="15.75" customHeight="1">
      <c r="A32" s="1591">
        <v>26</v>
      </c>
      <c r="B32" s="1592" t="s">
        <v>665</v>
      </c>
      <c r="C32" s="1593" t="s">
        <v>291</v>
      </c>
      <c r="D32" s="1593">
        <v>230</v>
      </c>
      <c r="E32" s="1586"/>
      <c r="F32" s="1586"/>
      <c r="G32" s="1586"/>
      <c r="H32" s="1586"/>
      <c r="I32" s="1586"/>
      <c r="J32" s="1586"/>
      <c r="K32" s="1586"/>
      <c r="L32" s="1586"/>
      <c r="M32" s="1586"/>
      <c r="N32" s="1586"/>
      <c r="O32" s="1586"/>
      <c r="P32" s="1586"/>
      <c r="Q32" s="1586"/>
      <c r="R32" s="1586"/>
      <c r="S32" s="1586"/>
      <c r="T32" s="1586"/>
      <c r="U32" s="1586"/>
      <c r="V32" s="1586"/>
      <c r="W32" s="1586"/>
      <c r="X32" s="1586"/>
      <c r="Y32" s="1586"/>
      <c r="Z32" s="1586"/>
      <c r="AA32" s="1586"/>
      <c r="AB32" s="1586"/>
      <c r="AC32" s="1586"/>
      <c r="AD32" s="1586"/>
      <c r="AE32" s="1586"/>
      <c r="AF32" s="1586"/>
      <c r="AG32" s="1586"/>
      <c r="AH32" s="1586"/>
      <c r="AI32" s="1586"/>
    </row>
    <row r="33" spans="1:35" ht="15.75" customHeight="1">
      <c r="A33" s="1693">
        <v>27</v>
      </c>
      <c r="B33" s="1592" t="s">
        <v>1303</v>
      </c>
      <c r="C33" s="1593" t="s">
        <v>676</v>
      </c>
      <c r="D33" s="1593">
        <v>71</v>
      </c>
      <c r="E33" s="1586"/>
      <c r="F33" s="1586"/>
      <c r="G33" s="1586"/>
      <c r="H33" s="1586"/>
      <c r="I33" s="1586"/>
      <c r="J33" s="1586"/>
      <c r="K33" s="1586"/>
      <c r="L33" s="1586"/>
      <c r="M33" s="1586"/>
      <c r="N33" s="1586"/>
      <c r="O33" s="1586"/>
      <c r="P33" s="1586"/>
      <c r="Q33" s="1586"/>
      <c r="R33" s="1586"/>
      <c r="S33" s="1586"/>
      <c r="T33" s="1586"/>
      <c r="U33" s="1586"/>
      <c r="V33" s="1586"/>
      <c r="W33" s="1586"/>
      <c r="X33" s="1586"/>
      <c r="Y33" s="1586"/>
      <c r="Z33" s="1586"/>
      <c r="AA33" s="1586"/>
      <c r="AB33" s="1586"/>
      <c r="AC33" s="1586"/>
      <c r="AD33" s="1586"/>
      <c r="AE33" s="1586"/>
      <c r="AF33" s="1586"/>
      <c r="AG33" s="1586"/>
      <c r="AH33" s="1586"/>
      <c r="AI33" s="1586"/>
    </row>
    <row r="34" spans="1:35" ht="15.75" customHeight="1">
      <c r="A34" s="1694"/>
      <c r="B34" s="1592" t="s">
        <v>1304</v>
      </c>
      <c r="C34" s="1593" t="s">
        <v>676</v>
      </c>
      <c r="D34" s="1593">
        <v>100</v>
      </c>
      <c r="E34" s="1586"/>
      <c r="F34" s="1586"/>
      <c r="G34" s="1586"/>
      <c r="H34" s="1586"/>
      <c r="I34" s="1586"/>
      <c r="J34" s="1586"/>
      <c r="K34" s="1586"/>
      <c r="L34" s="1586"/>
      <c r="M34" s="1586"/>
      <c r="N34" s="1586"/>
      <c r="O34" s="1586"/>
      <c r="P34" s="1586"/>
      <c r="Q34" s="1586"/>
      <c r="R34" s="1586"/>
      <c r="S34" s="1586"/>
      <c r="T34" s="1586"/>
      <c r="U34" s="1586"/>
      <c r="V34" s="1586"/>
      <c r="W34" s="1586"/>
      <c r="X34" s="1586"/>
      <c r="Y34" s="1586"/>
      <c r="Z34" s="1586"/>
      <c r="AA34" s="1586"/>
      <c r="AB34" s="1586"/>
      <c r="AC34" s="1586"/>
      <c r="AD34" s="1586"/>
      <c r="AE34" s="1586"/>
      <c r="AF34" s="1586"/>
      <c r="AG34" s="1586"/>
      <c r="AH34" s="1586"/>
      <c r="AI34" s="1586"/>
    </row>
    <row r="35" spans="1:35" ht="21.75" customHeight="1">
      <c r="A35" s="1695">
        <v>28</v>
      </c>
      <c r="B35" s="1592" t="s">
        <v>1305</v>
      </c>
      <c r="C35" s="1599" t="s">
        <v>676</v>
      </c>
      <c r="D35" s="1599">
        <v>40</v>
      </c>
      <c r="E35" s="1586"/>
      <c r="F35" s="1586"/>
      <c r="G35" s="1586"/>
      <c r="H35" s="1586"/>
      <c r="I35" s="1586"/>
      <c r="J35" s="1586"/>
      <c r="K35" s="1586"/>
      <c r="L35" s="1586"/>
      <c r="M35" s="1586"/>
      <c r="N35" s="1586"/>
      <c r="O35" s="1586"/>
      <c r="P35" s="1586"/>
      <c r="Q35" s="1586"/>
      <c r="R35" s="1586"/>
      <c r="S35" s="1586"/>
      <c r="T35" s="1586"/>
      <c r="U35" s="1586"/>
      <c r="V35" s="1586"/>
      <c r="W35" s="1586"/>
      <c r="X35" s="1586"/>
      <c r="Y35" s="1586"/>
      <c r="Z35" s="1586"/>
      <c r="AA35" s="1586"/>
      <c r="AB35" s="1586"/>
      <c r="AC35" s="1586"/>
      <c r="AD35" s="1586"/>
      <c r="AE35" s="1586"/>
      <c r="AF35" s="1586"/>
      <c r="AG35" s="1586"/>
      <c r="AH35" s="1586"/>
      <c r="AI35" s="1586"/>
    </row>
    <row r="36" spans="1:35" ht="21" customHeight="1">
      <c r="A36" s="1695"/>
      <c r="B36" s="1592" t="s">
        <v>1306</v>
      </c>
      <c r="C36" s="1599" t="s">
        <v>676</v>
      </c>
      <c r="D36" s="1599">
        <v>40</v>
      </c>
      <c r="E36" s="1586"/>
      <c r="F36" s="1586"/>
      <c r="G36" s="1586"/>
      <c r="H36" s="1586"/>
      <c r="I36" s="1586"/>
      <c r="J36" s="1586"/>
      <c r="K36" s="1586"/>
      <c r="L36" s="1586"/>
      <c r="M36" s="1586"/>
      <c r="N36" s="1586"/>
      <c r="O36" s="1586"/>
      <c r="P36" s="1586"/>
      <c r="Q36" s="1586"/>
      <c r="R36" s="1586"/>
      <c r="S36" s="1586"/>
      <c r="T36" s="1586"/>
      <c r="U36" s="1586"/>
      <c r="V36" s="1586"/>
      <c r="W36" s="1586"/>
      <c r="X36" s="1586"/>
      <c r="Y36" s="1586"/>
      <c r="Z36" s="1586"/>
      <c r="AA36" s="1586"/>
      <c r="AB36" s="1586"/>
      <c r="AC36" s="1586"/>
      <c r="AD36" s="1586"/>
      <c r="AE36" s="1586"/>
      <c r="AF36" s="1586"/>
      <c r="AG36" s="1586"/>
      <c r="AH36" s="1586"/>
      <c r="AI36" s="1586"/>
    </row>
    <row r="37" spans="1:35" ht="19.5" customHeight="1">
      <c r="A37" s="1695"/>
      <c r="B37" s="1592" t="s">
        <v>1307</v>
      </c>
      <c r="C37" s="1593" t="s">
        <v>676</v>
      </c>
      <c r="D37" s="1593">
        <v>50</v>
      </c>
      <c r="E37" s="1586"/>
      <c r="F37" s="1586"/>
      <c r="G37" s="1586"/>
      <c r="H37" s="1586"/>
      <c r="I37" s="1586"/>
      <c r="J37" s="1586"/>
      <c r="K37" s="1586"/>
      <c r="L37" s="1586"/>
      <c r="M37" s="1586"/>
      <c r="N37" s="1586"/>
      <c r="O37" s="1586"/>
      <c r="P37" s="1586"/>
      <c r="Q37" s="1586"/>
      <c r="R37" s="1586"/>
      <c r="S37" s="1586"/>
      <c r="T37" s="1586"/>
      <c r="U37" s="1586"/>
      <c r="V37" s="1586"/>
      <c r="W37" s="1586"/>
      <c r="X37" s="1586"/>
      <c r="Y37" s="1586"/>
      <c r="Z37" s="1586"/>
      <c r="AA37" s="1586"/>
      <c r="AB37" s="1586"/>
      <c r="AC37" s="1586"/>
      <c r="AD37" s="1586"/>
      <c r="AE37" s="1586"/>
      <c r="AF37" s="1586"/>
      <c r="AG37" s="1586"/>
      <c r="AH37" s="1586"/>
      <c r="AI37" s="1586"/>
    </row>
    <row r="38" spans="1:35" ht="17.25" customHeight="1">
      <c r="A38" s="1695"/>
      <c r="B38" s="1592" t="s">
        <v>1308</v>
      </c>
      <c r="C38" s="1599" t="s">
        <v>676</v>
      </c>
      <c r="D38" s="1599">
        <v>50</v>
      </c>
      <c r="E38" s="1586"/>
      <c r="F38" s="1586"/>
      <c r="G38" s="1586"/>
      <c r="H38" s="1586"/>
      <c r="I38" s="1586"/>
      <c r="J38" s="1586"/>
      <c r="K38" s="1586"/>
      <c r="L38" s="1586"/>
      <c r="M38" s="1586"/>
      <c r="N38" s="1586"/>
      <c r="O38" s="1586"/>
      <c r="P38" s="1586"/>
      <c r="Q38" s="1586"/>
      <c r="R38" s="1586"/>
      <c r="S38" s="1586"/>
      <c r="T38" s="1586"/>
      <c r="U38" s="1586"/>
      <c r="V38" s="1586"/>
      <c r="W38" s="1586"/>
      <c r="X38" s="1586"/>
      <c r="Y38" s="1586"/>
      <c r="Z38" s="1586"/>
      <c r="AA38" s="1586"/>
      <c r="AB38" s="1586"/>
      <c r="AC38" s="1586"/>
      <c r="AD38" s="1586"/>
      <c r="AE38" s="1586"/>
      <c r="AF38" s="1586"/>
      <c r="AG38" s="1586"/>
      <c r="AH38" s="1586"/>
      <c r="AI38" s="1586"/>
    </row>
    <row r="39" spans="1:35" ht="15.75" customHeight="1">
      <c r="A39" s="1695"/>
      <c r="B39" s="1592" t="s">
        <v>1309</v>
      </c>
      <c r="C39" s="1593" t="s">
        <v>676</v>
      </c>
      <c r="D39" s="1593">
        <v>50</v>
      </c>
      <c r="E39" s="1586"/>
      <c r="F39" s="1586"/>
      <c r="G39" s="1586"/>
      <c r="H39" s="1586"/>
      <c r="I39" s="1586"/>
      <c r="J39" s="1586"/>
      <c r="K39" s="1586"/>
      <c r="L39" s="1586"/>
      <c r="M39" s="1586"/>
      <c r="N39" s="1586"/>
      <c r="O39" s="1586"/>
      <c r="P39" s="1586"/>
      <c r="Q39" s="1586"/>
      <c r="R39" s="1586"/>
      <c r="S39" s="1586"/>
      <c r="T39" s="1586"/>
      <c r="U39" s="1586"/>
      <c r="V39" s="1586"/>
      <c r="W39" s="1586"/>
      <c r="X39" s="1586"/>
      <c r="Y39" s="1586"/>
      <c r="Z39" s="1586"/>
      <c r="AA39" s="1586"/>
      <c r="AB39" s="1586"/>
      <c r="AC39" s="1586"/>
      <c r="AD39" s="1586"/>
      <c r="AE39" s="1586"/>
      <c r="AF39" s="1586"/>
      <c r="AG39" s="1586"/>
      <c r="AH39" s="1586"/>
      <c r="AI39" s="1586"/>
    </row>
    <row r="40" spans="1:35" ht="15.75">
      <c r="A40" s="1695">
        <v>29</v>
      </c>
      <c r="B40" s="1592" t="s">
        <v>1310</v>
      </c>
      <c r="C40" s="1593" t="s">
        <v>676</v>
      </c>
      <c r="D40" s="1593">
        <v>416</v>
      </c>
      <c r="E40" s="1586"/>
      <c r="F40" s="1586"/>
      <c r="G40" s="1586"/>
      <c r="H40" s="1586"/>
      <c r="I40" s="1586"/>
      <c r="J40" s="1586"/>
      <c r="K40" s="1586"/>
      <c r="L40" s="1586"/>
      <c r="M40" s="1586"/>
      <c r="N40" s="1586"/>
      <c r="O40" s="1586"/>
      <c r="P40" s="1586"/>
      <c r="Q40" s="1586"/>
      <c r="R40" s="1586"/>
      <c r="S40" s="1586"/>
      <c r="T40" s="1586"/>
      <c r="U40" s="1586"/>
      <c r="V40" s="1586"/>
      <c r="W40" s="1586"/>
      <c r="X40" s="1586"/>
      <c r="Y40" s="1586"/>
      <c r="Z40" s="1586"/>
      <c r="AA40" s="1586"/>
      <c r="AB40" s="1586"/>
      <c r="AC40" s="1586"/>
      <c r="AD40" s="1586"/>
      <c r="AE40" s="1586"/>
      <c r="AF40" s="1586"/>
      <c r="AG40" s="1586"/>
      <c r="AH40" s="1586"/>
      <c r="AI40" s="1586"/>
    </row>
    <row r="41" spans="1:35" ht="15.75">
      <c r="A41" s="1695"/>
      <c r="B41" s="1592" t="s">
        <v>1311</v>
      </c>
      <c r="C41" s="1593" t="s">
        <v>676</v>
      </c>
      <c r="D41" s="1593">
        <v>410</v>
      </c>
      <c r="E41" s="1586"/>
      <c r="F41" s="1586"/>
      <c r="G41" s="1586"/>
      <c r="H41" s="1586"/>
      <c r="I41" s="1586"/>
      <c r="J41" s="1586"/>
      <c r="K41" s="1586"/>
      <c r="L41" s="1586"/>
      <c r="M41" s="1586"/>
      <c r="N41" s="1586"/>
      <c r="O41" s="1586"/>
      <c r="P41" s="1586"/>
      <c r="Q41" s="1586"/>
      <c r="R41" s="1586"/>
      <c r="S41" s="1586"/>
      <c r="T41" s="1586"/>
      <c r="U41" s="1586"/>
      <c r="V41" s="1586"/>
      <c r="W41" s="1586"/>
      <c r="X41" s="1586"/>
      <c r="Y41" s="1586"/>
      <c r="Z41" s="1586"/>
      <c r="AA41" s="1586"/>
      <c r="AB41" s="1586"/>
      <c r="AC41" s="1586"/>
      <c r="AD41" s="1586"/>
      <c r="AE41" s="1586"/>
      <c r="AF41" s="1586"/>
      <c r="AG41" s="1586"/>
      <c r="AH41" s="1586"/>
      <c r="AI41" s="1586"/>
    </row>
    <row r="42" spans="1:35" ht="15.75" customHeight="1">
      <c r="A42" s="1591">
        <v>30</v>
      </c>
      <c r="B42" s="1602" t="s">
        <v>1312</v>
      </c>
      <c r="C42" s="1595" t="s">
        <v>676</v>
      </c>
      <c r="D42" s="1595">
        <v>383</v>
      </c>
      <c r="E42" s="1586"/>
      <c r="F42" s="1586"/>
      <c r="G42" s="1586"/>
      <c r="H42" s="1586"/>
      <c r="I42" s="1586"/>
      <c r="J42" s="1586"/>
      <c r="K42" s="1586"/>
      <c r="L42" s="1586"/>
      <c r="M42" s="1586"/>
      <c r="N42" s="1586"/>
      <c r="O42" s="1586"/>
      <c r="P42" s="1586"/>
      <c r="Q42" s="1586"/>
      <c r="R42" s="1586"/>
      <c r="S42" s="1586"/>
      <c r="T42" s="1586"/>
      <c r="U42" s="1586"/>
      <c r="V42" s="1586"/>
      <c r="W42" s="1586"/>
      <c r="X42" s="1586"/>
      <c r="Y42" s="1586"/>
      <c r="Z42" s="1586"/>
      <c r="AA42" s="1586"/>
      <c r="AB42" s="1586"/>
      <c r="AC42" s="1586"/>
      <c r="AD42" s="1586"/>
      <c r="AE42" s="1586"/>
      <c r="AF42" s="1586"/>
      <c r="AG42" s="1586"/>
      <c r="AH42" s="1586"/>
      <c r="AI42" s="1586"/>
    </row>
    <row r="43" spans="1:35" ht="15.75" customHeight="1">
      <c r="A43" s="1591">
        <v>31</v>
      </c>
      <c r="B43" s="1602" t="s">
        <v>1313</v>
      </c>
      <c r="C43" s="1595" t="s">
        <v>676</v>
      </c>
      <c r="D43" s="1595">
        <v>274</v>
      </c>
      <c r="E43" s="1586"/>
      <c r="F43" s="1586"/>
      <c r="G43" s="1586"/>
      <c r="H43" s="1586"/>
      <c r="I43" s="1586"/>
      <c r="J43" s="1586"/>
      <c r="K43" s="1586"/>
      <c r="L43" s="1586"/>
      <c r="M43" s="1586"/>
      <c r="N43" s="1586"/>
      <c r="O43" s="1586"/>
      <c r="P43" s="1586"/>
      <c r="Q43" s="1586"/>
      <c r="R43" s="1586"/>
      <c r="S43" s="1586"/>
      <c r="T43" s="1586"/>
      <c r="U43" s="1586"/>
      <c r="V43" s="1586"/>
      <c r="W43" s="1586"/>
      <c r="X43" s="1586"/>
      <c r="Y43" s="1586"/>
      <c r="Z43" s="1586"/>
      <c r="AA43" s="1586"/>
      <c r="AB43" s="1586"/>
      <c r="AC43" s="1586"/>
      <c r="AD43" s="1586"/>
      <c r="AE43" s="1586"/>
      <c r="AF43" s="1586"/>
      <c r="AG43" s="1586"/>
      <c r="AH43" s="1586"/>
      <c r="AI43" s="1586"/>
    </row>
    <row r="44" spans="1:35" ht="15.75" customHeight="1">
      <c r="A44" s="1591">
        <v>32</v>
      </c>
      <c r="B44" s="1602" t="s">
        <v>1314</v>
      </c>
      <c r="C44" s="1595" t="s">
        <v>676</v>
      </c>
      <c r="D44" s="1595">
        <v>100</v>
      </c>
      <c r="E44" s="1586"/>
      <c r="F44" s="1586"/>
      <c r="G44" s="1586"/>
      <c r="H44" s="1586"/>
      <c r="I44" s="1586"/>
      <c r="J44" s="1586"/>
      <c r="K44" s="1586"/>
      <c r="L44" s="1586"/>
      <c r="M44" s="1586"/>
      <c r="N44" s="1586"/>
      <c r="O44" s="1586"/>
      <c r="P44" s="1586"/>
      <c r="Q44" s="1586"/>
      <c r="R44" s="1586"/>
      <c r="S44" s="1586"/>
      <c r="T44" s="1586"/>
      <c r="U44" s="1586"/>
      <c r="V44" s="1586"/>
      <c r="W44" s="1586"/>
      <c r="X44" s="1586"/>
      <c r="Y44" s="1586"/>
      <c r="Z44" s="1586"/>
      <c r="AA44" s="1586"/>
      <c r="AB44" s="1586"/>
      <c r="AC44" s="1586"/>
      <c r="AD44" s="1586"/>
      <c r="AE44" s="1586"/>
      <c r="AF44" s="1586"/>
      <c r="AG44" s="1586"/>
      <c r="AH44" s="1586"/>
      <c r="AI44" s="1586"/>
    </row>
    <row r="45" spans="1:35" ht="15.75" customHeight="1">
      <c r="A45" s="1591">
        <v>33</v>
      </c>
      <c r="B45" s="1602" t="s">
        <v>1315</v>
      </c>
      <c r="C45" s="1595" t="s">
        <v>395</v>
      </c>
      <c r="D45" s="1595">
        <v>622</v>
      </c>
      <c r="E45" s="1586"/>
      <c r="F45" s="1586"/>
      <c r="G45" s="1586"/>
      <c r="H45" s="1586"/>
      <c r="I45" s="1586"/>
      <c r="J45" s="1586"/>
      <c r="K45" s="1586"/>
      <c r="L45" s="1586"/>
      <c r="M45" s="1586"/>
      <c r="N45" s="1586"/>
      <c r="O45" s="1586"/>
      <c r="P45" s="1586"/>
      <c r="Q45" s="1586"/>
      <c r="R45" s="1586"/>
      <c r="S45" s="1586"/>
      <c r="T45" s="1586"/>
      <c r="U45" s="1586"/>
      <c r="V45" s="1586"/>
      <c r="W45" s="1586"/>
      <c r="X45" s="1586"/>
      <c r="Y45" s="1586"/>
      <c r="Z45" s="1586"/>
      <c r="AA45" s="1586"/>
      <c r="AB45" s="1586"/>
      <c r="AC45" s="1586"/>
      <c r="AD45" s="1586"/>
      <c r="AE45" s="1586"/>
      <c r="AF45" s="1586"/>
      <c r="AG45" s="1586"/>
      <c r="AH45" s="1586"/>
      <c r="AI45" s="1586"/>
    </row>
    <row r="46" spans="1:35" ht="15.75" customHeight="1">
      <c r="A46" s="1591">
        <v>34</v>
      </c>
      <c r="B46" s="1602" t="s">
        <v>661</v>
      </c>
      <c r="C46" s="1595" t="s">
        <v>260</v>
      </c>
      <c r="D46" s="1595">
        <v>163</v>
      </c>
      <c r="E46" s="1586"/>
      <c r="F46" s="1586"/>
      <c r="G46" s="1586"/>
      <c r="H46" s="1586"/>
      <c r="I46" s="1586"/>
      <c r="J46" s="1586"/>
      <c r="K46" s="1586"/>
      <c r="L46" s="1586"/>
      <c r="M46" s="1586"/>
      <c r="N46" s="1586"/>
      <c r="O46" s="1586"/>
      <c r="P46" s="1586"/>
      <c r="Q46" s="1586"/>
      <c r="R46" s="1586"/>
      <c r="S46" s="1586"/>
      <c r="T46" s="1586"/>
      <c r="U46" s="1586"/>
      <c r="V46" s="1586"/>
      <c r="W46" s="1586"/>
      <c r="X46" s="1586"/>
      <c r="Y46" s="1586"/>
      <c r="Z46" s="1586"/>
      <c r="AA46" s="1586"/>
      <c r="AB46" s="1586"/>
      <c r="AC46" s="1586"/>
      <c r="AD46" s="1586"/>
      <c r="AE46" s="1586"/>
      <c r="AF46" s="1586"/>
      <c r="AG46" s="1586"/>
      <c r="AH46" s="1586"/>
      <c r="AI46" s="1586"/>
    </row>
    <row r="47" spans="1:35" ht="15.75" customHeight="1">
      <c r="A47" s="1591">
        <v>35</v>
      </c>
      <c r="B47" s="1602" t="s">
        <v>656</v>
      </c>
      <c r="C47" s="1595" t="s">
        <v>260</v>
      </c>
      <c r="D47" s="1595">
        <v>360</v>
      </c>
      <c r="E47" s="1586"/>
      <c r="F47" s="1586"/>
      <c r="G47" s="1586"/>
      <c r="H47" s="1586"/>
      <c r="I47" s="1586"/>
      <c r="J47" s="1586"/>
      <c r="K47" s="1586"/>
      <c r="L47" s="1586"/>
      <c r="M47" s="1586"/>
      <c r="N47" s="1586"/>
      <c r="O47" s="1586"/>
      <c r="P47" s="1586"/>
      <c r="Q47" s="1586"/>
      <c r="R47" s="1586"/>
      <c r="S47" s="1586"/>
      <c r="T47" s="1586"/>
      <c r="U47" s="1586"/>
      <c r="V47" s="1586"/>
      <c r="W47" s="1586"/>
      <c r="X47" s="1586"/>
      <c r="Y47" s="1586"/>
      <c r="Z47" s="1586"/>
      <c r="AA47" s="1586"/>
      <c r="AB47" s="1586"/>
      <c r="AC47" s="1586"/>
      <c r="AD47" s="1586"/>
      <c r="AE47" s="1586"/>
      <c r="AF47" s="1586"/>
      <c r="AG47" s="1586"/>
      <c r="AH47" s="1586"/>
      <c r="AI47" s="1586"/>
    </row>
    <row r="48" spans="1:35" ht="15.75" customHeight="1" thickBot="1">
      <c r="A48" s="1591">
        <v>36</v>
      </c>
      <c r="B48" s="1603" t="s">
        <v>655</v>
      </c>
      <c r="C48" s="1604" t="s">
        <v>260</v>
      </c>
      <c r="D48" s="1604">
        <v>450</v>
      </c>
      <c r="E48" s="1586"/>
      <c r="F48" s="1586"/>
      <c r="G48" s="1586"/>
      <c r="H48" s="1586"/>
      <c r="I48" s="1586"/>
      <c r="J48" s="1586"/>
      <c r="K48" s="1586"/>
      <c r="L48" s="1586"/>
      <c r="M48" s="1586"/>
      <c r="N48" s="1586"/>
      <c r="O48" s="1586"/>
      <c r="P48" s="1586"/>
      <c r="Q48" s="1586"/>
      <c r="R48" s="1586"/>
      <c r="S48" s="1586"/>
      <c r="T48" s="1586"/>
      <c r="U48" s="1586"/>
      <c r="V48" s="1586"/>
      <c r="W48" s="1586"/>
      <c r="X48" s="1586"/>
      <c r="Y48" s="1586"/>
      <c r="Z48" s="1586"/>
      <c r="AA48" s="1586"/>
      <c r="AB48" s="1586"/>
      <c r="AC48" s="1586"/>
      <c r="AD48" s="1586"/>
      <c r="AE48" s="1586"/>
      <c r="AF48" s="1586"/>
      <c r="AG48" s="1586"/>
      <c r="AH48" s="1586"/>
      <c r="AI48" s="1586"/>
    </row>
    <row r="70" spans="2:2">
      <c r="B70" s="1605" t="s">
        <v>1316</v>
      </c>
    </row>
  </sheetData>
  <mergeCells count="10">
    <mergeCell ref="A33:A34"/>
    <mergeCell ref="A35:A39"/>
    <mergeCell ref="A40:A41"/>
    <mergeCell ref="A1:AH1"/>
    <mergeCell ref="A2:AH2"/>
    <mergeCell ref="A3:AH3"/>
    <mergeCell ref="A5:A6"/>
    <mergeCell ref="B5:B6"/>
    <mergeCell ref="C5:C6"/>
    <mergeCell ref="E5:AI5"/>
  </mergeCells>
  <printOptions horizontalCentered="1" verticalCentered="1"/>
  <pageMargins left="0.25" right="0.25" top="0.75" bottom="0.75" header="0.3" footer="0.3"/>
  <pageSetup paperSize="9" scale="59" fitToHeight="0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19</vt:i4>
      </vt:variant>
    </vt:vector>
  </HeadingPairs>
  <TitlesOfParts>
    <vt:vector size="39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2022-09-25T06:35:53Z</cp:lastPrinted>
  <dcterms:created xsi:type="dcterms:W3CDTF">2011-03-25T17:27:39Z</dcterms:created>
  <dcterms:modified xsi:type="dcterms:W3CDTF">2023-06-19T06:49:36Z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2023-06-19T06:49:36Z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94ae2564-1a51-4ca7-a1b2-0fdde05195cc</vt:lpwstr>
  </property>
  <property fmtid="{D5CDD505-2E9C-101B-9397-08002B2CF9AE}" pid="8" name="MSIP_Label_defa4170-0d19-0005-0004-bc88714345d2_ContentBits">
    <vt:lpwstr>0</vt:lpwstr>
  </property>
</Properties>
</file>