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0" yWindow="0" windowWidth="20460" windowHeight="7680" tabRatio="795" firstSheet="1" activeTab="17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7" r:id="rId13"/>
    <sheet name="QF-LDC-34" sheetId="16" r:id="rId14"/>
    <sheet name="QF-LDC-35" sheetId="28" r:id="rId15"/>
    <sheet name="QF-LDC-36" sheetId="14" r:id="rId16"/>
    <sheet name="QF-LDC-37" sheetId="13" r:id="rId17"/>
    <sheet name="QF-LDC-38" sheetId="12" r:id="rId18"/>
  </sheets>
  <definedNames>
    <definedName name="_xlnm._FilterDatabase" localSheetId="4" hidden="1">'QF-LDC-25'!$A$8:$K$95</definedName>
    <definedName name="_xlnm._FilterDatabase" localSheetId="12" hidden="1">'QF-LDC-33'!$A$1:$G$117</definedName>
    <definedName name="_xlnm.Print_Area" localSheetId="1">'QF-LDC-22'!$A$1:$F$107</definedName>
    <definedName name="_xlnm.Print_Area" localSheetId="2">'QF-LDC-23'!$A$57:$J$119</definedName>
    <definedName name="_xlnm.Print_Area" localSheetId="3">'QF-LDC-24'!$A$58:$J$122</definedName>
    <definedName name="_xlnm.Print_Area" localSheetId="4">'QF-LDC-25'!$A$262:$J$307</definedName>
    <definedName name="_xlnm.Print_Area" localSheetId="5">'QF-LDC-26'!$A$175:$J$221</definedName>
    <definedName name="_xlnm.Print_Area" localSheetId="6">'QF-LDC-27'!$A$2:$J$31</definedName>
    <definedName name="_xlnm.Print_Area" localSheetId="7">'QF-LDC-28'!$A$2:$J$31</definedName>
    <definedName name="_xlnm.Print_Area" localSheetId="8">'QF-LDC-29'!$A$1:$K$33</definedName>
    <definedName name="_xlnm.Print_Area" localSheetId="9">'QF-LDC-30'!$A$2:$L$34</definedName>
    <definedName name="_xlnm.Print_Area" localSheetId="10">'QF-LDC-31'!$A$3:$N$26</definedName>
    <definedName name="_xlnm.Print_Area" localSheetId="11">'QF-LDC-32'!$A$50:$F$95</definedName>
    <definedName name="_xlnm.Print_Area" localSheetId="12">'QF-LDC-33'!$A$57:$G$112</definedName>
    <definedName name="_xlnm.Print_Area" localSheetId="13">'QF-LDC-34'!$A$1:$G$26</definedName>
    <definedName name="_xlnm.Print_Area" localSheetId="14">'QF-LDC-35'!$A$1:$L$213</definedName>
    <definedName name="_xlnm.Print_Area" localSheetId="15">'QF-LDC-36'!$A$1:$H$45</definedName>
    <definedName name="_xlnm.Print_Area" localSheetId="16">'QF-LDC-37'!$P$1:$AD$37</definedName>
    <definedName name="_xlnm.Print_Area" localSheetId="17">'QF-LDC-38'!$A$1:$F$62</definedName>
    <definedName name="_xlnm.Print_Area" localSheetId="0">'QF-MIS-03'!$A$1:$J$57</definedName>
  </definedNames>
  <calcPr calcId="124519"/>
</workbook>
</file>

<file path=xl/calcChain.xml><?xml version="1.0" encoding="utf-8"?>
<calcChain xmlns="http://schemas.openxmlformats.org/spreadsheetml/2006/main">
  <c r="I302" i="25"/>
  <c r="E302"/>
  <c r="E296"/>
  <c r="E294"/>
  <c r="E293"/>
  <c r="E292"/>
  <c r="E291"/>
  <c r="E290"/>
  <c r="E289"/>
  <c r="E288"/>
  <c r="E287"/>
  <c r="E286"/>
  <c r="E284"/>
  <c r="E281"/>
  <c r="E280"/>
  <c r="E279"/>
  <c r="E278"/>
  <c r="E277"/>
  <c r="E276"/>
  <c r="E275"/>
  <c r="E274"/>
  <c r="E273"/>
  <c r="E272"/>
  <c r="E271"/>
  <c r="E261"/>
  <c r="E260"/>
  <c r="E259"/>
  <c r="E258"/>
  <c r="E257"/>
  <c r="E256"/>
  <c r="E255"/>
  <c r="E254"/>
  <c r="E253"/>
  <c r="E252"/>
  <c r="E251"/>
  <c r="E250"/>
  <c r="E249"/>
  <c r="E248"/>
  <c r="E247"/>
  <c r="E246"/>
  <c r="E244"/>
  <c r="E243"/>
  <c r="E242"/>
  <c r="E241"/>
  <c r="E240"/>
  <c r="E239"/>
  <c r="E238"/>
  <c r="E237"/>
  <c r="E236"/>
  <c r="E235"/>
  <c r="I235" s="1"/>
  <c r="E234"/>
  <c r="E233"/>
  <c r="E232"/>
  <c r="E231"/>
  <c r="E230"/>
  <c r="E229"/>
  <c r="I229" s="1"/>
  <c r="E228"/>
  <c r="E227"/>
  <c r="E226"/>
  <c r="E225"/>
  <c r="E224"/>
  <c r="E223"/>
  <c r="E222"/>
  <c r="E221"/>
  <c r="I221" s="1"/>
  <c r="E220"/>
  <c r="I219"/>
  <c r="E219"/>
  <c r="E218"/>
  <c r="E217"/>
  <c r="E216"/>
  <c r="E215"/>
  <c r="I215" s="1"/>
  <c r="I297" s="1"/>
  <c r="E214"/>
  <c r="E213"/>
  <c r="E212"/>
  <c r="E211"/>
  <c r="E210"/>
  <c r="E209"/>
  <c r="E208"/>
  <c r="E207"/>
  <c r="E297" s="1"/>
  <c r="E194"/>
  <c r="I194" s="1"/>
  <c r="E193"/>
  <c r="E192"/>
  <c r="E191"/>
  <c r="E190"/>
  <c r="E189"/>
  <c r="E188"/>
  <c r="I188" s="1"/>
  <c r="E187"/>
  <c r="E186"/>
  <c r="E185"/>
  <c r="E184"/>
  <c r="E183"/>
  <c r="E182"/>
  <c r="E181"/>
  <c r="E180"/>
  <c r="E179"/>
  <c r="E178"/>
  <c r="E177"/>
  <c r="E176"/>
  <c r="I176" s="1"/>
  <c r="E175"/>
  <c r="E174"/>
  <c r="E173"/>
  <c r="E172"/>
  <c r="E195" s="1"/>
  <c r="E171"/>
  <c r="E168"/>
  <c r="E167"/>
  <c r="E166"/>
  <c r="E165"/>
  <c r="I165" s="1"/>
  <c r="E164"/>
  <c r="E163"/>
  <c r="I163" s="1"/>
  <c r="E162"/>
  <c r="E161"/>
  <c r="E160"/>
  <c r="E159"/>
  <c r="I159" s="1"/>
  <c r="E158"/>
  <c r="I157"/>
  <c r="E157"/>
  <c r="E156"/>
  <c r="E155"/>
  <c r="E154"/>
  <c r="E153"/>
  <c r="E152"/>
  <c r="E149"/>
  <c r="E148"/>
  <c r="E147"/>
  <c r="E146"/>
  <c r="E145"/>
  <c r="I145" s="1"/>
  <c r="E144"/>
  <c r="E143"/>
  <c r="E130"/>
  <c r="I130" s="1"/>
  <c r="E129"/>
  <c r="E128"/>
  <c r="E127"/>
  <c r="E126"/>
  <c r="E125"/>
  <c r="E124"/>
  <c r="E123"/>
  <c r="E122"/>
  <c r="E121"/>
  <c r="I120"/>
  <c r="E120"/>
  <c r="E119"/>
  <c r="E118"/>
  <c r="I118" s="1"/>
  <c r="E117"/>
  <c r="E116"/>
  <c r="E115"/>
  <c r="E114"/>
  <c r="I112"/>
  <c r="E111"/>
  <c r="E110"/>
  <c r="E109"/>
  <c r="E108"/>
  <c r="E107"/>
  <c r="E106"/>
  <c r="E105"/>
  <c r="E104"/>
  <c r="E103"/>
  <c r="E102"/>
  <c r="E101"/>
  <c r="E100"/>
  <c r="E99"/>
  <c r="E98"/>
  <c r="E95"/>
  <c r="I95" s="1"/>
  <c r="E94"/>
  <c r="E93"/>
  <c r="E92"/>
  <c r="E91"/>
  <c r="E90"/>
  <c r="E89"/>
  <c r="E87"/>
  <c r="I87" s="1"/>
  <c r="I96" s="1"/>
  <c r="E86"/>
  <c r="E85"/>
  <c r="E82"/>
  <c r="E81"/>
  <c r="E80"/>
  <c r="E79"/>
  <c r="E78"/>
  <c r="E76"/>
  <c r="E64"/>
  <c r="I64" s="1"/>
  <c r="E63"/>
  <c r="E62"/>
  <c r="E61"/>
  <c r="E60"/>
  <c r="E59"/>
  <c r="E58"/>
  <c r="E57"/>
  <c r="E56"/>
  <c r="E54"/>
  <c r="E53"/>
  <c r="E52"/>
  <c r="E50"/>
  <c r="E48"/>
  <c r="E47"/>
  <c r="E46"/>
  <c r="E45"/>
  <c r="I45" s="1"/>
  <c r="E44"/>
  <c r="E43"/>
  <c r="E42"/>
  <c r="E41"/>
  <c r="E40"/>
  <c r="E39"/>
  <c r="E38"/>
  <c r="E37"/>
  <c r="E36"/>
  <c r="E35"/>
  <c r="E34"/>
  <c r="E33"/>
  <c r="E32"/>
  <c r="E31"/>
  <c r="E30"/>
  <c r="E29"/>
  <c r="I29" s="1"/>
  <c r="E28"/>
  <c r="I28" s="1"/>
  <c r="E27"/>
  <c r="E26"/>
  <c r="E25"/>
  <c r="E24"/>
  <c r="E22"/>
  <c r="I22" s="1"/>
  <c r="E21"/>
  <c r="E20"/>
  <c r="I19"/>
  <c r="E19"/>
  <c r="E18"/>
  <c r="E17"/>
  <c r="I16"/>
  <c r="E16"/>
  <c r="E15"/>
  <c r="E14"/>
  <c r="E13"/>
  <c r="E12"/>
  <c r="E11"/>
  <c r="E83" s="1"/>
  <c r="E112" l="1"/>
  <c r="E150"/>
  <c r="E96"/>
  <c r="I150"/>
  <c r="I195"/>
  <c r="I169"/>
  <c r="I83"/>
  <c r="E169"/>
  <c r="E304" s="1"/>
</calcChain>
</file>

<file path=xl/sharedStrings.xml><?xml version="1.0" encoding="utf-8"?>
<sst xmlns="http://schemas.openxmlformats.org/spreadsheetml/2006/main" count="5558" uniqueCount="1177">
  <si>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</si>
  <si>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</si>
  <si>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</si>
  <si>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</si>
  <si>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</si>
  <si>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</si>
  <si>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</si>
  <si>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</si>
  <si>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</si>
  <si>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</si>
  <si>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</si>
  <si>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</si>
  <si>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</si>
  <si>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</si>
  <si>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</si>
  <si>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</si>
  <si>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</si>
  <si>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</si>
  <si>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</si>
  <si>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</si>
  <si>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</si>
  <si>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</si>
  <si>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</si>
  <si>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</si>
  <si>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</si>
  <si>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</si>
  <si>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</si>
  <si>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</si>
  <si>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</si>
  <si>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</si>
  <si>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</si>
  <si>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</si>
  <si>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</si>
  <si>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</si>
  <si>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</si>
  <si>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</si>
  <si>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</si>
  <si>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</si>
  <si>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</si>
  <si>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</si>
  <si>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</si>
  <si>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</si>
  <si>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</si>
  <si>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</si>
  <si>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</si>
  <si>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</si>
  <si>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</si>
  <si>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</si>
  <si>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</si>
  <si>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</si>
  <si>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</si>
  <si>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</si>
  <si>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</si>
  <si>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</si>
  <si>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</si>
  <si>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</si>
  <si>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</si>
  <si>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</si>
  <si>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</si>
  <si>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</si>
  <si>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</si>
  <si>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</si>
  <si>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</si>
  <si>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</si>
  <si>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</si>
  <si>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</si>
  <si>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</si>
  <si>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</si>
  <si>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</si>
  <si>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</si>
  <si>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</si>
  <si>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</si>
  <si>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</si>
  <si>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</si>
  <si>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</si>
  <si>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</si>
  <si>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</si>
  <si>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</si>
  <si>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</si>
  <si>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</si>
  <si>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</si>
  <si>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</si>
  <si>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</si>
  <si>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</si>
  <si>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</si>
  <si>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</si>
  <si>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</si>
  <si>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</si>
  <si>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</si>
  <si>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</si>
  <si>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</si>
  <si>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</si>
  <si>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</si>
  <si>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</si>
  <si>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</si>
  <si>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</si>
  <si>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</si>
  <si>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</si>
  <si>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</si>
  <si>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</si>
  <si>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</si>
  <si>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</si>
  <si>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</si>
  <si>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</si>
  <si>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</si>
  <si>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</si>
  <si>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</si>
  <si>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</si>
  <si>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</si>
  <si>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</si>
  <si>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</si>
  <si>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</si>
  <si>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</si>
  <si>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</si>
  <si>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</si>
  <si>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</si>
  <si>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</si>
  <si>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</si>
  <si>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</si>
  <si>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</si>
  <si>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</si>
  <si>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</si>
  <si>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</si>
  <si>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</si>
  <si>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</si>
  <si>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</si>
  <si>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</si>
  <si>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</si>
  <si>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</si>
  <si>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</si>
  <si>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</si>
  <si>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</si>
  <si>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</si>
  <si>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</si>
  <si>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</si>
  <si>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</si>
  <si>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</si>
  <si>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</si>
  <si>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</si>
  <si>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</si>
  <si>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</si>
  <si>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</si>
  <si>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</si>
  <si>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</si>
  <si>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</si>
  <si>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</si>
  <si>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</si>
  <si>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</si>
  <si>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</si>
  <si>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</si>
  <si>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</si>
  <si>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</si>
  <si>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</si>
  <si>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</si>
  <si>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</si>
  <si>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</si>
  <si>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</si>
  <si>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</si>
  <si>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</si>
  <si>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</si>
  <si>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</si>
  <si>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</si>
  <si>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</si>
  <si>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</si>
  <si>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</si>
  <si>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</si>
  <si>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</si>
  <si>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</si>
  <si>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</si>
  <si>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</si>
  <si>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</si>
  <si>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</si>
  <si>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</si>
  <si>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</si>
  <si>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</si>
  <si>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</si>
  <si>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</si>
  <si>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</si>
  <si>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</si>
  <si>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</si>
  <si>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</si>
  <si>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</si>
  <si>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</si>
  <si>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</si>
  <si>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</si>
  <si>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</si>
  <si>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</si>
  <si>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</si>
  <si>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</si>
  <si>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</si>
  <si>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</si>
  <si>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</si>
  <si>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</si>
  <si>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</si>
  <si>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</si>
  <si>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</si>
  <si>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</si>
  <si>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</si>
  <si>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</si>
  <si>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</si>
  <si>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</si>
  <si>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</si>
  <si>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</si>
  <si>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</si>
  <si>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</si>
  <si>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</si>
  <si>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</si>
  <si>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</si>
  <si>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</si>
  <si>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</si>
  <si>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</si>
  <si>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</si>
  <si>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</si>
  <si>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</si>
  <si>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</si>
  <si>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</si>
  <si>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</si>
  <si>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</si>
  <si>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</si>
  <si>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</si>
  <si>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</si>
  <si>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</si>
  <si>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</si>
  <si>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</si>
  <si>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</si>
  <si>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</si>
  <si>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</si>
  <si>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</si>
  <si>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</si>
  <si>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</si>
  <si>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</si>
  <si>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</si>
  <si>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</si>
  <si>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</si>
  <si>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</si>
  <si>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</si>
  <si>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</si>
  <si>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</si>
  <si>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</si>
  <si>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</si>
  <si>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</si>
  <si>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</si>
  <si>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</si>
  <si>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</si>
  <si>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</si>
  <si>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</si>
  <si>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</si>
  <si>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</si>
  <si>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</si>
  <si>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</si>
  <si>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</si>
  <si>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</si>
  <si>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</si>
  <si>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</si>
  <si>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</si>
  <si>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</si>
  <si>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</si>
  <si>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</si>
  <si>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</si>
  <si>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</si>
  <si>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</si>
  <si>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</si>
  <si>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</si>
  <si>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</si>
  <si>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</si>
  <si>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</si>
  <si>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</si>
  <si>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</si>
  <si>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</si>
  <si>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</si>
  <si>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</si>
  <si>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</si>
  <si>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</si>
  <si>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</si>
  <si>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</si>
  <si>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</si>
  <si>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</si>
  <si>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</si>
  <si>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</si>
  <si>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</si>
  <si>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</si>
  <si>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</si>
  <si>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</si>
  <si>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</si>
  <si>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</si>
  <si>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</si>
  <si>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</si>
  <si>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</si>
  <si>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</si>
  <si>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</si>
  <si>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</si>
  <si>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</si>
  <si>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</si>
  <si>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</si>
  <si>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</si>
  <si>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</si>
  <si>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</si>
  <si>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</si>
  <si>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</si>
  <si>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</si>
  <si>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</si>
  <si>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</si>
  <si>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</si>
  <si>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</si>
  <si>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</si>
  <si>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</si>
  <si>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</si>
  <si>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</si>
  <si>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</si>
  <si>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</si>
  <si>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</si>
  <si>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</si>
  <si>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</si>
  <si>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</si>
  <si>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</si>
  <si>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</si>
  <si>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</si>
  <si>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</si>
  <si>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</si>
  <si>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</si>
  <si>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</si>
  <si>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</si>
  <si>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</si>
  <si>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</si>
  <si>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</si>
  <si>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</si>
  <si>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</si>
  <si>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</si>
  <si>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</si>
  <si>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</si>
  <si>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</si>
  <si>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</si>
  <si>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</si>
  <si>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</si>
  <si>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</si>
  <si>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</si>
  <si>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</si>
  <si>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</si>
  <si>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</si>
  <si>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</si>
  <si>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</si>
  <si>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</si>
  <si>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</si>
  <si>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</si>
  <si>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</si>
  <si>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</si>
  <si>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</si>
  <si>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</si>
  <si>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</si>
  <si>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</si>
  <si>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</si>
  <si>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</si>
  <si>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</si>
  <si>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</si>
  <si>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</si>
  <si>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</si>
  <si>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</si>
  <si>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</si>
  <si>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</si>
  <si>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</si>
  <si>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</si>
  <si>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</si>
  <si>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</si>
  <si>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</si>
  <si>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</si>
  <si>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</si>
  <si>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LDC, PGCB, Dhaka.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</si>
  <si>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</si>
  <si>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</si>
  <si>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</si>
  <si>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</si>
  <si>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</si>
  <si>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</si>
  <si>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</si>
  <si>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</si>
  <si>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</si>
  <si>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</si>
  <si>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</si>
  <si>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</si>
  <si>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( 400 kV side )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</si>
  <si>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</si>
  <si>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</si>
  <si>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</si>
  <si>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Halishahar</t>
  </si>
  <si>
    <t>Due to red-hot maintenance of 132/33 kV Transformer T1</t>
  </si>
  <si>
    <t>Due to S/D of 132/33 kV Transformer T1</t>
  </si>
  <si>
    <t>AT2</t>
  </si>
  <si>
    <t>Shahjibazar</t>
  </si>
  <si>
    <t>Chowmuhani</t>
  </si>
  <si>
    <t>Total Unserved energy  :</t>
  </si>
  <si>
    <t>MWH</t>
  </si>
  <si>
    <t xml:space="preserve">                                            Executive Engineer</t>
  </si>
  <si>
    <t xml:space="preserve">                                    Information Management Division </t>
  </si>
  <si>
    <t>Dhamrai</t>
  </si>
  <si>
    <t>Due to tripping of 132/33 kV Transformer-T2</t>
  </si>
  <si>
    <t>Due to tripping of 132/33 kV Transformer-T3</t>
  </si>
  <si>
    <t>Due to S/D of 132/33 kV Transformer T2</t>
  </si>
  <si>
    <t>16:00</t>
  </si>
  <si>
    <t>23:00</t>
  </si>
  <si>
    <t>Due to S/D of132/33 kV Transformer-T1</t>
  </si>
  <si>
    <t>Due to S/D of132/33 kV Transformer-T3</t>
  </si>
  <si>
    <t>Bagerhat</t>
  </si>
  <si>
    <t>Madaripur</t>
  </si>
  <si>
    <t>Faridpur</t>
  </si>
  <si>
    <t>Bottail</t>
  </si>
  <si>
    <t>Palashbari</t>
  </si>
  <si>
    <t>Natore</t>
  </si>
  <si>
    <t>Naogaon</t>
  </si>
  <si>
    <t>Due to S/D of 132/33 kV Transformer T3</t>
  </si>
  <si>
    <t>Tangail</t>
  </si>
  <si>
    <t>Due to S/D of132/33 kV Transformer-T2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</si>
  <si>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</si>
  <si>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</si>
  <si>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</si>
  <si>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</si>
  <si>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</si>
  <si>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</si>
  <si>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</si>
  <si>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</si>
  <si>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05/09/20</t>
  </si>
  <si>
    <t>10:00</t>
  </si>
  <si>
    <t>15:00</t>
  </si>
  <si>
    <t>01/09/19</t>
  </si>
  <si>
    <t>Jamalpur</t>
  </si>
  <si>
    <t>Kabirpur</t>
  </si>
  <si>
    <t>Due to tripping of 132/33 kV Transformers-T1 &amp; T2</t>
  </si>
  <si>
    <t xml:space="preserve">Due to tripping of 132/33 kV Transformers-T1 ,&amp; T2 </t>
  </si>
  <si>
    <t>Due to tripping of 132/33 kV Transformer-T4</t>
  </si>
  <si>
    <t>Siddhirganj</t>
  </si>
  <si>
    <t>Sep-20</t>
  </si>
  <si>
    <t>Sept'20</t>
  </si>
  <si>
    <t>11-10-2020</t>
  </si>
  <si>
    <t>13-10-2020</t>
  </si>
  <si>
    <t>29-10-2020</t>
  </si>
  <si>
    <t>11/10/20</t>
  </si>
  <si>
    <t>Month:October' 2020</t>
  </si>
  <si>
    <t>01-10-20</t>
  </si>
  <si>
    <t>02-10-20</t>
  </si>
  <si>
    <t>03-10-20</t>
  </si>
  <si>
    <t>04-10-20</t>
  </si>
  <si>
    <t>05-10-20</t>
  </si>
  <si>
    <t>06-10-20</t>
  </si>
  <si>
    <t>07-10-20</t>
  </si>
  <si>
    <t>08-10-20</t>
  </si>
  <si>
    <t>09-10-20</t>
  </si>
  <si>
    <t>10-10-20</t>
  </si>
  <si>
    <t>11-10-20</t>
  </si>
  <si>
    <t>12-10-20</t>
  </si>
  <si>
    <t>13-10-20</t>
  </si>
  <si>
    <t>14-10-20</t>
  </si>
  <si>
    <t>15-10-20</t>
  </si>
  <si>
    <t>16-1020</t>
  </si>
  <si>
    <t>17-10-20</t>
  </si>
  <si>
    <t>18-10-20</t>
  </si>
  <si>
    <t>19-10-20</t>
  </si>
  <si>
    <t>20-10-20</t>
  </si>
  <si>
    <t>21-10-20</t>
  </si>
  <si>
    <t>22-10-20</t>
  </si>
  <si>
    <t>23-10-20</t>
  </si>
  <si>
    <t>24-10-20</t>
  </si>
  <si>
    <t>25-10-20</t>
  </si>
  <si>
    <t>26-10-20</t>
  </si>
  <si>
    <t>27-10-20</t>
  </si>
  <si>
    <t>28-10-20</t>
  </si>
  <si>
    <t>29-10-20</t>
  </si>
  <si>
    <t>30-10-20</t>
  </si>
  <si>
    <t>31-10-20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</si>
  <si>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</si>
  <si>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Peak Genaration of October 2019</t>
  </si>
  <si>
    <t>Peak Demand of Otober 2019</t>
  </si>
  <si>
    <t>Maximum peak Generation recorded upto 31/10/2020</t>
  </si>
  <si>
    <t>Maximum peak Demand recorded upto 31/10/2020</t>
  </si>
  <si>
    <t>Maximum load shed recorded upto 31/10/2020</t>
  </si>
  <si>
    <t>31/10/2020</t>
  </si>
  <si>
    <t>11/10/2020</t>
  </si>
  <si>
    <t>30/10/2020</t>
  </si>
  <si>
    <t>01/10/2020</t>
  </si>
  <si>
    <t>23/10/20</t>
  </si>
  <si>
    <t>18.10.2020</t>
  </si>
  <si>
    <t>08.10.2020</t>
  </si>
  <si>
    <t>17.10.2020</t>
  </si>
  <si>
    <t>14.10.2020</t>
  </si>
  <si>
    <t>10.10.2020</t>
  </si>
  <si>
    <t>15.10.2020</t>
  </si>
  <si>
    <t>28.10.2020</t>
  </si>
  <si>
    <t>04.10.2020</t>
  </si>
  <si>
    <t>18:00</t>
  </si>
  <si>
    <t>20.10.2020</t>
  </si>
  <si>
    <t>21.10.2020</t>
  </si>
  <si>
    <t>07.10.2020</t>
  </si>
  <si>
    <t>07:00</t>
  </si>
  <si>
    <t>18:30</t>
  </si>
  <si>
    <t>03.10.2020</t>
  </si>
  <si>
    <t>06.10.2020</t>
  </si>
  <si>
    <t>11.10.2020</t>
  </si>
  <si>
    <t xml:space="preserve">   Previous Month (September) 2020)</t>
  </si>
  <si>
    <t xml:space="preserve">          Current Month (October 2020)</t>
  </si>
  <si>
    <t>Due to red-hot maintenance of 132/33 kV Transformer T3 &amp; 33 kV Bus</t>
  </si>
  <si>
    <t>Savar</t>
  </si>
  <si>
    <t>Due to red-hot maintenance of 132/33 kV Transformer T1 &amp; 33 kV Bus</t>
  </si>
  <si>
    <t>Due to tripping of 33 kV feeder fault</t>
  </si>
  <si>
    <t>Kishoreganj</t>
  </si>
  <si>
    <t>Due to tripping of 132/33 kV Transformer-T1</t>
  </si>
  <si>
    <t xml:space="preserve">Due to red-hot maintenance of 132/33 kV Transformer T1 </t>
  </si>
  <si>
    <t>Sherpur</t>
  </si>
  <si>
    <t>Mirpur</t>
  </si>
  <si>
    <t>Due to tripping of Mirpur-Uttara 132 kV line</t>
  </si>
  <si>
    <t>Bhaluka</t>
  </si>
  <si>
    <t>Due to S/D of 132 kV main Bus</t>
  </si>
  <si>
    <t>Due to S/D of 33 kV Bus-3</t>
  </si>
  <si>
    <t>Due to S/D of Kaliakoir-Dhamrai 132 kV line-1 &amp; 2</t>
  </si>
  <si>
    <t>14/10/2020</t>
  </si>
  <si>
    <t>28/10/2020</t>
  </si>
  <si>
    <t xml:space="preserve">Due to red-hot maintenance of 132/33 kV Transformer T2 </t>
  </si>
  <si>
    <t>Shyampur</t>
  </si>
  <si>
    <t>Due to tripping of 132/33 kV Transformer-GT2</t>
  </si>
  <si>
    <t>Due to tripping of 132/33 kV Transformers-T1, T2 &amp; T3</t>
  </si>
  <si>
    <t>Kamrangirchar</t>
  </si>
  <si>
    <t>Due to triiping of Kamrangirchar-Aurahati 132 kV line</t>
  </si>
  <si>
    <t xml:space="preserve">Due to tripping of 132/33 kV Transformers-T1, &amp; T2 </t>
  </si>
  <si>
    <t>Chandraghona</t>
  </si>
  <si>
    <t>Due to tripping of Chandraghona-Rangamati 132 kV line-1</t>
  </si>
  <si>
    <t>Due to Oil leakage of tripping of 132/33 kV Transformer-T2</t>
  </si>
  <si>
    <t>Cumilla (N)</t>
  </si>
  <si>
    <t>Due to 33 feeder fault of 132/33 kV Transformer T3</t>
  </si>
  <si>
    <t>Due to tripping of 132/33 kV Transformers-T3 &amp; T4</t>
  </si>
  <si>
    <t>Due to tripping of Fenchuganj-Kulaura 132 kV line-1 &amp; 2</t>
  </si>
  <si>
    <t>Due to S/D of132 kV reserve Bus</t>
  </si>
  <si>
    <t>Feni</t>
  </si>
  <si>
    <t>Due to S/D of 230/132 kV Transformer T2</t>
  </si>
  <si>
    <t>Noapara</t>
  </si>
  <si>
    <t>Gopalganj(O)</t>
  </si>
  <si>
    <t>Mongla</t>
  </si>
  <si>
    <t>Magura</t>
  </si>
  <si>
    <t>Gopalganj(N)</t>
  </si>
  <si>
    <t>Due to tripping of Gopalganj(N)-Gopalganj (O) 132 kV line</t>
  </si>
  <si>
    <t>Barishal(N)</t>
  </si>
  <si>
    <t>Due to tripping of Barisal(N)-Bhola 230 kV lie</t>
  </si>
  <si>
    <t>Due to S/D of132/33 kV Transformer-T1 &amp; T3</t>
  </si>
  <si>
    <t>Due to S/D of 132 kV Bus</t>
  </si>
  <si>
    <t>Jessore</t>
  </si>
  <si>
    <t>Due to tripping of 230/132 kV Transformer-GT2</t>
  </si>
  <si>
    <t xml:space="preserve">Due to tripping of 132/33 kV Transformers-T2 ,&amp; T3 </t>
  </si>
  <si>
    <t>Due to tripping of Barapukuria 132 kv line- 1 &amp; 2</t>
  </si>
  <si>
    <t>Panchagar</t>
  </si>
  <si>
    <t xml:space="preserve">   Previous Month (September 2020)</t>
  </si>
  <si>
    <t xml:space="preserve">           Current Month (October 2020)</t>
  </si>
  <si>
    <t>GK.project</t>
  </si>
  <si>
    <t>Due to Oil leakage of 132/33 kV Transformer T2</t>
  </si>
  <si>
    <t>Netrakona</t>
  </si>
  <si>
    <t>7hour 21 min</t>
  </si>
  <si>
    <t>12 min</t>
  </si>
  <si>
    <t>Month:October 2020</t>
  </si>
  <si>
    <t xml:space="preserve">  October 2020</t>
  </si>
  <si>
    <t xml:space="preserve">   September 2020</t>
  </si>
  <si>
    <t>25/09/20</t>
  </si>
  <si>
    <t>23/09/2020</t>
  </si>
  <si>
    <t>07/09/2020</t>
  </si>
  <si>
    <t xml:space="preserve">  October 2019</t>
  </si>
  <si>
    <t>17/10/19</t>
  </si>
  <si>
    <t>26/10/19</t>
  </si>
  <si>
    <t>07/10/19</t>
  </si>
  <si>
    <t>20/10/19</t>
  </si>
  <si>
    <t>21/10/19</t>
  </si>
  <si>
    <t>27.21.0000.603.16.087.20.336</t>
  </si>
  <si>
    <t>Date: 15/11/2020</t>
  </si>
  <si>
    <t>Oct'20</t>
  </si>
  <si>
    <t>07/10/20</t>
  </si>
  <si>
    <t>02/10/20</t>
  </si>
  <si>
    <t>06/10/20</t>
  </si>
  <si>
    <t>05/10/20</t>
  </si>
  <si>
    <t>04/10/20</t>
  </si>
  <si>
    <t>POWER GRID COMPANY OF BANGLADESH LTD</t>
  </si>
  <si>
    <t>Outage of Sub-Station Equipment due to Tripping/Emergency Maintenance</t>
  </si>
  <si>
    <t>Month: October 2020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</si>
  <si>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</si>
  <si>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</si>
  <si>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</si>
  <si>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</si>
  <si>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</si>
  <si>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</si>
  <si>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</si>
  <si>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</si>
  <si>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</si>
  <si>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</si>
  <si>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Transformer-T3 &amp; 33 kV Bus</t>
  </si>
  <si>
    <t xml:space="preserve">Due to red-hot maintenance </t>
  </si>
  <si>
    <t xml:space="preserve">Power interruption </t>
  </si>
  <si>
    <t>132/33 kV Transformer-T3</t>
  </si>
  <si>
    <t>No interruption</t>
  </si>
  <si>
    <t>132/33 kV Transformers-T-1 &amp; T2</t>
  </si>
  <si>
    <t xml:space="preserve">Tripped showing  E/F relay </t>
  </si>
  <si>
    <t>132/33 kV Transformer-T1 &amp; 33 kV Bus</t>
  </si>
  <si>
    <t xml:space="preserve">Due to red-hot maintenance at 33 kV </t>
  </si>
  <si>
    <t xml:space="preserve">Tripped showing  33 kVside IDMT </t>
  </si>
  <si>
    <t>132/33 kV Transformer-T2 with 33 kV Bus</t>
  </si>
  <si>
    <t>Due to Oil leakage</t>
  </si>
  <si>
    <t>Power interruption</t>
  </si>
  <si>
    <t>132/33 kV Transformer-T3 with 33 kV bus</t>
  </si>
  <si>
    <t>Due to red-hot maintenance with 33 kV side</t>
  </si>
  <si>
    <t>Agargaon</t>
  </si>
  <si>
    <t>230/132 kV Transformer-T-2</t>
  </si>
  <si>
    <t>Tripped showing Bas bar Diff. relay</t>
  </si>
  <si>
    <t>132/33 kV Transformer-T1</t>
  </si>
  <si>
    <t xml:space="preserve">Tripped showing  Buchholz  relay </t>
  </si>
  <si>
    <t>Due to red-hot maintenance</t>
  </si>
  <si>
    <t>230/132 kV Transformer-T-1</t>
  </si>
  <si>
    <t>Tripped showing  gen.trip</t>
  </si>
  <si>
    <t>Tripped showing  O/C relay at 33 kV feeder fault</t>
  </si>
  <si>
    <t>230/132 kV Transformer-T-3</t>
  </si>
  <si>
    <t>Due to bursting of L/A</t>
  </si>
  <si>
    <t>Total :</t>
  </si>
  <si>
    <t>Unserved Energy:</t>
  </si>
  <si>
    <t>Dhaka (South) Grid Circle :</t>
  </si>
  <si>
    <t>132 kV reserve Bus</t>
  </si>
  <si>
    <t>132/33 kV Transformer-T2</t>
  </si>
  <si>
    <t>Due to red-hot maintenance at 33 kV side</t>
  </si>
  <si>
    <t>400/230 kV Transformer-T1</t>
  </si>
  <si>
    <t>Due to red-hot maintenance at 230 kV DS</t>
  </si>
  <si>
    <t>132/33 kV Transformer-GT1</t>
  </si>
  <si>
    <t>Tripped showing differential relay</t>
  </si>
  <si>
    <t>132/33 kV Transformer-GT2</t>
  </si>
  <si>
    <t>132/33 kV Transformer-GT3</t>
  </si>
  <si>
    <t>132/33 kV Transformers-T1,T2 &amp; T3</t>
  </si>
  <si>
    <t xml:space="preserve">Tripped showing  O/C relay  </t>
  </si>
  <si>
    <t>Chattogram Grid Circle :</t>
  </si>
  <si>
    <t>Bakulia</t>
  </si>
  <si>
    <t xml:space="preserve">132/33 kV Transformer-T3 </t>
  </si>
  <si>
    <t>Due to 33 kV feeder fault</t>
  </si>
  <si>
    <t>Juldah</t>
  </si>
  <si>
    <t>Tripped showing  O/C &amp; E/F relay  at 33 kV side</t>
  </si>
  <si>
    <t>Tripped showing Diff. relay</t>
  </si>
  <si>
    <t>132/33 kV Transformers-T1 &amp; T2</t>
  </si>
  <si>
    <t>Tripped showing  O/C &amp;  E/F relay  at 33 kV side</t>
  </si>
  <si>
    <t xml:space="preserve">Cumilla Grid Circle : </t>
  </si>
  <si>
    <t>230 kV dia Bus-2</t>
  </si>
  <si>
    <t>Due to SF6 gas leakage</t>
  </si>
  <si>
    <t>132/33 kV Transformer-T2 &amp; 33 kV Bus</t>
  </si>
  <si>
    <t>Tripped showing O/C &amp; E/F. relay</t>
  </si>
  <si>
    <t>132/33 kV Transformer-T4</t>
  </si>
  <si>
    <t>230/132 kV Transformer-T1</t>
  </si>
  <si>
    <t>Tripped showing Bhuchaltz. relay</t>
  </si>
  <si>
    <t>Tripped showing Lockout relay at 33 kV side</t>
  </si>
  <si>
    <t>Tripped showing O/C. relay</t>
  </si>
  <si>
    <t>B.Baria</t>
  </si>
  <si>
    <t>132/33 kV Transformers-T3 &amp; T4</t>
  </si>
  <si>
    <t>Tripped showing O/C .relay at 33 kV side</t>
  </si>
  <si>
    <t xml:space="preserve">Khulna Grid Circle : </t>
  </si>
  <si>
    <t xml:space="preserve">132/33 kV Transformers-T1 </t>
  </si>
  <si>
    <t>132/33 kV Transformers-T2</t>
  </si>
  <si>
    <t>132/33 kV Transformer-T-3</t>
  </si>
  <si>
    <t>Tripped showing differential &amp; O/C relay</t>
  </si>
  <si>
    <t>132/33 kV Transformers-T4</t>
  </si>
  <si>
    <t>Khulna©</t>
  </si>
  <si>
    <t>132/33 kV Transformers-T3</t>
  </si>
  <si>
    <t xml:space="preserve">132/33 kV Transformer-T1 </t>
  </si>
  <si>
    <t>Narail</t>
  </si>
  <si>
    <t xml:space="preserve">Tripped showing E/F as bird made short circuited </t>
  </si>
  <si>
    <t xml:space="preserve">HVDC Grid Circle : </t>
  </si>
  <si>
    <t>230/132 kV Transformer-T01</t>
  </si>
  <si>
    <t>Tripped showing Gen.trip,mechanical protection operated</t>
  </si>
  <si>
    <t>HVDC Bheramara</t>
  </si>
  <si>
    <t>Auxiliary transformer</t>
  </si>
  <si>
    <t>Tripped showing PRD relay</t>
  </si>
  <si>
    <t xml:space="preserve">132/33 kV Transformer-T2 </t>
  </si>
  <si>
    <t>Tripped showing dist. relay</t>
  </si>
  <si>
    <t>230/132 kV Transformer-GT-2</t>
  </si>
  <si>
    <t>Tripped showing differenetial relay</t>
  </si>
  <si>
    <t>132/33 kV Transformer-T-1 &amp; 33 kV Bus</t>
  </si>
  <si>
    <t>Bogura Grid Circle:</t>
  </si>
  <si>
    <t xml:space="preserve">Bogura </t>
  </si>
  <si>
    <t>Tripped showing O/C &amp; E/F relay</t>
  </si>
  <si>
    <t>132/33 kV Transformer-T-1</t>
  </si>
  <si>
    <t>Niyamatpur</t>
  </si>
  <si>
    <t>230/132 kV Transformer-TR-1</t>
  </si>
  <si>
    <t>Tripped showing O/C relay</t>
  </si>
  <si>
    <t xml:space="preserve">132/33 kV Transformer-T-3 </t>
  </si>
  <si>
    <t>Tripped showing lockout relay &amp; 33 kV side</t>
  </si>
  <si>
    <t>230/132 kV Transformer-TR-2</t>
  </si>
  <si>
    <t>132/33 kV Transformers-T-2 &amp; T3</t>
  </si>
  <si>
    <t xml:space="preserve">Due to Katakhali -1 feeder bus DS short circuit  </t>
  </si>
  <si>
    <t>Tripped showing lockout &amp; E/F relay</t>
  </si>
  <si>
    <t>132/33 kV Transformer-T-5</t>
  </si>
  <si>
    <t>Purbasadipur</t>
  </si>
  <si>
    <t>132/33 kV Transformer-T-2</t>
  </si>
  <si>
    <t>Juldhaka</t>
  </si>
  <si>
    <t xml:space="preserve">132/33 kV Transformers-T-3 </t>
  </si>
  <si>
    <t>132/33 kV Transformers-T-4</t>
  </si>
  <si>
    <t>132 kV Bus-2</t>
  </si>
  <si>
    <t>Due to bus bar protection relay</t>
  </si>
  <si>
    <t>Due to red-hot maintenance  at Y-phase REB feeder fault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</si>
  <si>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</si>
  <si>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</si>
  <si>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</si>
  <si>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</si>
  <si>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</si>
  <si>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</si>
  <si>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</si>
  <si>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</si>
  <si>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</si>
  <si>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</si>
  <si>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</si>
  <si>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</si>
  <si>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</si>
  <si>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Kaliakoir-Tangail 132 kV line-2</t>
  </si>
  <si>
    <t>Tripped showing dist.relay</t>
  </si>
  <si>
    <t>Tangail-RPcL 132 kV line-2</t>
  </si>
  <si>
    <t>Kabirpur-Tongi 132 kV line</t>
  </si>
  <si>
    <t>Mymensingh-Netrakona 132 kV line-2</t>
  </si>
  <si>
    <t>Mymensingh RPCL</t>
  </si>
  <si>
    <t>Mymensingh RPCL-Mymensingh S/S 132 kV line-1</t>
  </si>
  <si>
    <t>Mirpur-Uttara 132 kV line</t>
  </si>
  <si>
    <t>Kabirpur-Kaliakoir 132 kV line-2</t>
  </si>
  <si>
    <t>Mymensingh-Kishoreganj 132 kV line-1</t>
  </si>
  <si>
    <t>Mymensingh RPCL-Mymensingh Solar 132 kV line</t>
  </si>
  <si>
    <t>Aminbazar-Meghnaghat 230 kV line-2</t>
  </si>
  <si>
    <t>Tripped showing gen. trip relay</t>
  </si>
  <si>
    <t>Siddhirganj-Haripur 230 kV line-2</t>
  </si>
  <si>
    <t>Ghorashal</t>
  </si>
  <si>
    <t>Ghorashal-Ashuganj 132 kV line-1</t>
  </si>
  <si>
    <t>Rampura-Bashundhara 132 kV line-1</t>
  </si>
  <si>
    <t>Lalbagh</t>
  </si>
  <si>
    <t>Lalbagh-Kallyanpur 132 kV line- 1 &amp; 2</t>
  </si>
  <si>
    <t>Tripped showing Dir.&amp; E/F. relay</t>
  </si>
  <si>
    <t>Ghorashal-Ashuganj 132 kV line-2</t>
  </si>
  <si>
    <t>Hasnabad-Aurahati 132 kV line</t>
  </si>
  <si>
    <t>Kamrangirchar-Aurahati 132 kV line</t>
  </si>
  <si>
    <t>Ghorashal-Ishurdi 230 kV line-1</t>
  </si>
  <si>
    <t>Sonargaon</t>
  </si>
  <si>
    <t>Sonargaon-Meghnaghat IEL 132 kV line</t>
  </si>
  <si>
    <t>Haripur-Ullon 132 kV line</t>
  </si>
  <si>
    <t>Ghorashal-Ishurdi 230 kV line-2</t>
  </si>
  <si>
    <t>Tripped showing DT &amp; PD3. relay</t>
  </si>
  <si>
    <t>Chittagong Grid Circle :</t>
  </si>
  <si>
    <t>Chandraghona-Rangamati 132 kV line-1</t>
  </si>
  <si>
    <t>Tripped showing gen.trip relay</t>
  </si>
  <si>
    <t>Hathazari-Baroierhat 132 kV line-1</t>
  </si>
  <si>
    <t>Dohazari</t>
  </si>
  <si>
    <t>Dohazari-Cox'xbazar 132 kV line-1</t>
  </si>
  <si>
    <t>Tripped showing  E/F. relay</t>
  </si>
  <si>
    <t>Halishahar-Khulshi 132 kV line-1</t>
  </si>
  <si>
    <t>Cumilla Grid Circle :</t>
  </si>
  <si>
    <t>Fenchuganj S/S- Sylhet 132 kV line</t>
  </si>
  <si>
    <t>Fenchuganj-Kulaura 132 kV line-2</t>
  </si>
  <si>
    <t>Tripped showing MCB trip</t>
  </si>
  <si>
    <t>Ashuganj</t>
  </si>
  <si>
    <t>Ashuganj-Sirajganj 230 kV line-1</t>
  </si>
  <si>
    <t>Shahjibazar-B.Baria 132 kV line-1</t>
  </si>
  <si>
    <t>Shahjibazar-B.Baria 132 kV line-2</t>
  </si>
  <si>
    <t>Shahjibazar-Ashuganj 132 kV line</t>
  </si>
  <si>
    <t>Ashuganj-Kishoreganj 132 kV line-1</t>
  </si>
  <si>
    <t>Ashuganj-Kishoreganj 132 kV line-2</t>
  </si>
  <si>
    <t>Fenchuganj-Bibiyana 230 kV line-1</t>
  </si>
  <si>
    <t>Bibiyana-Kaliakoir 400 kV line-1</t>
  </si>
  <si>
    <t>Tripped showing differential &amp; E/F. relay</t>
  </si>
  <si>
    <t>Cumilla(N)</t>
  </si>
  <si>
    <t>Cumilla(N)-Meghnaghat 230 kV line-1</t>
  </si>
  <si>
    <t>Sylhet-Sylhet Energy Prima 132 kV line</t>
  </si>
  <si>
    <t>Fenchuganj-Kulaura 132 kV line-1 &amp; 2</t>
  </si>
  <si>
    <t xml:space="preserve">Cumilla(N)-Chuddagram 132 kV line-1 </t>
  </si>
  <si>
    <t>Cumilla(N)-Chuddagram 132 kV line-2</t>
  </si>
  <si>
    <t>Feni-Chauddagram 132 kV line-2</t>
  </si>
  <si>
    <t>Tripped showing SOTF ,AR fail &amp; Lockout relay</t>
  </si>
  <si>
    <t>Cumilla(N)-Daudkandi 132 kV line-2</t>
  </si>
  <si>
    <t>Feni-Chowmuhani 132 kV line-2</t>
  </si>
  <si>
    <t>Khulna Grid Circle :</t>
  </si>
  <si>
    <t>Gopalganj(N)-Gopalganj (O) 132 kV line</t>
  </si>
  <si>
    <t>Bagerhat-Bhandaria 132 kV line</t>
  </si>
  <si>
    <t>Barishal(N)-Bhola 230 kV line-1</t>
  </si>
  <si>
    <t>Magura-Norail 132 kV line-2</t>
  </si>
  <si>
    <t>Due to sparking at Norail at B-phase DS</t>
  </si>
  <si>
    <t>Madaripur-Gopalganj 132 kV line-1</t>
  </si>
  <si>
    <t>Barishal(N)-Bhola 230 kV line</t>
  </si>
  <si>
    <t>Faridpur-Gopalganj 132 kV line-1</t>
  </si>
  <si>
    <t>Barishal(N)-Bhola P/S 230 kV line-1</t>
  </si>
  <si>
    <t>HVDC Grid Circle :</t>
  </si>
  <si>
    <t>Bheramara-Bottail 132 kV line-1</t>
  </si>
  <si>
    <t>Bheramara-Ishurdi  132 kV line-1</t>
  </si>
  <si>
    <t>Ishurdi-Natore 132 kV line-1</t>
  </si>
  <si>
    <t>Bheramara-Ishurdi  132 kV line-2</t>
  </si>
  <si>
    <t>Tripped showing CAT,CD &amp; CSN signal</t>
  </si>
  <si>
    <t>Ishurdi-Bheramara 132 kV line-2</t>
  </si>
  <si>
    <t>Tripped showing backup protection relay</t>
  </si>
  <si>
    <t xml:space="preserve"> Bheramara</t>
  </si>
  <si>
    <t xml:space="preserve"> Bheramara-Ishurdi 132 kV line-2</t>
  </si>
  <si>
    <t>Bogura-Mohasthangarth 132 kV line-1 &amp; 2</t>
  </si>
  <si>
    <t>Saidpur</t>
  </si>
  <si>
    <t>Saidpur-Jaldhaka 132 kV line -2</t>
  </si>
  <si>
    <t>Barapukuria-Saidpur 132 kV line-1 &amp; 2</t>
  </si>
  <si>
    <t>Jaldhaka</t>
  </si>
  <si>
    <t>Jaldhaka-Bottail 132 kV line-2</t>
  </si>
  <si>
    <t>Saidpur-Purbasadipur 132 kV line-1</t>
  </si>
  <si>
    <t>Rajshahi-Rajshahi new 132 kV line-2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</si>
  <si>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</si>
  <si>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</si>
  <si>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1/5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</si>
  <si>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</si>
  <si>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</si>
  <si>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</si>
  <si>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Due to C/M work</t>
  </si>
  <si>
    <t>132 kV Bus</t>
  </si>
  <si>
    <t>Kallyanpur</t>
  </si>
  <si>
    <t>Due to D/W work</t>
  </si>
  <si>
    <t>Due to A/M work</t>
  </si>
  <si>
    <t>132/33 kV Transformer-T2 &amp; 33 kV bus</t>
  </si>
  <si>
    <t>After maintenance work</t>
  </si>
  <si>
    <t>400/230 kV Transformer-T2</t>
  </si>
  <si>
    <t>Uttara</t>
  </si>
  <si>
    <t>Rajendrapur</t>
  </si>
  <si>
    <t>132/33 kV Transformer-T1 with33 kV Bus</t>
  </si>
  <si>
    <t>132/33 kV Transformer-T3 with33 kV Bus</t>
  </si>
  <si>
    <t>230/132 kV Transformer-T2</t>
  </si>
  <si>
    <t>Due to 33 kV Bus maintenance work</t>
  </si>
  <si>
    <t>132 kV main Bus</t>
  </si>
  <si>
    <t>Saver</t>
  </si>
  <si>
    <t>33 kV Bus-A</t>
  </si>
  <si>
    <t>Due to PBS work</t>
  </si>
  <si>
    <t>132 kV main Bus-1</t>
  </si>
  <si>
    <t>33 kV Bus</t>
  </si>
  <si>
    <t>400/132 kV Transformer-T1</t>
  </si>
  <si>
    <t>Due to maintenance work</t>
  </si>
  <si>
    <t>400/132 kV Transformer-T02</t>
  </si>
  <si>
    <t>400/132 kV Transformer-T01</t>
  </si>
  <si>
    <t>Due to Bus change</t>
  </si>
  <si>
    <t>New Tongi</t>
  </si>
  <si>
    <t>400 kV Bus-1</t>
  </si>
  <si>
    <t>33 kV Bus-3</t>
  </si>
  <si>
    <t>Page: 2/5</t>
  </si>
  <si>
    <t>Due to problem at 33 kV Bus</t>
  </si>
  <si>
    <t>132 kV Bus section -1</t>
  </si>
  <si>
    <t>Due to protection work</t>
  </si>
  <si>
    <t>Due to replacemnet work</t>
  </si>
  <si>
    <t>132/33 kV Transformer-GT-1 &amp; GT-2</t>
  </si>
  <si>
    <t>Due to compressor problem</t>
  </si>
  <si>
    <t>Khulshi</t>
  </si>
  <si>
    <t>Kagrachari</t>
  </si>
  <si>
    <t>Sikalbaha</t>
  </si>
  <si>
    <t>132 kV Bus-A</t>
  </si>
  <si>
    <t>Due to installation work</t>
  </si>
  <si>
    <t>230/132 kV Transformer-MT3</t>
  </si>
  <si>
    <t>132 kV Bus-B</t>
  </si>
  <si>
    <t>Baroierhat</t>
  </si>
  <si>
    <t>Due to 230 kV PT R-phase vibration</t>
  </si>
  <si>
    <t>230/132 kV Transformer-T02</t>
  </si>
  <si>
    <t>230/132 kV Transformer-MT01</t>
  </si>
  <si>
    <t>Due to PT connection</t>
  </si>
  <si>
    <t>132 kV Bus section-1</t>
  </si>
  <si>
    <t>Unserved Energy :</t>
  </si>
  <si>
    <t>132/33 kV Transformer-Tr6</t>
  </si>
  <si>
    <t>Daudkandi</t>
  </si>
  <si>
    <t>132 kV Bus Voltage Zero</t>
  </si>
  <si>
    <t>Due to malfunction of kishoreganj 132 kV line-2 DS</t>
  </si>
  <si>
    <t>Power interruption 09:51 to 10:10</t>
  </si>
  <si>
    <t>132 kV Bus coupler</t>
  </si>
  <si>
    <t>Due to high temperature</t>
  </si>
  <si>
    <t>230 kV Bus-2</t>
  </si>
  <si>
    <t>230 kV Bus-1</t>
  </si>
  <si>
    <t>Sunamganj</t>
  </si>
  <si>
    <t>Due to DS alignment</t>
  </si>
  <si>
    <t>Sreemongal</t>
  </si>
  <si>
    <t>Due to replacement work</t>
  </si>
  <si>
    <t>Page: 3/5</t>
  </si>
  <si>
    <t>Chatak</t>
  </si>
  <si>
    <t>Satkhira</t>
  </si>
  <si>
    <t>Patuakhali</t>
  </si>
  <si>
    <t xml:space="preserve">Due to 33 kV feeder maintenance </t>
  </si>
  <si>
    <t>132/33 kV Transformer-T1 &amp; T3</t>
  </si>
  <si>
    <t>Due to A/M work at 33 kV side</t>
  </si>
  <si>
    <t>Goalpara</t>
  </si>
  <si>
    <t>132/33 kV Transformer-T5</t>
  </si>
  <si>
    <t>Due to sparking was found from control panel</t>
  </si>
  <si>
    <t>132 kV Bus-&amp; Magura 132 kV Bus</t>
  </si>
  <si>
    <t>Jhenidah</t>
  </si>
  <si>
    <t>HVDC Bheramara station 10CF-14</t>
  </si>
  <si>
    <t>HVDC Bheramara 230 kV reactor 20DF44</t>
  </si>
  <si>
    <t>HVDC Bheramara station 10CF-26</t>
  </si>
  <si>
    <t xml:space="preserve">HVDC filter20DF31 </t>
  </si>
  <si>
    <t xml:space="preserve">Bheramara station HVDC filter20DF12 </t>
  </si>
  <si>
    <t>Shahjadpur</t>
  </si>
  <si>
    <t xml:space="preserve">132/33 kV Transformer-T4 </t>
  </si>
  <si>
    <t>HVDC filter20DF41 at 230 kV side</t>
  </si>
  <si>
    <t xml:space="preserve">HVDC filter20DF24 </t>
  </si>
  <si>
    <t xml:space="preserve">capacitor at 230 kV </t>
  </si>
  <si>
    <t>Due ti maintenance work</t>
  </si>
  <si>
    <t>HVDC Bheramara shunt reactor 10CF-15</t>
  </si>
  <si>
    <t>HVDC Bheramara 230 kV 10CF-11</t>
  </si>
  <si>
    <t>HVDC Bheramara shunt reactor 10CF-12</t>
  </si>
  <si>
    <t>HVDC Bheramara  10CF-22</t>
  </si>
  <si>
    <t>Page: 4/5</t>
  </si>
  <si>
    <t>230/132 kV Transformer-T-01</t>
  </si>
  <si>
    <t>C.nawabganj</t>
  </si>
  <si>
    <t>230/132 kV Transformer-T-03</t>
  </si>
  <si>
    <t>132/33 kV Transformer-T-3 with 33 kV Bus</t>
  </si>
  <si>
    <t>Due to bus DS alignment</t>
  </si>
  <si>
    <t>Sirajganj</t>
  </si>
  <si>
    <t>Lalmonirhat</t>
  </si>
  <si>
    <t>Due to bushing problem at y-phase 33 kV side</t>
  </si>
  <si>
    <t>132/33 kV Transformer-T-4</t>
  </si>
  <si>
    <t>Due to modification work at 33 kV side</t>
  </si>
  <si>
    <t>Due to high temperature at 33 kv side</t>
  </si>
  <si>
    <t>Kurigram</t>
  </si>
  <si>
    <t>Thakurgaon</t>
  </si>
  <si>
    <t>Bogura(O)</t>
  </si>
  <si>
    <t>Page: 5/5</t>
  </si>
  <si>
    <t>132 kV bus coupler</t>
  </si>
  <si>
    <t>Mohastangor</t>
  </si>
  <si>
    <t>New  charged</t>
  </si>
  <si>
    <t>Panchugar</t>
  </si>
  <si>
    <t>Others :</t>
  </si>
  <si>
    <t>230/132 kV Transformer-OAT12</t>
  </si>
  <si>
    <t xml:space="preserve">After  maintenance work </t>
  </si>
  <si>
    <t>132 kV reactor -01</t>
  </si>
  <si>
    <t>132 kV reactor -03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</si>
  <si>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</si>
  <si>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</si>
  <si>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</si>
  <si>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1/4</t>
  </si>
  <si>
    <t>Outage of Transmission Lines due to Scheduled Maintenance/Project Work</t>
  </si>
  <si>
    <t>Aminbazar-Mirpur 132 kV line-1</t>
  </si>
  <si>
    <t>Mymensingh S/S</t>
  </si>
  <si>
    <t>Mymensingh S/S-RPCL 132 kV line-1</t>
  </si>
  <si>
    <t>Tangail-Kaliakoir 132 kV line-1</t>
  </si>
  <si>
    <t>Mymensingh-Netrakona 132 kV line-1</t>
  </si>
  <si>
    <t>Aminbazar-Kaliakoir 230 kV line-1</t>
  </si>
  <si>
    <t>Mirpur-Uttara (3rd) 132 kV line</t>
  </si>
  <si>
    <t>Mymensingh-Mymensingh RPCL 132 kV line-2</t>
  </si>
  <si>
    <t xml:space="preserve">Mymensingh-Kishoreganj 132 kV line-2 </t>
  </si>
  <si>
    <t xml:space="preserve">Mymensingh-Kishoreganj 132 kV line-1 </t>
  </si>
  <si>
    <t>Mymensingh-Jamalpur 132 kV line-1</t>
  </si>
  <si>
    <t>Kaliakoir-Bibiyana 400 kV CKt-2</t>
  </si>
  <si>
    <t>Joydevpur</t>
  </si>
  <si>
    <t>Joydevpur-Kadda 132 kV line-1 &amp; 2</t>
  </si>
  <si>
    <t>Tangail-RPCL 132 kV line-2</t>
  </si>
  <si>
    <t>Due to Overload Ckt.</t>
  </si>
  <si>
    <t>Mymensingh-Jamalpur 132 kV line-2</t>
  </si>
  <si>
    <t>Tongi-Kaliakoir 230 kV line</t>
  </si>
  <si>
    <t>Kaliakoir-Bibiyana 400 kV CKt-1</t>
  </si>
  <si>
    <t>Kabirpur-Kadda 132 kV line-1</t>
  </si>
  <si>
    <t>Kabirpur-Kadda 132 kV line-2</t>
  </si>
  <si>
    <t>Kabirpur-Kaliakoir 132 kV line-1</t>
  </si>
  <si>
    <t>Savar-Manikganj P/P 132 kv line-2</t>
  </si>
  <si>
    <t>Aminbazar-Basila 132 kV line</t>
  </si>
  <si>
    <t>Mymensingh-Mymensingh solar 50 MW  132 kV CKt</t>
  </si>
  <si>
    <t>for test</t>
  </si>
  <si>
    <t>Agargaon-Cantonment 132 kV line-1</t>
  </si>
  <si>
    <t>Agargaon-Cantonment 132 kV line-2</t>
  </si>
  <si>
    <t>Kaliakoir-Kabirpur 132 kV line-1</t>
  </si>
  <si>
    <t>Kaliakoir-Kabirpur 132 kV line-2</t>
  </si>
  <si>
    <t>Tongi-Bashundhara 132 kV line-1</t>
  </si>
  <si>
    <t>Aminbazar-Manikganj P/P132 kV line-2</t>
  </si>
  <si>
    <t>Kadda</t>
  </si>
  <si>
    <t>Kadda-Kabirpur 132 kV both Ckt</t>
  </si>
  <si>
    <t>Agargaon-Satmosjid 132 kV line-1</t>
  </si>
  <si>
    <t>Kaliakoir-Kabirpur 132 kV line- 1 &amp; 2</t>
  </si>
  <si>
    <t>Due to Bus change over</t>
  </si>
  <si>
    <t>Kaliakoir-Tangail 132 kV line-1 &amp; 2</t>
  </si>
  <si>
    <t>Kaliakoir-Dhamrai 132 kV line-1 &amp; 2</t>
  </si>
  <si>
    <t>Agargaon-Satmosjid 132 kV line-2</t>
  </si>
  <si>
    <t>Tongi-Bashundhara 132 kV line-2</t>
  </si>
  <si>
    <t>Page: 2/3</t>
  </si>
  <si>
    <t>kabirpur</t>
  </si>
  <si>
    <t>kabirpur-Kaliakoir 132 kV line-2</t>
  </si>
  <si>
    <t>Savar-Manikganj P/S 132 kV line-1</t>
  </si>
  <si>
    <t>Savar-Manikganj P/S 132 kV line-2</t>
  </si>
  <si>
    <t>Haripur-Meghnaghat 230 kV line-1</t>
  </si>
  <si>
    <t>Bhulta-Haripur 132 kV line-1</t>
  </si>
  <si>
    <t>Hasnabad-Sitalkyha 132 kV line</t>
  </si>
  <si>
    <t>Hasnabad-Bramongaon 132 kV line</t>
  </si>
  <si>
    <t>Siddhirganj-Manikganj 230 kV line-1</t>
  </si>
  <si>
    <t>Haripur-Meghnaghat 230 kV line-2</t>
  </si>
  <si>
    <t>Siddhirganj S/S</t>
  </si>
  <si>
    <t>Siddhirganj S/S-SidB 230 kV linedhirganj EGCB</t>
  </si>
  <si>
    <t>Siddhirganj-Ullon 132 kV line-1</t>
  </si>
  <si>
    <t>Meghnaghat</t>
  </si>
  <si>
    <t>Meghnaghat-Aminbazar 230 kV line-2</t>
  </si>
  <si>
    <t>Meghnaghat-Cumilla(N) 230 kV line-2</t>
  </si>
  <si>
    <t>Lalbagh-Kamrangirchar 132 kV line</t>
  </si>
  <si>
    <t>Rampura-Gulshan 132 kV line-1</t>
  </si>
  <si>
    <t>Madanganj</t>
  </si>
  <si>
    <t>Madanganj-Munshiganj 132 kV line-1</t>
  </si>
  <si>
    <t>Madanganj-Basundhara cement 132 kV line</t>
  </si>
  <si>
    <t>Sitalakhya</t>
  </si>
  <si>
    <t>Sitalakhya-Bramangaon Agreeko 132 kV line</t>
  </si>
  <si>
    <t>Haripur-HPL 230 kV line</t>
  </si>
  <si>
    <t>Madanganj-Munshiganj 132 kV line-2</t>
  </si>
  <si>
    <t>Haripur- HPL 230 kV line-2</t>
  </si>
  <si>
    <t>Haripur-Siddhirganj 230 kV line-1</t>
  </si>
  <si>
    <t>Madanganj-Madanganj P/S 132 kV line</t>
  </si>
  <si>
    <t>Meghnaghat-Aminbazar 230 kV line-1</t>
  </si>
  <si>
    <t>Shyampur-Hasnabad 230 kV line</t>
  </si>
  <si>
    <t>Shyampur-APR 230 kV line</t>
  </si>
  <si>
    <t>Haripur-Bhulta 132 kV line</t>
  </si>
  <si>
    <t>Page: 3/4</t>
  </si>
  <si>
    <t xml:space="preserve">Chandraghona </t>
  </si>
  <si>
    <t>Chandraghona-Rangamati 132 kV line-2</t>
  </si>
  <si>
    <t>Rangamati</t>
  </si>
  <si>
    <t>Rangamati-Kaghrachari 132 kV line-1</t>
  </si>
  <si>
    <t>Rangamati-Kaghrachari 132 kV line-2</t>
  </si>
  <si>
    <t>Madunaghat</t>
  </si>
  <si>
    <t>Madunaghat-T.K chemical 132 kV line</t>
  </si>
  <si>
    <t>Khulshi-Madunaghat 132 kV line-1</t>
  </si>
  <si>
    <t>Chandraghona-Kaptai 132 kV line-1</t>
  </si>
  <si>
    <t>Cox'sbazar</t>
  </si>
  <si>
    <t>Cox'sbazar-Dohazari 132 kV line-2</t>
  </si>
  <si>
    <t>Dohazari-Cox'sbazar 132 kV line-2</t>
  </si>
  <si>
    <t>Kaptai</t>
  </si>
  <si>
    <t>Kaptai-Chandraghona 132 kV line-1</t>
  </si>
  <si>
    <t>Kaptai-Chandraghona 132 kV line-2</t>
  </si>
  <si>
    <t>Baraulia</t>
  </si>
  <si>
    <t>Baraulia-Hathazari 132 kV line-1 &amp; 2</t>
  </si>
  <si>
    <t>Madunaghat-Chandraghona 1132 kV line-1</t>
  </si>
  <si>
    <t>Madunaghat-Chandraghona 132 kv line-1</t>
  </si>
  <si>
    <t>Rangamati-Chandraghona 132 kV line-1</t>
  </si>
  <si>
    <t>Rangamati-Chandraghona 132 kV line-2</t>
  </si>
  <si>
    <t>Madunaghat-Chandraghona 132 kv line-2</t>
  </si>
  <si>
    <t>Hathazari-Madunaghat 132 kV line-2</t>
  </si>
  <si>
    <t>Hathazari-Khulshi 132 kV line-1</t>
  </si>
  <si>
    <t>Ashuganj-Ashuganj(S) 230 kV line-2</t>
  </si>
  <si>
    <t xml:space="preserve">Ashuganj S/S-Ashuganj precision </t>
  </si>
  <si>
    <t>Sylhet-Chatak 132 kV line-2</t>
  </si>
  <si>
    <t>Due to DC fail problem at CB</t>
  </si>
  <si>
    <t>Ashuganj-Cumilla(N) 230 kV line-1</t>
  </si>
  <si>
    <t>Ashuganj-Sirajganj 230 kV  line-2</t>
  </si>
  <si>
    <t>Ashuganj-Ashuganj (S) 230 kV  line-2</t>
  </si>
  <si>
    <t>Chaddagram</t>
  </si>
  <si>
    <t>Chaddagram-Cumilla(N) -Lakdhan 132 kV line</t>
  </si>
  <si>
    <t>Page: 4/4</t>
  </si>
  <si>
    <t>Madaripur-Gopalganj 132 kV line-2</t>
  </si>
  <si>
    <t>Magura-Norail 132 kV line-1</t>
  </si>
  <si>
    <t>Barishal</t>
  </si>
  <si>
    <t>Barishal-Bhola 230 kV line-1</t>
  </si>
  <si>
    <t>Barishal(N)-Barishal (S) 132 kV line-2</t>
  </si>
  <si>
    <t>Norail</t>
  </si>
  <si>
    <t>Norail-Magura 132 kV line-1</t>
  </si>
  <si>
    <t>Due to abnormal sound</t>
  </si>
  <si>
    <t>Barishal(N)-Madaripur 132 kV line-1</t>
  </si>
  <si>
    <t>Khulna ©</t>
  </si>
  <si>
    <t>Khulna ©-Khulna-225 MW 132 kV line-1</t>
  </si>
  <si>
    <t>Khulna©-Khulna 225 MW 132 kV line-2</t>
  </si>
  <si>
    <t>Barishal-Madaripur 132 kV line-2</t>
  </si>
  <si>
    <t>Barishal(N)-Madaripur 132 kV line-2</t>
  </si>
  <si>
    <t>Bagerhat-Goalpara 132 kV line &amp; Bageraht-Orion P.P 132 kV line</t>
  </si>
  <si>
    <t>New connection</t>
  </si>
  <si>
    <t>Bheramara-Faridpur 132 kV line-2</t>
  </si>
  <si>
    <t>HVDC Bheramara station filter 10CF-14</t>
  </si>
  <si>
    <t xml:space="preserve"> Bheramara-Kustia 132 kV line-2</t>
  </si>
  <si>
    <t>HVDC Bheramara station filter 10CO4A -1</t>
  </si>
  <si>
    <t>Bottail-Jhenidah 132 kV line</t>
  </si>
  <si>
    <t>Bogura Grid Circle :</t>
  </si>
  <si>
    <t xml:space="preserve">Barapukuria-Saidpur 132 kV line-1 </t>
  </si>
  <si>
    <t>Due to CT problem</t>
  </si>
  <si>
    <t>Rajshahi-Bheramara 230 kV line-2</t>
  </si>
  <si>
    <t>Rajshahi-Bheramara 230 kV line-1</t>
  </si>
  <si>
    <t>Due to project work</t>
  </si>
  <si>
    <t>Page: 1/3</t>
  </si>
  <si>
    <t xml:space="preserve">Maximum Load recorded at different Sub-Station </t>
  </si>
  <si>
    <t>Month:October'2020</t>
  </si>
  <si>
    <t>Sl. No</t>
  </si>
  <si>
    <t>Name of the Sub-station</t>
  </si>
  <si>
    <t>DATE</t>
  </si>
  <si>
    <t>Page: 3/3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</si>
  <si>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</si>
  <si>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</si>
  <si>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October'2020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</si>
  <si>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</si>
  <si>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</si>
  <si>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</si>
  <si>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</si>
  <si>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</si>
  <si>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</si>
  <si>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</si>
  <si>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</si>
  <si>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Payra</t>
  </si>
  <si>
    <t>Gopalganj</t>
  </si>
  <si>
    <t>Substation</t>
  </si>
  <si>
    <t>230 KV Substation</t>
  </si>
  <si>
    <t>132 kV Substation</t>
  </si>
  <si>
    <t>132 KV Substation</t>
  </si>
  <si>
    <t xml:space="preserve">Siddhirganj </t>
  </si>
  <si>
    <t>Munsiganj</t>
  </si>
  <si>
    <t>Ruppur Paromanobik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</si>
  <si>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</si>
  <si>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</si>
  <si>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</si>
  <si>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</si>
  <si>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</si>
  <si>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</si>
  <si>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</si>
  <si>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</si>
  <si>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</si>
  <si>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</si>
  <si>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</si>
  <si>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</si>
  <si>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</si>
  <si>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Dhaka University </t>
  </si>
  <si>
    <t>Fatullah</t>
  </si>
  <si>
    <t xml:space="preserve">Kalyanpur </t>
  </si>
  <si>
    <t>Gulshan</t>
  </si>
  <si>
    <t>Uttara(new)</t>
  </si>
  <si>
    <t>Bhasantec</t>
  </si>
  <si>
    <t>Satmosjid</t>
  </si>
  <si>
    <t>Basundhara</t>
  </si>
  <si>
    <t>Manikganj</t>
  </si>
  <si>
    <t>Kodda</t>
  </si>
  <si>
    <t>Valuka</t>
  </si>
  <si>
    <t xml:space="preserve">Mymensing </t>
  </si>
  <si>
    <t>Kishorganj</t>
  </si>
  <si>
    <t>Netrokona</t>
  </si>
  <si>
    <t>Srimongal</t>
  </si>
  <si>
    <t>Kulawara</t>
  </si>
  <si>
    <t>Bianibazar</t>
  </si>
  <si>
    <t>Cumilla (S)</t>
  </si>
  <si>
    <t>Chandpur</t>
  </si>
  <si>
    <t>Ramganj</t>
  </si>
  <si>
    <t>PHP</t>
  </si>
  <si>
    <t>Madanhat</t>
  </si>
  <si>
    <t xml:space="preserve">Sikalbaha       </t>
  </si>
  <si>
    <t>A. Khaer Stl.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</si>
  <si>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</si>
  <si>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</si>
  <si>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</si>
  <si>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</si>
  <si>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</si>
  <si>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</si>
  <si>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</si>
  <si>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Abul Khair 230</t>
  </si>
  <si>
    <t>BSRM</t>
  </si>
  <si>
    <t>GPH Ispat</t>
  </si>
  <si>
    <t>Central s/s</t>
  </si>
  <si>
    <t>Jashore</t>
  </si>
  <si>
    <t>Benapol</t>
  </si>
  <si>
    <t>G.K Project</t>
  </si>
  <si>
    <t>Sariatpur</t>
  </si>
  <si>
    <t>Gallamari</t>
  </si>
  <si>
    <t>Chuadanga</t>
  </si>
  <si>
    <t>Barsal(N)</t>
  </si>
  <si>
    <t>Barsal(S)</t>
  </si>
  <si>
    <t>Bhandaria</t>
  </si>
  <si>
    <t>Borhan Uddin</t>
  </si>
  <si>
    <t>Rajshahi New</t>
  </si>
  <si>
    <t>C.Nawabganj</t>
  </si>
  <si>
    <t>Amnura</t>
  </si>
  <si>
    <t>Pabna</t>
  </si>
  <si>
    <t>Serajganj</t>
  </si>
  <si>
    <t>Joypurhat</t>
  </si>
  <si>
    <t>Sherpur(Bogura)</t>
  </si>
  <si>
    <t>Mohastangar</t>
  </si>
  <si>
    <t>Palshbari</t>
  </si>
  <si>
    <t>Joldhaka</t>
  </si>
  <si>
    <t>Khulna South</t>
  </si>
  <si>
    <t>Comilla (N)</t>
  </si>
  <si>
    <t>Megnaghat</t>
  </si>
  <si>
    <t xml:space="preserve">Old Airport </t>
  </si>
  <si>
    <t>AKSML</t>
  </si>
  <si>
    <t>Ashuganj (S)</t>
  </si>
  <si>
    <t>GPH</t>
  </si>
  <si>
    <t>Barisal(N)</t>
  </si>
  <si>
    <t>Rahim Steal</t>
  </si>
  <si>
    <t>Narsinghdi</t>
  </si>
  <si>
    <t>Ullon</t>
  </si>
  <si>
    <t>Dhaka University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</si>
  <si>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</si>
  <si>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</si>
  <si>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</si>
  <si>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</si>
  <si>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</si>
  <si>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</si>
  <si>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</si>
  <si>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</si>
  <si>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</si>
  <si>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</si>
  <si>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</si>
  <si>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Jhenida</t>
  </si>
  <si>
    <t xml:space="preserve">Mongla </t>
  </si>
  <si>
    <t>Barisal(S)</t>
  </si>
  <si>
    <t>Ruppur paromanobik</t>
  </si>
  <si>
    <t>Noagaon</t>
  </si>
</sst>
</file>

<file path=xl/styles.xml><?xml version="1.0" encoding="utf-8"?>
<styleSheet xmlns="http://schemas.openxmlformats.org/spreadsheetml/2006/main">
  <numFmts count="20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mmmm\-yy"/>
    <numFmt numFmtId="172" formatCode="h:mm;@"/>
    <numFmt numFmtId="173" formatCode="0.000"/>
    <numFmt numFmtId="174" formatCode="d/mmm/yy"/>
    <numFmt numFmtId="175" formatCode="0.0000"/>
    <numFmt numFmtId="176" formatCode="0.000%"/>
    <numFmt numFmtId="177" formatCode="[$-409]mmm\-yy;@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[h]:mm:ss;@"/>
    <numFmt numFmtId="183" formatCode="[hh]:mm"/>
  </numFmts>
  <fonts count="12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SulekhaTE"/>
    </font>
    <font>
      <b/>
      <sz val="11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24"/>
      <color theme="1"/>
      <name val="Arial"/>
      <family val="2"/>
    </font>
    <font>
      <sz val="7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18"/>
      <name val="Arial"/>
      <family val="2"/>
    </font>
    <font>
      <sz val="8"/>
      <color theme="1"/>
      <name val="Calibri"/>
      <family val="2"/>
      <scheme val="minor"/>
    </font>
    <font>
      <sz val="23"/>
      <name val="Arial"/>
      <family val="2"/>
    </font>
    <font>
      <sz val="11.5"/>
      <name val="Arial"/>
      <family val="2"/>
    </font>
    <font>
      <sz val="10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22"/>
      <color theme="1"/>
      <name val="Arial"/>
      <family val="2"/>
    </font>
    <font>
      <sz val="11"/>
      <color theme="1"/>
      <name val="Arial Unicode MS"/>
      <family val="2"/>
    </font>
    <font>
      <sz val="11"/>
      <color theme="1"/>
      <name val="Aharoni"/>
      <charset val="177"/>
    </font>
    <font>
      <sz val="11"/>
      <color theme="1"/>
      <name val="Times New Roman"/>
      <family val="1"/>
    </font>
    <font>
      <sz val="24"/>
      <color theme="1"/>
      <name val="Aral"/>
    </font>
    <font>
      <sz val="9"/>
      <color theme="1"/>
      <name val="Calibri"/>
      <family val="2"/>
      <scheme val="minor"/>
    </font>
    <font>
      <sz val="21.5"/>
      <color theme="1"/>
      <name val="Arial"/>
      <family val="2"/>
    </font>
    <font>
      <sz val="7"/>
      <color theme="1"/>
      <name val="Calibri"/>
      <family val="2"/>
      <scheme val="minor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574">
    <xf numFmtId="0" fontId="0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164" fontId="6" fillId="0" borderId="0"/>
    <xf numFmtId="0" fontId="6" fillId="0" borderId="0">
      <alignment vertical="center"/>
    </xf>
    <xf numFmtId="9" fontId="6" fillId="0" borderId="0" applyFont="0" applyFill="0" applyBorder="0" applyAlignment="0" applyProtection="0"/>
    <xf numFmtId="0" fontId="6" fillId="0" borderId="0">
      <alignment textRotation="75"/>
    </xf>
    <xf numFmtId="0" fontId="6" fillId="0" borderId="0"/>
    <xf numFmtId="0" fontId="70" fillId="0" borderId="0"/>
    <xf numFmtId="0" fontId="5" fillId="0" borderId="0"/>
    <xf numFmtId="0" fontId="6" fillId="0" borderId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80" fillId="22" borderId="133" applyNumberFormat="0" applyAlignment="0" applyProtection="0"/>
    <xf numFmtId="0" fontId="80" fillId="22" borderId="133" applyNumberFormat="0" applyAlignment="0" applyProtection="0"/>
    <xf numFmtId="0" fontId="80" fillId="22" borderId="133" applyNumberFormat="0" applyAlignment="0" applyProtection="0"/>
    <xf numFmtId="0" fontId="80" fillId="22" borderId="133" applyNumberFormat="0" applyAlignment="0" applyProtection="0"/>
    <xf numFmtId="0" fontId="80" fillId="22" borderId="133" applyNumberFormat="0" applyAlignment="0" applyProtection="0"/>
    <xf numFmtId="0" fontId="80" fillId="22" borderId="133" applyNumberFormat="0" applyAlignment="0" applyProtection="0"/>
    <xf numFmtId="0" fontId="80" fillId="22" borderId="133" applyNumberFormat="0" applyAlignment="0" applyProtection="0"/>
    <xf numFmtId="0" fontId="80" fillId="22" borderId="133" applyNumberFormat="0" applyAlignment="0" applyProtection="0"/>
    <xf numFmtId="0" fontId="80" fillId="22" borderId="133" applyNumberFormat="0" applyAlignment="0" applyProtection="0"/>
    <xf numFmtId="0" fontId="80" fillId="22" borderId="133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8" borderId="132" applyNumberFormat="0" applyAlignment="0" applyProtection="0"/>
    <xf numFmtId="0" fontId="86" fillId="8" borderId="132" applyNumberFormat="0" applyAlignment="0" applyProtection="0"/>
    <xf numFmtId="0" fontId="86" fillId="8" borderId="132" applyNumberFormat="0" applyAlignment="0" applyProtection="0"/>
    <xf numFmtId="0" fontId="86" fillId="8" borderId="132" applyNumberFormat="0" applyAlignment="0" applyProtection="0"/>
    <xf numFmtId="0" fontId="86" fillId="8" borderId="132" applyNumberFormat="0" applyAlignment="0" applyProtection="0"/>
    <xf numFmtId="0" fontId="86" fillId="8" borderId="132" applyNumberFormat="0" applyAlignment="0" applyProtection="0"/>
    <xf numFmtId="0" fontId="86" fillId="8" borderId="132" applyNumberFormat="0" applyAlignment="0" applyProtection="0"/>
    <xf numFmtId="0" fontId="86" fillId="8" borderId="132" applyNumberFormat="0" applyAlignment="0" applyProtection="0"/>
    <xf numFmtId="0" fontId="86" fillId="8" borderId="132" applyNumberFormat="0" applyAlignment="0" applyProtection="0"/>
    <xf numFmtId="0" fontId="86" fillId="8" borderId="132" applyNumberFormat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8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8" fontId="4" fillId="0" borderId="0"/>
    <xf numFmtId="178" fontId="4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8" fontId="4" fillId="0" borderId="0"/>
    <xf numFmtId="178" fontId="4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6" fillId="0" borderId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6" fillId="24" borderId="138" applyNumberFormat="0" applyFont="0" applyAlignment="0" applyProtection="0"/>
    <xf numFmtId="0" fontId="90" fillId="21" borderId="139" applyNumberFormat="0" applyAlignment="0" applyProtection="0"/>
    <xf numFmtId="0" fontId="90" fillId="21" borderId="139" applyNumberFormat="0" applyAlignment="0" applyProtection="0"/>
    <xf numFmtId="0" fontId="90" fillId="21" borderId="139" applyNumberFormat="0" applyAlignment="0" applyProtection="0"/>
    <xf numFmtId="0" fontId="90" fillId="21" borderId="139" applyNumberFormat="0" applyAlignment="0" applyProtection="0"/>
    <xf numFmtId="0" fontId="90" fillId="21" borderId="139" applyNumberFormat="0" applyAlignment="0" applyProtection="0"/>
    <xf numFmtId="0" fontId="90" fillId="21" borderId="139" applyNumberFormat="0" applyAlignment="0" applyProtection="0"/>
    <xf numFmtId="0" fontId="90" fillId="21" borderId="139" applyNumberFormat="0" applyAlignment="0" applyProtection="0"/>
    <xf numFmtId="0" fontId="90" fillId="21" borderId="139" applyNumberFormat="0" applyAlignment="0" applyProtection="0"/>
    <xf numFmtId="0" fontId="90" fillId="21" borderId="139" applyNumberFormat="0" applyAlignment="0" applyProtection="0"/>
    <xf numFmtId="0" fontId="90" fillId="21" borderId="139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2" fillId="0" borderId="140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</cellStyleXfs>
  <cellXfs count="1787">
    <xf numFmtId="0" fontId="0" fillId="0" borderId="0" xfId="0"/>
    <xf numFmtId="0" fontId="7" fillId="0" borderId="0" xfId="0" applyFont="1" applyFill="1" applyBorder="1" applyAlignment="1">
      <alignment horizontal="left" vertical="center"/>
    </xf>
    <xf numFmtId="0" fontId="8" fillId="0" borderId="0" xfId="6" applyFont="1" applyFill="1" applyBorder="1" applyAlignment="1">
      <alignment horizontal="left" vertical="center" indent="11"/>
    </xf>
    <xf numFmtId="0" fontId="9" fillId="0" borderId="0" xfId="6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indent="7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3" fillId="0" borderId="0" xfId="0" applyFont="1" applyFill="1" applyBorder="1" applyAlignment="1">
      <alignment vertical="top"/>
    </xf>
    <xf numFmtId="0" fontId="14" fillId="0" borderId="0" xfId="0" applyFont="1" applyFill="1"/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Border="1" applyAlignment="1">
      <alignment vertical="top"/>
    </xf>
    <xf numFmtId="0" fontId="16" fillId="0" borderId="2" xfId="0" applyFont="1" applyFill="1" applyBorder="1" applyAlignment="1">
      <alignment vertical="top"/>
    </xf>
    <xf numFmtId="0" fontId="16" fillId="0" borderId="0" xfId="0" applyFont="1" applyFill="1"/>
    <xf numFmtId="0" fontId="15" fillId="0" borderId="0" xfId="0" applyFont="1" applyFill="1" applyBorder="1" applyAlignment="1">
      <alignment horizontal="left" vertical="top"/>
    </xf>
    <xf numFmtId="0" fontId="15" fillId="0" borderId="3" xfId="0" applyFont="1" applyFill="1" applyBorder="1" applyAlignment="1">
      <alignment vertical="top"/>
    </xf>
    <xf numFmtId="165" fontId="12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5" fillId="0" borderId="0" xfId="0" applyFont="1" applyFill="1" applyBorder="1" applyAlignment="1">
      <alignment horizontal="center"/>
    </xf>
    <xf numFmtId="0" fontId="18" fillId="0" borderId="0" xfId="0" applyFont="1" applyFill="1"/>
    <xf numFmtId="0" fontId="18" fillId="0" borderId="5" xfId="0" applyFont="1" applyFill="1" applyBorder="1" applyAlignment="1">
      <alignment horizontal="center" vertical="top"/>
    </xf>
    <xf numFmtId="15" fontId="20" fillId="0" borderId="0" xfId="0" applyNumberFormat="1" applyFont="1" applyFill="1" applyAlignment="1">
      <alignment horizontal="center"/>
    </xf>
    <xf numFmtId="0" fontId="21" fillId="0" borderId="0" xfId="0" applyFont="1" applyFill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top"/>
    </xf>
    <xf numFmtId="15" fontId="21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vertical="top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left" vertical="top" indent="3"/>
    </xf>
    <xf numFmtId="2" fontId="20" fillId="0" borderId="0" xfId="0" applyNumberFormat="1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top"/>
    </xf>
    <xf numFmtId="0" fontId="0" fillId="0" borderId="0" xfId="0" applyFill="1"/>
    <xf numFmtId="0" fontId="30" fillId="0" borderId="0" xfId="0" applyFont="1" applyFill="1" applyBorder="1" applyAlignment="1">
      <alignment horizontal="left" vertical="top"/>
    </xf>
    <xf numFmtId="0" fontId="23" fillId="0" borderId="0" xfId="0" applyFont="1" applyFill="1" applyAlignment="1">
      <alignment vertical="center"/>
    </xf>
    <xf numFmtId="2" fontId="23" fillId="0" borderId="0" xfId="0" applyNumberFormat="1" applyFont="1" applyFill="1" applyAlignment="1">
      <alignment horizontal="center" vertical="center"/>
    </xf>
    <xf numFmtId="46" fontId="10" fillId="0" borderId="0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vertical="top"/>
    </xf>
    <xf numFmtId="46" fontId="18" fillId="0" borderId="7" xfId="0" applyNumberFormat="1" applyFont="1" applyFill="1" applyBorder="1" applyAlignment="1">
      <alignment horizontal="center" vertical="top"/>
    </xf>
    <xf numFmtId="0" fontId="18" fillId="0" borderId="6" xfId="0" applyFont="1" applyFill="1" applyBorder="1" applyAlignment="1">
      <alignment vertical="center"/>
    </xf>
    <xf numFmtId="0" fontId="18" fillId="0" borderId="4" xfId="0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left"/>
    </xf>
    <xf numFmtId="0" fontId="31" fillId="0" borderId="0" xfId="0" applyFont="1" applyFill="1" applyBorder="1"/>
    <xf numFmtId="0" fontId="18" fillId="0" borderId="0" xfId="0" applyFont="1" applyFill="1" applyBorder="1"/>
    <xf numFmtId="46" fontId="18" fillId="0" borderId="0" xfId="0" applyNumberFormat="1" applyFont="1" applyFill="1" applyBorder="1"/>
    <xf numFmtId="2" fontId="18" fillId="0" borderId="0" xfId="0" applyNumberFormat="1" applyFont="1" applyFill="1" applyBorder="1" applyAlignment="1">
      <alignment vertical="center"/>
    </xf>
    <xf numFmtId="0" fontId="10" fillId="0" borderId="0" xfId="0" applyFont="1" applyFill="1" applyBorder="1"/>
    <xf numFmtId="46" fontId="10" fillId="0" borderId="0" xfId="0" applyNumberFormat="1" applyFont="1" applyFill="1" applyBorder="1"/>
    <xf numFmtId="0" fontId="24" fillId="0" borderId="0" xfId="0" applyFont="1" applyFill="1" applyBorder="1"/>
    <xf numFmtId="2" fontId="24" fillId="0" borderId="0" xfId="0" applyNumberFormat="1" applyFont="1" applyFill="1" applyBorder="1" applyAlignment="1">
      <alignment vertical="center"/>
    </xf>
    <xf numFmtId="0" fontId="32" fillId="0" borderId="0" xfId="0" applyFont="1" applyFill="1" applyBorder="1"/>
    <xf numFmtId="20" fontId="10" fillId="0" borderId="0" xfId="0" applyNumberFormat="1" applyFont="1" applyFill="1" applyBorder="1"/>
    <xf numFmtId="0" fontId="10" fillId="0" borderId="0" xfId="0" applyFont="1" applyFill="1" applyAlignment="1">
      <alignment vertical="top" wrapText="1"/>
    </xf>
    <xf numFmtId="20" fontId="10" fillId="0" borderId="0" xfId="0" applyNumberFormat="1" applyFont="1" applyFill="1" applyBorder="1" applyAlignment="1">
      <alignment horizontal="center" vertical="top"/>
    </xf>
    <xf numFmtId="0" fontId="21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center" vertical="top"/>
    </xf>
    <xf numFmtId="46" fontId="18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vertical="center"/>
    </xf>
    <xf numFmtId="2" fontId="9" fillId="0" borderId="0" xfId="0" applyNumberFormat="1" applyFont="1" applyFill="1" applyAlignment="1">
      <alignment horizontal="center" vertical="center"/>
    </xf>
    <xf numFmtId="0" fontId="18" fillId="0" borderId="1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/>
    </xf>
    <xf numFmtId="0" fontId="12" fillId="0" borderId="0" xfId="0" applyFont="1" applyFill="1" applyAlignment="1">
      <alignment vertical="top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top"/>
    </xf>
    <xf numFmtId="0" fontId="21" fillId="0" borderId="0" xfId="0" applyFont="1" applyFill="1" applyAlignment="1">
      <alignment vertical="top"/>
    </xf>
    <xf numFmtId="0" fontId="21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right" vertical="top"/>
    </xf>
    <xf numFmtId="0" fontId="32" fillId="0" borderId="0" xfId="0" applyFont="1" applyFill="1"/>
    <xf numFmtId="0" fontId="10" fillId="0" borderId="0" xfId="0" applyFont="1" applyFill="1" applyBorder="1" applyAlignment="1"/>
    <xf numFmtId="0" fontId="21" fillId="0" borderId="0" xfId="0" applyFont="1" applyFill="1" applyBorder="1" applyAlignment="1">
      <alignment horizontal="right"/>
    </xf>
    <xf numFmtId="0" fontId="10" fillId="0" borderId="0" xfId="0" applyFont="1" applyFill="1" applyAlignment="1"/>
    <xf numFmtId="0" fontId="28" fillId="0" borderId="0" xfId="6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0" fillId="0" borderId="0" xfId="0" applyFill="1" applyBorder="1"/>
    <xf numFmtId="0" fontId="37" fillId="0" borderId="0" xfId="0" applyFont="1" applyFill="1" applyBorder="1" applyAlignment="1" applyProtection="1">
      <alignment horizontal="right"/>
    </xf>
    <xf numFmtId="0" fontId="1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horizontal="center" vertical="top"/>
    </xf>
    <xf numFmtId="0" fontId="38" fillId="0" borderId="0" xfId="0" applyFont="1" applyFill="1"/>
    <xf numFmtId="0" fontId="38" fillId="0" borderId="0" xfId="0" applyFont="1" applyFill="1" applyBorder="1" applyAlignment="1">
      <alignment vertical="top"/>
    </xf>
    <xf numFmtId="0" fontId="38" fillId="0" borderId="0" xfId="0" applyFont="1" applyFill="1" applyAlignment="1">
      <alignment vertical="top"/>
    </xf>
    <xf numFmtId="0" fontId="40" fillId="0" borderId="0" xfId="0" applyFont="1" applyFill="1" applyBorder="1" applyAlignment="1">
      <alignment horizontal="left" vertical="top"/>
    </xf>
    <xf numFmtId="0" fontId="41" fillId="0" borderId="0" xfId="0" applyFont="1" applyFill="1" applyAlignment="1">
      <alignment vertical="center"/>
    </xf>
    <xf numFmtId="0" fontId="38" fillId="0" borderId="0" xfId="0" applyFont="1" applyFill="1" applyBorder="1" applyAlignment="1">
      <alignment horizontal="center" vertical="top"/>
    </xf>
    <xf numFmtId="0" fontId="42" fillId="0" borderId="0" xfId="0" applyFont="1" applyFill="1" applyBorder="1" applyAlignment="1">
      <alignment vertical="top"/>
    </xf>
    <xf numFmtId="0" fontId="42" fillId="0" borderId="0" xfId="0" applyFont="1" applyFill="1" applyBorder="1" applyAlignment="1">
      <alignment horizontal="center" vertical="top"/>
    </xf>
    <xf numFmtId="46" fontId="42" fillId="0" borderId="0" xfId="0" applyNumberFormat="1" applyFont="1" applyFill="1" applyBorder="1" applyAlignment="1">
      <alignment horizontal="center" vertical="top"/>
    </xf>
    <xf numFmtId="0" fontId="42" fillId="0" borderId="0" xfId="0" applyFont="1" applyFill="1" applyAlignment="1">
      <alignment vertical="center"/>
    </xf>
    <xf numFmtId="0" fontId="42" fillId="0" borderId="0" xfId="0" applyFont="1" applyFill="1"/>
    <xf numFmtId="0" fontId="38" fillId="0" borderId="0" xfId="0" applyFont="1" applyFill="1" applyBorder="1"/>
    <xf numFmtId="46" fontId="38" fillId="0" borderId="0" xfId="0" applyNumberFormat="1" applyFont="1" applyFill="1" applyBorder="1"/>
    <xf numFmtId="0" fontId="41" fillId="0" borderId="0" xfId="0" applyFont="1" applyFill="1" applyBorder="1"/>
    <xf numFmtId="0" fontId="39" fillId="0" borderId="0" xfId="0" applyFont="1" applyFill="1" applyBorder="1"/>
    <xf numFmtId="0" fontId="10" fillId="0" borderId="0" xfId="0" applyFont="1" applyFill="1" applyBorder="1" applyAlignment="1">
      <alignment vertical="top" wrapText="1"/>
    </xf>
    <xf numFmtId="0" fontId="18" fillId="0" borderId="0" xfId="0" applyFont="1" applyFill="1" applyAlignment="1">
      <alignment horizontal="center"/>
    </xf>
    <xf numFmtId="2" fontId="19" fillId="0" borderId="0" xfId="0" applyNumberFormat="1" applyFont="1" applyFill="1" applyBorder="1"/>
    <xf numFmtId="15" fontId="19" fillId="0" borderId="0" xfId="0" applyNumberFormat="1" applyFont="1" applyFill="1" applyBorder="1" applyAlignment="1">
      <alignment horizontal="center"/>
    </xf>
    <xf numFmtId="20" fontId="19" fillId="0" borderId="0" xfId="0" applyNumberFormat="1" applyFont="1" applyFill="1" applyBorder="1" applyAlignment="1">
      <alignment horizontal="center"/>
    </xf>
    <xf numFmtId="20" fontId="18" fillId="0" borderId="0" xfId="0" applyNumberFormat="1" applyFont="1" applyFill="1" applyBorder="1" applyAlignment="1">
      <alignment horizontal="center"/>
    </xf>
    <xf numFmtId="0" fontId="26" fillId="0" borderId="0" xfId="0" applyFont="1" applyFill="1" applyAlignment="1">
      <alignment horizontal="left" indent="13"/>
    </xf>
    <xf numFmtId="2" fontId="18" fillId="0" borderId="0" xfId="0" applyNumberFormat="1" applyFont="1" applyFill="1" applyBorder="1"/>
    <xf numFmtId="15" fontId="18" fillId="0" borderId="0" xfId="0" applyNumberFormat="1" applyFont="1" applyFill="1" applyBorder="1" applyAlignment="1">
      <alignment horizontal="center"/>
    </xf>
    <xf numFmtId="15" fontId="11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vertical="top"/>
    </xf>
    <xf numFmtId="15" fontId="18" fillId="0" borderId="0" xfId="0" applyNumberFormat="1" applyFont="1" applyFill="1" applyAlignment="1">
      <alignment horizontal="center"/>
    </xf>
    <xf numFmtId="0" fontId="18" fillId="0" borderId="0" xfId="0" applyFont="1" applyFill="1" applyBorder="1" applyProtection="1"/>
    <xf numFmtId="0" fontId="37" fillId="0" borderId="0" xfId="0" applyFont="1" applyFill="1"/>
    <xf numFmtId="0" fontId="18" fillId="0" borderId="0" xfId="0" applyFont="1" applyFill="1" applyAlignment="1">
      <alignment horizontal="left" vertical="top" indent="2"/>
    </xf>
    <xf numFmtId="2" fontId="10" fillId="0" borderId="0" xfId="0" applyNumberFormat="1" applyFont="1" applyFill="1" applyBorder="1"/>
    <xf numFmtId="0" fontId="43" fillId="0" borderId="0" xfId="0" applyFont="1" applyFill="1" applyBorder="1" applyAlignment="1">
      <alignment horizontal="left" vertical="center"/>
    </xf>
    <xf numFmtId="0" fontId="44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top"/>
    </xf>
    <xf numFmtId="1" fontId="10" fillId="0" borderId="0" xfId="0" applyNumberFormat="1" applyFont="1" applyFill="1" applyBorder="1" applyAlignment="1">
      <alignment horizontal="center" vertical="top" wrapText="1"/>
    </xf>
    <xf numFmtId="0" fontId="32" fillId="0" borderId="0" xfId="0" applyFont="1" applyFill="1" applyBorder="1" applyAlignment="1">
      <alignment vertical="top" wrapText="1"/>
    </xf>
    <xf numFmtId="0" fontId="45" fillId="0" borderId="0" xfId="0" applyFont="1" applyFill="1" applyBorder="1"/>
    <xf numFmtId="0" fontId="46" fillId="0" borderId="0" xfId="0" applyFont="1" applyFill="1" applyBorder="1"/>
    <xf numFmtId="0" fontId="11" fillId="0" borderId="0" xfId="0" applyFont="1" applyFill="1" applyBorder="1"/>
    <xf numFmtId="0" fontId="28" fillId="0" borderId="0" xfId="0" applyFont="1" applyFill="1" applyBorder="1"/>
    <xf numFmtId="15" fontId="18" fillId="0" borderId="17" xfId="0" applyNumberFormat="1" applyFont="1" applyFill="1" applyBorder="1"/>
    <xf numFmtId="173" fontId="18" fillId="0" borderId="28" xfId="0" applyNumberFormat="1" applyFont="1" applyFill="1" applyBorder="1" applyAlignment="1">
      <alignment horizontal="left" indent="2"/>
    </xf>
    <xf numFmtId="0" fontId="18" fillId="0" borderId="29" xfId="0" applyFont="1" applyFill="1" applyBorder="1"/>
    <xf numFmtId="0" fontId="18" fillId="0" borderId="16" xfId="0" applyNumberFormat="1" applyFont="1" applyFill="1" applyBorder="1"/>
    <xf numFmtId="15" fontId="18" fillId="0" borderId="14" xfId="0" applyNumberFormat="1" applyFont="1" applyFill="1" applyBorder="1"/>
    <xf numFmtId="0" fontId="18" fillId="0" borderId="13" xfId="0" applyNumberFormat="1" applyFont="1" applyFill="1" applyBorder="1"/>
    <xf numFmtId="0" fontId="18" fillId="0" borderId="14" xfId="0" applyNumberFormat="1" applyFont="1" applyFill="1" applyBorder="1"/>
    <xf numFmtId="0" fontId="18" fillId="0" borderId="14" xfId="0" applyNumberFormat="1" applyFont="1" applyFill="1" applyBorder="1" applyAlignment="1">
      <alignment vertical="top" wrapText="1"/>
    </xf>
    <xf numFmtId="15" fontId="24" fillId="0" borderId="30" xfId="0" applyNumberFormat="1" applyFont="1" applyFill="1" applyBorder="1" applyAlignment="1">
      <alignment horizontal="center"/>
    </xf>
    <xf numFmtId="2" fontId="24" fillId="0" borderId="6" xfId="0" applyNumberFormat="1" applyFont="1" applyFill="1" applyBorder="1" applyAlignment="1">
      <alignment horizontal="center"/>
    </xf>
    <xf numFmtId="15" fontId="24" fillId="0" borderId="9" xfId="0" applyNumberFormat="1" applyFont="1" applyFill="1" applyBorder="1" applyAlignment="1">
      <alignment horizontal="center"/>
    </xf>
    <xf numFmtId="0" fontId="24" fillId="0" borderId="6" xfId="0" applyNumberFormat="1" applyFont="1" applyFill="1" applyBorder="1"/>
    <xf numFmtId="15" fontId="24" fillId="0" borderId="31" xfId="0" applyNumberFormat="1" applyFont="1" applyFill="1" applyBorder="1"/>
    <xf numFmtId="0" fontId="24" fillId="0" borderId="18" xfId="0" applyNumberFormat="1" applyFont="1" applyFill="1" applyBorder="1"/>
    <xf numFmtId="0" fontId="24" fillId="0" borderId="20" xfId="0" applyNumberFormat="1" applyFont="1" applyFill="1" applyBorder="1"/>
    <xf numFmtId="0" fontId="24" fillId="0" borderId="20" xfId="0" applyNumberFormat="1" applyFont="1" applyFill="1" applyBorder="1" applyAlignment="1">
      <alignment horizontal="left" indent="5"/>
    </xf>
    <xf numFmtId="0" fontId="24" fillId="0" borderId="19" xfId="0" applyNumberFormat="1" applyFont="1" applyFill="1" applyBorder="1"/>
    <xf numFmtId="0" fontId="24" fillId="0" borderId="32" xfId="0" applyNumberFormat="1" applyFont="1" applyFill="1" applyBorder="1" applyAlignment="1">
      <alignment horizontal="center" vertical="top" wrapText="1"/>
    </xf>
    <xf numFmtId="0" fontId="21" fillId="0" borderId="0" xfId="0" applyFont="1" applyFill="1" applyBorder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15" fontId="15" fillId="0" borderId="0" xfId="0" quotePrefix="1" applyNumberFormat="1" applyFont="1" applyFill="1" applyBorder="1" applyAlignment="1">
      <alignment horizontal="center"/>
    </xf>
    <xf numFmtId="0" fontId="15" fillId="0" borderId="36" xfId="0" applyFont="1" applyFill="1" applyBorder="1"/>
    <xf numFmtId="0" fontId="15" fillId="0" borderId="37" xfId="0" applyFont="1" applyFill="1" applyBorder="1" applyAlignment="1">
      <alignment horizontal="center"/>
    </xf>
    <xf numFmtId="0" fontId="15" fillId="0" borderId="12" xfId="0" applyFont="1" applyFill="1" applyBorder="1"/>
    <xf numFmtId="0" fontId="15" fillId="0" borderId="37" xfId="0" applyFont="1" applyFill="1" applyBorder="1"/>
    <xf numFmtId="15" fontId="15" fillId="0" borderId="11" xfId="0" applyNumberFormat="1" applyFont="1" applyFill="1" applyBorder="1" applyAlignment="1">
      <alignment horizontal="center"/>
    </xf>
    <xf numFmtId="0" fontId="15" fillId="0" borderId="38" xfId="0" applyFont="1" applyFill="1" applyBorder="1" applyAlignment="1">
      <alignment horizontal="center"/>
    </xf>
    <xf numFmtId="0" fontId="15" fillId="0" borderId="1" xfId="0" applyFont="1" applyFill="1" applyBorder="1" applyAlignment="1">
      <alignment vertical="top"/>
    </xf>
    <xf numFmtId="0" fontId="15" fillId="0" borderId="3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/>
    </xf>
    <xf numFmtId="0" fontId="15" fillId="0" borderId="3" xfId="6" applyFont="1" applyFill="1" applyBorder="1" applyAlignment="1">
      <alignment vertical="top"/>
    </xf>
    <xf numFmtId="15" fontId="15" fillId="0" borderId="7" xfId="0" applyNumberFormat="1" applyFont="1" applyFill="1" applyBorder="1" applyAlignment="1">
      <alignment horizontal="center" vertical="top"/>
    </xf>
    <xf numFmtId="15" fontId="15" fillId="0" borderId="25" xfId="0" applyNumberFormat="1" applyFont="1" applyFill="1" applyBorder="1" applyAlignment="1">
      <alignment horizontal="center" vertical="top"/>
    </xf>
    <xf numFmtId="0" fontId="8" fillId="0" borderId="0" xfId="0" applyFont="1" applyFill="1" applyAlignment="1"/>
    <xf numFmtId="0" fontId="15" fillId="0" borderId="39" xfId="0" applyFont="1" applyFill="1" applyBorder="1" applyAlignment="1">
      <alignment horizontal="center" vertical="top"/>
    </xf>
    <xf numFmtId="0" fontId="15" fillId="0" borderId="40" xfId="0" applyFont="1" applyFill="1" applyBorder="1" applyAlignment="1">
      <alignment horizontal="center" vertical="top"/>
    </xf>
    <xf numFmtId="0" fontId="16" fillId="0" borderId="40" xfId="0" applyFont="1" applyFill="1" applyBorder="1" applyAlignment="1">
      <alignment horizontal="center" vertical="top"/>
    </xf>
    <xf numFmtId="0" fontId="15" fillId="0" borderId="30" xfId="0" applyFont="1" applyFill="1" applyBorder="1" applyAlignment="1">
      <alignment horizontal="center" vertical="top"/>
    </xf>
    <xf numFmtId="0" fontId="16" fillId="0" borderId="32" xfId="0" applyFont="1" applyFill="1" applyBorder="1" applyAlignment="1">
      <alignment horizontal="center" vertical="top"/>
    </xf>
    <xf numFmtId="0" fontId="18" fillId="0" borderId="0" xfId="0" quotePrefix="1" applyFont="1" applyFill="1" applyBorder="1" applyAlignment="1">
      <alignment horizontal="right"/>
    </xf>
    <xf numFmtId="14" fontId="18" fillId="0" borderId="0" xfId="0" applyNumberFormat="1" applyFont="1" applyFill="1" applyBorder="1"/>
    <xf numFmtId="0" fontId="18" fillId="0" borderId="25" xfId="0" applyFont="1" applyFill="1" applyBorder="1" applyAlignment="1">
      <alignment wrapText="1"/>
    </xf>
    <xf numFmtId="0" fontId="9" fillId="0" borderId="0" xfId="0" applyFont="1" applyFill="1"/>
    <xf numFmtId="0" fontId="15" fillId="0" borderId="64" xfId="0" applyFont="1" applyFill="1" applyBorder="1" applyAlignment="1">
      <alignment horizontal="center" vertical="top"/>
    </xf>
    <xf numFmtId="0" fontId="15" fillId="0" borderId="65" xfId="0" applyFont="1" applyFill="1" applyBorder="1" applyAlignment="1">
      <alignment horizontal="left" vertical="top" wrapText="1"/>
    </xf>
    <xf numFmtId="0" fontId="15" fillId="0" borderId="65" xfId="0" applyFont="1" applyFill="1" applyBorder="1" applyAlignment="1">
      <alignment vertical="top"/>
    </xf>
    <xf numFmtId="0" fontId="15" fillId="0" borderId="28" xfId="0" applyFont="1" applyFill="1" applyBorder="1" applyAlignment="1">
      <alignment vertical="top"/>
    </xf>
    <xf numFmtId="15" fontId="15" fillId="0" borderId="29" xfId="0" applyNumberFormat="1" applyFont="1" applyFill="1" applyBorder="1" applyAlignment="1">
      <alignment horizontal="center" vertical="top"/>
    </xf>
    <xf numFmtId="0" fontId="15" fillId="0" borderId="66" xfId="0" applyFont="1" applyFill="1" applyBorder="1" applyAlignment="1">
      <alignment horizontal="center" vertical="top"/>
    </xf>
    <xf numFmtId="0" fontId="21" fillId="0" borderId="0" xfId="0" applyFont="1" applyFill="1" applyAlignment="1">
      <alignment horizontal="center"/>
    </xf>
    <xf numFmtId="0" fontId="15" fillId="0" borderId="53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right"/>
    </xf>
    <xf numFmtId="0" fontId="15" fillId="0" borderId="9" xfId="0" applyFont="1" applyFill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0" fontId="15" fillId="0" borderId="2" xfId="0" applyFont="1" applyFill="1" applyBorder="1" applyAlignment="1">
      <alignment horizontal="left"/>
    </xf>
    <xf numFmtId="0" fontId="15" fillId="0" borderId="54" xfId="0" applyFont="1" applyFill="1" applyBorder="1" applyAlignment="1">
      <alignment horizontal="center" vertical="top"/>
    </xf>
    <xf numFmtId="0" fontId="15" fillId="0" borderId="53" xfId="0" applyFont="1" applyFill="1" applyBorder="1" applyAlignment="1">
      <alignment horizontal="right"/>
    </xf>
    <xf numFmtId="0" fontId="15" fillId="0" borderId="53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5" fillId="0" borderId="35" xfId="0" applyFont="1" applyFill="1" applyBorder="1" applyAlignment="1">
      <alignment horizontal="left"/>
    </xf>
    <xf numFmtId="0" fontId="16" fillId="0" borderId="0" xfId="0" applyFont="1" applyFill="1" applyBorder="1" applyAlignment="1">
      <alignment vertical="top"/>
    </xf>
    <xf numFmtId="15" fontId="15" fillId="0" borderId="0" xfId="0" applyNumberFormat="1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top"/>
    </xf>
    <xf numFmtId="0" fontId="15" fillId="0" borderId="23" xfId="0" applyFont="1" applyFill="1" applyBorder="1" applyAlignment="1">
      <alignment horizontal="center" vertical="top"/>
    </xf>
    <xf numFmtId="0" fontId="15" fillId="0" borderId="68" xfId="0" applyFont="1" applyFill="1" applyBorder="1" applyAlignment="1">
      <alignment vertical="top"/>
    </xf>
    <xf numFmtId="0" fontId="15" fillId="0" borderId="69" xfId="0" applyFont="1" applyFill="1" applyBorder="1" applyAlignment="1">
      <alignment vertical="top"/>
    </xf>
    <xf numFmtId="0" fontId="16" fillId="0" borderId="68" xfId="0" applyFont="1" applyFill="1" applyBorder="1" applyAlignment="1">
      <alignment vertical="top"/>
    </xf>
    <xf numFmtId="15" fontId="15" fillId="0" borderId="69" xfId="0" applyNumberFormat="1" applyFont="1" applyFill="1" applyBorder="1" applyAlignment="1">
      <alignment horizontal="center" vertical="top"/>
    </xf>
    <xf numFmtId="0" fontId="16" fillId="0" borderId="70" xfId="0" applyFont="1" applyFill="1" applyBorder="1" applyAlignment="1">
      <alignment horizontal="center" vertical="top"/>
    </xf>
    <xf numFmtId="0" fontId="15" fillId="0" borderId="13" xfId="0" applyFont="1" applyFill="1" applyBorder="1" applyAlignment="1">
      <alignment horizontal="center" vertical="top"/>
    </xf>
    <xf numFmtId="0" fontId="15" fillId="0" borderId="50" xfId="0" applyFont="1" applyFill="1" applyBorder="1" applyAlignment="1">
      <alignment horizontal="center"/>
    </xf>
    <xf numFmtId="0" fontId="15" fillId="0" borderId="43" xfId="0" applyFont="1" applyFill="1" applyBorder="1" applyAlignment="1">
      <alignment horizontal="center"/>
    </xf>
    <xf numFmtId="0" fontId="15" fillId="0" borderId="22" xfId="0" applyFont="1" applyFill="1" applyBorder="1" applyAlignment="1">
      <alignment horizontal="center"/>
    </xf>
    <xf numFmtId="15" fontId="15" fillId="0" borderId="22" xfId="0" applyNumberFormat="1" applyFont="1" applyFill="1" applyBorder="1" applyAlignment="1">
      <alignment horizontal="center"/>
    </xf>
    <xf numFmtId="0" fontId="15" fillId="0" borderId="44" xfId="0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9" fillId="0" borderId="16" xfId="0" applyFont="1" applyFill="1" applyBorder="1" applyAlignment="1">
      <alignment horizontal="center"/>
    </xf>
    <xf numFmtId="0" fontId="9" fillId="0" borderId="43" xfId="0" applyFont="1" applyFill="1" applyBorder="1" applyAlignment="1">
      <alignment horizontal="center"/>
    </xf>
    <xf numFmtId="0" fontId="21" fillId="0" borderId="6" xfId="0" applyFont="1" applyFill="1" applyBorder="1" applyAlignment="1">
      <alignment vertical="top"/>
    </xf>
    <xf numFmtId="0" fontId="10" fillId="0" borderId="2" xfId="0" applyFont="1" applyFill="1" applyBorder="1" applyAlignment="1">
      <alignment horizontal="center"/>
    </xf>
    <xf numFmtId="0" fontId="10" fillId="0" borderId="6" xfId="0" applyFont="1" applyFill="1" applyBorder="1"/>
    <xf numFmtId="0" fontId="10" fillId="0" borderId="5" xfId="0" applyFont="1" applyFill="1" applyBorder="1"/>
    <xf numFmtId="0" fontId="7" fillId="0" borderId="0" xfId="0" applyFont="1" applyFill="1" applyBorder="1" applyAlignment="1">
      <alignment horizontal="left" vertical="center" indent="2"/>
    </xf>
    <xf numFmtId="0" fontId="12" fillId="0" borderId="0" xfId="0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34" fillId="0" borderId="0" xfId="0" applyFont="1" applyFill="1" applyAlignment="1">
      <alignment horizontal="left" indent="8"/>
    </xf>
    <xf numFmtId="0" fontId="27" fillId="0" borderId="0" xfId="0" applyFont="1" applyFill="1"/>
    <xf numFmtId="0" fontId="10" fillId="0" borderId="6" xfId="0" applyFont="1" applyFill="1" applyBorder="1" applyAlignment="1">
      <alignment horizontal="center"/>
    </xf>
    <xf numFmtId="0" fontId="10" fillId="0" borderId="51" xfId="0" applyFont="1" applyFill="1" applyBorder="1"/>
    <xf numFmtId="0" fontId="21" fillId="0" borderId="26" xfId="0" applyFont="1" applyFill="1" applyBorder="1"/>
    <xf numFmtId="0" fontId="10" fillId="0" borderId="27" xfId="0" applyFont="1" applyFill="1" applyBorder="1"/>
    <xf numFmtId="0" fontId="10" fillId="0" borderId="5" xfId="0" applyFont="1" applyFill="1" applyBorder="1" applyAlignment="1">
      <alignment horizontal="center"/>
    </xf>
    <xf numFmtId="2" fontId="21" fillId="0" borderId="0" xfId="0" applyNumberFormat="1" applyFont="1" applyFill="1" applyAlignment="1">
      <alignment horizontal="center"/>
    </xf>
    <xf numFmtId="169" fontId="21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 applyAlignment="1">
      <alignment horizontal="left"/>
    </xf>
    <xf numFmtId="0" fontId="15" fillId="0" borderId="0" xfId="0" applyFont="1" applyFill="1" applyAlignment="1">
      <alignment horizontal="center"/>
    </xf>
    <xf numFmtId="0" fontId="15" fillId="0" borderId="6" xfId="0" applyFont="1" applyFill="1" applyBorder="1" applyAlignment="1">
      <alignment horizontal="center"/>
    </xf>
    <xf numFmtId="169" fontId="15" fillId="0" borderId="0" xfId="0" applyNumberFormat="1" applyFont="1" applyFill="1" applyAlignment="1">
      <alignment horizontal="center"/>
    </xf>
    <xf numFmtId="0" fontId="15" fillId="0" borderId="5" xfId="0" applyFont="1" applyFill="1" applyBorder="1"/>
    <xf numFmtId="0" fontId="15" fillId="0" borderId="4" xfId="0" applyFont="1" applyFill="1" applyBorder="1" applyAlignment="1">
      <alignment horizontal="left"/>
    </xf>
    <xf numFmtId="0" fontId="7" fillId="0" borderId="0" xfId="0" applyFont="1" applyFill="1" applyAlignment="1">
      <alignment horizontal="left" indent="8"/>
    </xf>
    <xf numFmtId="0" fontId="10" fillId="0" borderId="25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left" vertical="top" wrapText="1"/>
    </xf>
    <xf numFmtId="2" fontId="18" fillId="0" borderId="0" xfId="0" applyNumberFormat="1" applyFont="1" applyFill="1" applyBorder="1" applyAlignment="1">
      <alignment horizontal="center" vertical="top"/>
    </xf>
    <xf numFmtId="169" fontId="18" fillId="0" borderId="0" xfId="0" applyNumberFormat="1" applyFont="1" applyFill="1" applyBorder="1" applyAlignment="1">
      <alignment horizontal="center" vertical="top"/>
    </xf>
    <xf numFmtId="169" fontId="18" fillId="0" borderId="0" xfId="0" applyNumberFormat="1" applyFont="1" applyFill="1" applyAlignment="1">
      <alignment horizontal="center" vertical="top"/>
    </xf>
    <xf numFmtId="169" fontId="27" fillId="0" borderId="0" xfId="0" applyNumberFormat="1" applyFont="1" applyFill="1" applyAlignment="1">
      <alignment horizontal="center"/>
    </xf>
    <xf numFmtId="169" fontId="15" fillId="0" borderId="0" xfId="0" applyNumberFormat="1" applyFont="1" applyFill="1"/>
    <xf numFmtId="0" fontId="9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vertical="center"/>
    </xf>
    <xf numFmtId="0" fontId="42" fillId="0" borderId="2" xfId="0" applyFont="1" applyFill="1" applyBorder="1" applyAlignment="1">
      <alignment horizontal="left"/>
    </xf>
    <xf numFmtId="0" fontId="42" fillId="0" borderId="2" xfId="0" applyFont="1" applyFill="1" applyBorder="1" applyAlignment="1">
      <alignment horizontal="right"/>
    </xf>
    <xf numFmtId="0" fontId="42" fillId="0" borderId="2" xfId="0" applyFont="1" applyFill="1" applyBorder="1"/>
    <xf numFmtId="15" fontId="9" fillId="0" borderId="43" xfId="0" applyNumberFormat="1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49" fontId="18" fillId="0" borderId="16" xfId="0" applyNumberFormat="1" applyFont="1" applyFill="1" applyBorder="1" applyAlignment="1">
      <alignment wrapText="1"/>
    </xf>
    <xf numFmtId="0" fontId="19" fillId="0" borderId="30" xfId="0" applyFont="1" applyFill="1" applyBorder="1" applyAlignment="1">
      <alignment horizontal="center"/>
    </xf>
    <xf numFmtId="0" fontId="18" fillId="0" borderId="30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 vertical="top"/>
    </xf>
    <xf numFmtId="0" fontId="18" fillId="0" borderId="30" xfId="0" applyFont="1" applyFill="1" applyBorder="1" applyAlignment="1">
      <alignment horizontal="center" vertical="top"/>
    </xf>
    <xf numFmtId="0" fontId="18" fillId="0" borderId="33" xfId="0" applyFont="1" applyFill="1" applyBorder="1" applyAlignment="1">
      <alignment horizontal="center" vertical="top"/>
    </xf>
    <xf numFmtId="0" fontId="18" fillId="0" borderId="2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vertical="center"/>
    </xf>
    <xf numFmtId="0" fontId="18" fillId="0" borderId="10" xfId="0" applyNumberFormat="1" applyFont="1" applyFill="1" applyBorder="1" applyAlignment="1">
      <alignment vertical="top" wrapText="1"/>
    </xf>
    <xf numFmtId="0" fontId="24" fillId="0" borderId="15" xfId="0" applyNumberFormat="1" applyFont="1" applyFill="1" applyBorder="1" applyAlignment="1">
      <alignment horizontal="center" vertical="top" wrapText="1"/>
    </xf>
    <xf numFmtId="20" fontId="18" fillId="0" borderId="0" xfId="0" applyNumberFormat="1" applyFont="1" applyFill="1" applyBorder="1" applyAlignment="1">
      <alignment horizontal="right"/>
    </xf>
    <xf numFmtId="168" fontId="18" fillId="0" borderId="0" xfId="0" applyNumberFormat="1" applyFont="1" applyFill="1" applyBorder="1" applyAlignment="1">
      <alignment horizontal="center" vertical="top"/>
    </xf>
    <xf numFmtId="0" fontId="53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0" fontId="9" fillId="0" borderId="0" xfId="0" applyFont="1" applyFill="1" applyBorder="1"/>
    <xf numFmtId="173" fontId="18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15" fontId="18" fillId="0" borderId="16" xfId="0" applyNumberFormat="1" applyFont="1" applyFill="1" applyBorder="1"/>
    <xf numFmtId="15" fontId="24" fillId="0" borderId="9" xfId="0" applyNumberFormat="1" applyFont="1" applyFill="1" applyBorder="1"/>
    <xf numFmtId="0" fontId="18" fillId="0" borderId="50" xfId="0" applyNumberFormat="1" applyFont="1" applyFill="1" applyBorder="1"/>
    <xf numFmtId="0" fontId="18" fillId="0" borderId="43" xfId="0" applyNumberFormat="1" applyFont="1" applyFill="1" applyBorder="1"/>
    <xf numFmtId="0" fontId="24" fillId="0" borderId="51" xfId="0" applyNumberFormat="1" applyFont="1" applyFill="1" applyBorder="1"/>
    <xf numFmtId="0" fontId="24" fillId="0" borderId="26" xfId="0" applyNumberFormat="1" applyFont="1" applyFill="1" applyBorder="1"/>
    <xf numFmtId="0" fontId="24" fillId="0" borderId="26" xfId="0" applyNumberFormat="1" applyFont="1" applyFill="1" applyBorder="1" applyAlignment="1">
      <alignment horizontal="left" indent="5"/>
    </xf>
    <xf numFmtId="0" fontId="24" fillId="0" borderId="8" xfId="0" applyNumberFormat="1" applyFont="1" applyFill="1" applyBorder="1"/>
    <xf numFmtId="14" fontId="18" fillId="0" borderId="57" xfId="0" applyNumberFormat="1" applyFont="1" applyFill="1" applyBorder="1"/>
    <xf numFmtId="168" fontId="0" fillId="0" borderId="0" xfId="0" applyNumberFormat="1" applyFill="1"/>
    <xf numFmtId="0" fontId="15" fillId="0" borderId="4" xfId="0" applyFont="1" applyFill="1" applyBorder="1" applyAlignment="1">
      <alignment horizontal="left" vertical="top" wrapText="1"/>
    </xf>
    <xf numFmtId="0" fontId="16" fillId="0" borderId="6" xfId="0" applyFont="1" applyFill="1" applyBorder="1"/>
    <xf numFmtId="0" fontId="16" fillId="0" borderId="5" xfId="0" applyFont="1" applyFill="1" applyBorder="1"/>
    <xf numFmtId="15" fontId="51" fillId="0" borderId="2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15" fontId="15" fillId="0" borderId="2" xfId="0" applyNumberFormat="1" applyFont="1" applyFill="1" applyBorder="1" applyAlignment="1">
      <alignment horizontal="center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45" xfId="0" quotePrefix="1" applyNumberFormat="1" applyFont="1" applyFill="1" applyBorder="1" applyAlignment="1">
      <alignment horizontal="center"/>
    </xf>
    <xf numFmtId="15" fontId="15" fillId="0" borderId="2" xfId="0" quotePrefix="1" applyNumberFormat="1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5" fillId="0" borderId="35" xfId="0" quotePrefix="1" applyNumberFormat="1" applyFont="1" applyFill="1" applyBorder="1" applyAlignment="1">
      <alignment horizontal="center"/>
    </xf>
    <xf numFmtId="15" fontId="15" fillId="0" borderId="47" xfId="0" quotePrefix="1" applyNumberFormat="1" applyFont="1" applyFill="1" applyBorder="1" applyAlignment="1">
      <alignment horizontal="center"/>
    </xf>
    <xf numFmtId="165" fontId="18" fillId="0" borderId="42" xfId="0" applyNumberFormat="1" applyFont="1" applyFill="1" applyBorder="1"/>
    <xf numFmtId="15" fontId="18" fillId="0" borderId="43" xfId="0" applyNumberFormat="1" applyFont="1" applyFill="1" applyBorder="1" applyAlignment="1">
      <alignment horizontal="center"/>
    </xf>
    <xf numFmtId="20" fontId="18" fillId="0" borderId="44" xfId="0" applyNumberFormat="1" applyFont="1" applyFill="1" applyBorder="1" applyAlignment="1">
      <alignment horizontal="center"/>
    </xf>
    <xf numFmtId="164" fontId="18" fillId="0" borderId="5" xfId="5" quotePrefix="1" applyNumberFormat="1" applyFont="1" applyFill="1" applyBorder="1" applyAlignment="1">
      <alignment horizontal="center" vertical="top" wrapText="1"/>
    </xf>
    <xf numFmtId="15" fontId="19" fillId="0" borderId="5" xfId="0" applyNumberFormat="1" applyFont="1" applyFill="1" applyBorder="1" applyAlignment="1">
      <alignment horizontal="center"/>
    </xf>
    <xf numFmtId="20" fontId="19" fillId="0" borderId="45" xfId="0" applyNumberFormat="1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15" fontId="18" fillId="0" borderId="5" xfId="0" applyNumberFormat="1" applyFont="1" applyFill="1" applyBorder="1" applyAlignment="1">
      <alignment horizontal="center"/>
    </xf>
    <xf numFmtId="20" fontId="18" fillId="0" borderId="45" xfId="0" applyNumberFormat="1" applyFont="1" applyFill="1" applyBorder="1" applyAlignment="1">
      <alignment horizontal="center"/>
    </xf>
    <xf numFmtId="166" fontId="18" fillId="0" borderId="45" xfId="0" applyNumberFormat="1" applyFont="1" applyFill="1" applyBorder="1" applyAlignment="1">
      <alignment horizontal="center"/>
    </xf>
    <xf numFmtId="0" fontId="18" fillId="0" borderId="45" xfId="0" quotePrefix="1" applyFont="1" applyFill="1" applyBorder="1" applyAlignment="1">
      <alignment horizontal="center"/>
    </xf>
    <xf numFmtId="2" fontId="18" fillId="0" borderId="25" xfId="0" applyNumberFormat="1" applyFont="1" applyFill="1" applyBorder="1" applyAlignment="1">
      <alignment horizontal="center"/>
    </xf>
    <xf numFmtId="0" fontId="18" fillId="0" borderId="45" xfId="0" applyFont="1" applyFill="1" applyBorder="1" applyAlignment="1">
      <alignment horizontal="center"/>
    </xf>
    <xf numFmtId="2" fontId="18" fillId="0" borderId="25" xfId="0" applyNumberFormat="1" applyFont="1" applyFill="1" applyBorder="1"/>
    <xf numFmtId="0" fontId="18" fillId="0" borderId="5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9" fillId="0" borderId="34" xfId="0" applyFont="1" applyFill="1" applyBorder="1" applyAlignment="1">
      <alignment horizontal="center"/>
    </xf>
    <xf numFmtId="15" fontId="18" fillId="0" borderId="34" xfId="0" applyNumberFormat="1" applyFont="1" applyFill="1" applyBorder="1" applyAlignment="1">
      <alignment horizontal="center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5" xfId="0" applyNumberFormat="1" applyFont="1" applyFill="1" applyBorder="1" applyAlignment="1">
      <alignment vertical="center" wrapText="1"/>
    </xf>
    <xf numFmtId="0" fontId="24" fillId="0" borderId="5" xfId="0" applyNumberFormat="1" applyFont="1" applyFill="1" applyBorder="1" applyAlignment="1">
      <alignment vertical="center"/>
    </xf>
    <xf numFmtId="0" fontId="24" fillId="0" borderId="2" xfId="0" applyNumberFormat="1" applyFont="1" applyFill="1" applyBorder="1" applyAlignment="1">
      <alignment vertical="center"/>
    </xf>
    <xf numFmtId="0" fontId="24" fillId="0" borderId="45" xfId="0" applyNumberFormat="1" applyFont="1" applyFill="1" applyBorder="1" applyAlignment="1">
      <alignment vertical="center"/>
    </xf>
    <xf numFmtId="0" fontId="24" fillId="0" borderId="15" xfId="0" applyNumberFormat="1" applyFont="1" applyFill="1" applyBorder="1" applyAlignment="1">
      <alignment vertical="top" wrapText="1"/>
    </xf>
    <xf numFmtId="15" fontId="24" fillId="0" borderId="30" xfId="0" applyNumberFormat="1" applyFont="1" applyFill="1" applyBorder="1" applyAlignment="1">
      <alignment horizontal="center" vertical="center"/>
    </xf>
    <xf numFmtId="2" fontId="24" fillId="0" borderId="5" xfId="0" applyNumberFormat="1" applyFont="1" applyFill="1" applyBorder="1" applyAlignment="1">
      <alignment horizontal="center" vertical="center"/>
    </xf>
    <xf numFmtId="2" fontId="24" fillId="0" borderId="2" xfId="0" applyNumberFormat="1" applyFont="1" applyFill="1" applyBorder="1" applyAlignment="1">
      <alignment horizontal="center" vertical="center"/>
    </xf>
    <xf numFmtId="0" fontId="24" fillId="0" borderId="5" xfId="0" applyNumberFormat="1" applyFont="1" applyFill="1" applyBorder="1" applyAlignment="1">
      <alignment horizontal="center" vertical="center"/>
    </xf>
    <xf numFmtId="2" fontId="53" fillId="0" borderId="4" xfId="0" applyNumberFormat="1" applyFont="1" applyFill="1" applyBorder="1" applyAlignment="1">
      <alignment horizontal="center"/>
    </xf>
    <xf numFmtId="0" fontId="53" fillId="0" borderId="4" xfId="0" applyFont="1" applyFill="1" applyBorder="1" applyAlignment="1">
      <alignment horizontal="center"/>
    </xf>
    <xf numFmtId="0" fontId="53" fillId="0" borderId="4" xfId="0" applyFont="1" applyFill="1" applyBorder="1"/>
    <xf numFmtId="2" fontId="53" fillId="0" borderId="6" xfId="0" applyNumberFormat="1" applyFont="1" applyFill="1" applyBorder="1" applyAlignment="1">
      <alignment horizontal="center"/>
    </xf>
    <xf numFmtId="2" fontId="53" fillId="0" borderId="2" xfId="0" applyNumberFormat="1" applyFont="1" applyFill="1" applyBorder="1"/>
    <xf numFmtId="20" fontId="53" fillId="0" borderId="2" xfId="0" applyNumberFormat="1" applyFont="1" applyFill="1" applyBorder="1" applyAlignment="1">
      <alignment horizontal="center"/>
    </xf>
    <xf numFmtId="20" fontId="53" fillId="0" borderId="8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center" vertical="top"/>
    </xf>
    <xf numFmtId="46" fontId="9" fillId="0" borderId="0" xfId="0" applyNumberFormat="1" applyFont="1" applyFill="1" applyBorder="1" applyAlignment="1">
      <alignment horizontal="center" vertical="top"/>
    </xf>
    <xf numFmtId="2" fontId="18" fillId="0" borderId="4" xfId="0" applyNumberFormat="1" applyFont="1" applyFill="1" applyBorder="1" applyAlignment="1">
      <alignment horizontal="center" vertical="top"/>
    </xf>
    <xf numFmtId="20" fontId="24" fillId="0" borderId="45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0" fontId="18" fillId="0" borderId="2" xfId="0" applyFont="1" applyFill="1" applyBorder="1"/>
    <xf numFmtId="15" fontId="53" fillId="0" borderId="9" xfId="0" applyNumberFormat="1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2" fontId="53" fillId="0" borderId="75" xfId="0" applyNumberFormat="1" applyFont="1" applyFill="1" applyBorder="1" applyAlignment="1">
      <alignment horizontal="center"/>
    </xf>
    <xf numFmtId="0" fontId="53" fillId="0" borderId="26" xfId="0" applyFont="1" applyFill="1" applyBorder="1"/>
    <xf numFmtId="49" fontId="6" fillId="0" borderId="99" xfId="0" applyNumberFormat="1" applyFont="1" applyFill="1" applyBorder="1" applyAlignment="1">
      <alignment horizontal="center" vertical="top"/>
    </xf>
    <xf numFmtId="165" fontId="12" fillId="0" borderId="46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57" fillId="0" borderId="5" xfId="0" applyFont="1" applyFill="1" applyBorder="1" applyAlignment="1">
      <alignment horizontal="center"/>
    </xf>
    <xf numFmtId="0" fontId="57" fillId="0" borderId="34" xfId="0" applyFont="1" applyFill="1" applyBorder="1"/>
    <xf numFmtId="0" fontId="57" fillId="0" borderId="34" xfId="0" applyFont="1" applyFill="1" applyBorder="1" applyAlignment="1">
      <alignment horizontal="center"/>
    </xf>
    <xf numFmtId="2" fontId="18" fillId="0" borderId="0" xfId="0" applyNumberFormat="1" applyFont="1" applyFill="1" applyBorder="1" applyAlignment="1">
      <alignment horizontal="center"/>
    </xf>
    <xf numFmtId="20" fontId="53" fillId="0" borderId="5" xfId="0" applyNumberFormat="1" applyFont="1" applyFill="1" applyBorder="1" applyAlignment="1">
      <alignment horizontal="center"/>
    </xf>
    <xf numFmtId="171" fontId="24" fillId="0" borderId="64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0" fontId="18" fillId="0" borderId="30" xfId="0" applyFont="1" applyFill="1" applyBorder="1"/>
    <xf numFmtId="2" fontId="18" fillId="0" borderId="5" xfId="0" applyNumberFormat="1" applyFont="1" applyFill="1" applyBorder="1" applyAlignment="1">
      <alignment horizontal="center"/>
    </xf>
    <xf numFmtId="0" fontId="6" fillId="0" borderId="0" xfId="0" applyFont="1" applyFill="1"/>
    <xf numFmtId="0" fontId="0" fillId="0" borderId="10" xfId="0" applyFill="1" applyBorder="1" applyAlignment="1">
      <alignment horizontal="left" indent="1"/>
    </xf>
    <xf numFmtId="0" fontId="28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7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10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10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6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7" fillId="0" borderId="50" xfId="0" applyFont="1" applyFill="1" applyBorder="1"/>
    <xf numFmtId="0" fontId="57" fillId="0" borderId="14" xfId="0" applyFont="1" applyFill="1" applyBorder="1"/>
    <xf numFmtId="0" fontId="57" fillId="0" borderId="51" xfId="0" applyFont="1" applyFill="1" applyBorder="1"/>
    <xf numFmtId="0" fontId="57" fillId="0" borderId="52" xfId="0" applyFont="1" applyFill="1" applyBorder="1"/>
    <xf numFmtId="20" fontId="24" fillId="0" borderId="2" xfId="0" applyNumberFormat="1" applyFont="1" applyFill="1" applyBorder="1" applyAlignment="1">
      <alignment horizontal="center" vertical="center"/>
    </xf>
    <xf numFmtId="0" fontId="24" fillId="0" borderId="45" xfId="0" applyNumberFormat="1" applyFont="1" applyFill="1" applyBorder="1" applyAlignment="1">
      <alignment vertical="top" wrapText="1"/>
    </xf>
    <xf numFmtId="0" fontId="53" fillId="0" borderId="2" xfId="0" applyFont="1" applyFill="1" applyBorder="1"/>
    <xf numFmtId="2" fontId="68" fillId="0" borderId="9" xfId="0" applyNumberFormat="1" applyFont="1" applyFill="1" applyBorder="1" applyAlignment="1">
      <alignment horizontal="center"/>
    </xf>
    <xf numFmtId="2" fontId="53" fillId="0" borderId="4" xfId="0" applyNumberFormat="1" applyFont="1" applyFill="1" applyBorder="1" applyAlignment="1"/>
    <xf numFmtId="0" fontId="53" fillId="0" borderId="6" xfId="0" applyFont="1" applyFill="1" applyBorder="1" applyAlignment="1">
      <alignment horizontal="center"/>
    </xf>
    <xf numFmtId="14" fontId="53" fillId="0" borderId="80" xfId="0" applyNumberFormat="1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177" fontId="53" fillId="0" borderId="40" xfId="0" quotePrefix="1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top" wrapText="1"/>
    </xf>
    <xf numFmtId="2" fontId="53" fillId="0" borderId="8" xfId="0" applyNumberFormat="1" applyFont="1" applyFill="1" applyBorder="1" applyAlignment="1">
      <alignment horizontal="center"/>
    </xf>
    <xf numFmtId="14" fontId="18" fillId="0" borderId="30" xfId="0" applyNumberFormat="1" applyFont="1" applyFill="1" applyBorder="1"/>
    <xf numFmtId="14" fontId="18" fillId="0" borderId="56" xfId="0" applyNumberFormat="1" applyFont="1" applyFill="1" applyBorder="1"/>
    <xf numFmtId="14" fontId="18" fillId="0" borderId="57" xfId="0" quotePrefix="1" applyNumberFormat="1" applyFont="1" applyFill="1" applyBorder="1"/>
    <xf numFmtId="0" fontId="18" fillId="0" borderId="56" xfId="0" applyFont="1" applyFill="1" applyBorder="1"/>
    <xf numFmtId="0" fontId="18" fillId="0" borderId="57" xfId="0" applyFont="1" applyFill="1" applyBorder="1"/>
    <xf numFmtId="20" fontId="18" fillId="0" borderId="106" xfId="1" quotePrefix="1" applyNumberFormat="1" applyFont="1" applyFill="1" applyBorder="1" applyAlignment="1">
      <alignment horizontal="center"/>
    </xf>
    <xf numFmtId="0" fontId="19" fillId="0" borderId="0" xfId="0" applyFont="1" applyFill="1" applyBorder="1"/>
    <xf numFmtId="0" fontId="18" fillId="0" borderId="5" xfId="0" applyNumberFormat="1" applyFont="1" applyFill="1" applyBorder="1" applyAlignment="1">
      <alignment horizontal="center"/>
    </xf>
    <xf numFmtId="14" fontId="18" fillId="0" borderId="17" xfId="0" applyNumberFormat="1" applyFont="1" applyFill="1" applyBorder="1"/>
    <xf numFmtId="20" fontId="18" fillId="0" borderId="45" xfId="1" quotePrefix="1" applyNumberFormat="1" applyFont="1" applyFill="1" applyBorder="1" applyAlignment="1">
      <alignment horizontal="center"/>
    </xf>
    <xf numFmtId="20" fontId="18" fillId="0" borderId="32" xfId="0" applyNumberFormat="1" applyFont="1" applyFill="1" applyBorder="1" applyAlignment="1">
      <alignment horizontal="center" vertical="top" wrapText="1"/>
    </xf>
    <xf numFmtId="20" fontId="18" fillId="0" borderId="32" xfId="0" applyNumberFormat="1" applyFont="1" applyFill="1" applyBorder="1" applyAlignment="1">
      <alignment horizontal="center"/>
    </xf>
    <xf numFmtId="0" fontId="18" fillId="0" borderId="52" xfId="0" applyFont="1" applyFill="1" applyBorder="1" applyAlignment="1">
      <alignment horizontal="center"/>
    </xf>
    <xf numFmtId="20" fontId="18" fillId="0" borderId="80" xfId="0" quotePrefix="1" applyNumberFormat="1" applyFont="1" applyFill="1" applyBorder="1" applyAlignment="1">
      <alignment horizontal="center"/>
    </xf>
    <xf numFmtId="20" fontId="18" fillId="0" borderId="52" xfId="0" applyNumberFormat="1" applyFont="1" applyFill="1" applyBorder="1" applyAlignment="1">
      <alignment horizontal="center"/>
    </xf>
    <xf numFmtId="20" fontId="18" fillId="0" borderId="32" xfId="0" quotePrefix="1" applyNumberFormat="1" applyFont="1" applyFill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20" fontId="18" fillId="0" borderId="80" xfId="0" applyNumberFormat="1" applyFont="1" applyFill="1" applyBorder="1" applyAlignment="1">
      <alignment horizontal="center"/>
    </xf>
    <xf numFmtId="0" fontId="10" fillId="0" borderId="52" xfId="0" applyFont="1" applyFill="1" applyBorder="1" applyAlignment="1">
      <alignment horizontal="center" vertical="top"/>
    </xf>
    <xf numFmtId="0" fontId="6" fillId="0" borderId="31" xfId="0" applyFont="1" applyFill="1" applyBorder="1" applyAlignment="1">
      <alignment horizontal="center" vertical="top"/>
    </xf>
    <xf numFmtId="20" fontId="18" fillId="0" borderId="31" xfId="0" applyNumberFormat="1" applyFont="1" applyFill="1" applyBorder="1" applyAlignment="1">
      <alignment horizontal="center"/>
    </xf>
    <xf numFmtId="0" fontId="10" fillId="0" borderId="45" xfId="0" applyFont="1" applyFill="1" applyBorder="1" applyAlignment="1">
      <alignment horizontal="center" vertical="top"/>
    </xf>
    <xf numFmtId="0" fontId="18" fillId="0" borderId="81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 vertical="top"/>
    </xf>
    <xf numFmtId="20" fontId="18" fillId="0" borderId="81" xfId="0" quotePrefix="1" applyNumberFormat="1" applyFont="1" applyFill="1" applyBorder="1" applyAlignment="1">
      <alignment horizontal="center"/>
    </xf>
    <xf numFmtId="0" fontId="10" fillId="0" borderId="81" xfId="0" applyFont="1" applyFill="1" applyBorder="1" applyAlignment="1">
      <alignment horizontal="center" vertical="top"/>
    </xf>
    <xf numFmtId="20" fontId="18" fillId="0" borderId="81" xfId="0" applyNumberFormat="1" applyFont="1" applyFill="1" applyBorder="1" applyAlignment="1">
      <alignment horizontal="center"/>
    </xf>
    <xf numFmtId="20" fontId="18" fillId="0" borderId="82" xfId="0" applyNumberFormat="1" applyFont="1" applyFill="1" applyBorder="1" applyAlignment="1">
      <alignment horizontal="center"/>
    </xf>
    <xf numFmtId="0" fontId="5" fillId="0" borderId="0" xfId="11" applyFill="1" applyBorder="1"/>
    <xf numFmtId="0" fontId="5" fillId="0" borderId="0" xfId="11" applyFill="1"/>
    <xf numFmtId="165" fontId="42" fillId="0" borderId="0" xfId="0" quotePrefix="1" applyNumberFormat="1" applyFont="1" applyFill="1" applyBorder="1" applyAlignment="1">
      <alignment horizontal="center"/>
    </xf>
    <xf numFmtId="165" fontId="42" fillId="0" borderId="0" xfId="0" applyNumberFormat="1" applyFont="1" applyFill="1" applyBorder="1" applyAlignment="1">
      <alignment horizontal="center"/>
    </xf>
    <xf numFmtId="0" fontId="42" fillId="0" borderId="0" xfId="0" applyFont="1" applyFill="1" applyBorder="1"/>
    <xf numFmtId="20" fontId="0" fillId="0" borderId="0" xfId="0" applyNumberFormat="1" applyFill="1"/>
    <xf numFmtId="0" fontId="21" fillId="0" borderId="0" xfId="0" applyFont="1" applyFill="1" applyAlignment="1">
      <alignment horizontal="right"/>
    </xf>
    <xf numFmtId="0" fontId="18" fillId="0" borderId="17" xfId="0" applyFont="1" applyFill="1" applyBorder="1"/>
    <xf numFmtId="0" fontId="18" fillId="0" borderId="28" xfId="0" applyFont="1" applyFill="1" applyBorder="1"/>
    <xf numFmtId="0" fontId="18" fillId="0" borderId="28" xfId="0" applyFont="1" applyFill="1" applyBorder="1" applyAlignment="1">
      <alignment horizontal="left" indent="3"/>
    </xf>
    <xf numFmtId="0" fontId="18" fillId="0" borderId="29" xfId="0" applyFont="1" applyFill="1" applyBorder="1" applyAlignment="1">
      <alignment horizontal="left" indent="3"/>
    </xf>
    <xf numFmtId="0" fontId="18" fillId="0" borderId="22" xfId="0" applyFont="1" applyFill="1" applyBorder="1" applyAlignment="1">
      <alignment horizontal="left" vertical="top" indent="3"/>
    </xf>
    <xf numFmtId="0" fontId="18" fillId="0" borderId="43" xfId="0" applyFont="1" applyFill="1" applyBorder="1" applyAlignment="1">
      <alignment horizontal="center" vertical="top"/>
    </xf>
    <xf numFmtId="0" fontId="18" fillId="0" borderId="44" xfId="0" applyFont="1" applyFill="1" applyBorder="1" applyAlignment="1">
      <alignment horizontal="center" vertical="top"/>
    </xf>
    <xf numFmtId="0" fontId="18" fillId="0" borderId="30" xfId="0" applyFont="1" applyFill="1" applyBorder="1" applyAlignment="1">
      <alignment vertical="top"/>
    </xf>
    <xf numFmtId="0" fontId="18" fillId="0" borderId="6" xfId="0" applyFont="1" applyFill="1" applyBorder="1"/>
    <xf numFmtId="0" fontId="18" fillId="0" borderId="71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 wrapText="1"/>
    </xf>
    <xf numFmtId="0" fontId="18" fillId="0" borderId="45" xfId="0" applyFont="1" applyFill="1" applyBorder="1" applyAlignment="1">
      <alignment horizontal="center" vertical="top"/>
    </xf>
    <xf numFmtId="0" fontId="10" fillId="0" borderId="33" xfId="0" applyFont="1" applyFill="1" applyBorder="1" applyAlignment="1">
      <alignment vertical="top"/>
    </xf>
    <xf numFmtId="0" fontId="18" fillId="0" borderId="10" xfId="1" applyFont="1" applyFill="1" applyBorder="1"/>
    <xf numFmtId="0" fontId="18" fillId="0" borderId="29" xfId="1" applyFont="1" applyFill="1" applyBorder="1" applyAlignment="1">
      <alignment vertical="center"/>
    </xf>
    <xf numFmtId="0" fontId="18" fillId="0" borderId="22" xfId="1" applyFont="1" applyFill="1" applyBorder="1"/>
    <xf numFmtId="0" fontId="18" fillId="0" borderId="22" xfId="1" applyFont="1" applyFill="1" applyBorder="1" applyAlignment="1">
      <alignment horizontal="left" indent="3"/>
    </xf>
    <xf numFmtId="0" fontId="18" fillId="0" borderId="22" xfId="1" applyFont="1" applyFill="1" applyBorder="1" applyAlignment="1">
      <alignment horizontal="left" vertical="top" indent="3"/>
    </xf>
    <xf numFmtId="0" fontId="18" fillId="0" borderId="28" xfId="1" applyFont="1" applyFill="1" applyBorder="1" applyAlignment="1">
      <alignment horizontal="center" vertical="top"/>
    </xf>
    <xf numFmtId="0" fontId="18" fillId="0" borderId="10" xfId="1" applyFont="1" applyFill="1" applyBorder="1" applyAlignment="1">
      <alignment horizontal="center" vertical="center"/>
    </xf>
    <xf numFmtId="0" fontId="18" fillId="0" borderId="15" xfId="1" applyFont="1" applyFill="1" applyBorder="1" applyAlignment="1">
      <alignment vertical="top"/>
    </xf>
    <xf numFmtId="0" fontId="18" fillId="0" borderId="71" xfId="1" applyFont="1" applyFill="1" applyBorder="1" applyAlignment="1">
      <alignment horizontal="left" vertical="center"/>
    </xf>
    <xf numFmtId="0" fontId="18" fillId="0" borderId="6" xfId="1" applyFont="1" applyFill="1" applyBorder="1" applyAlignment="1">
      <alignment horizontal="center" wrapText="1"/>
    </xf>
    <xf numFmtId="0" fontId="18" fillId="0" borderId="6" xfId="1" applyFont="1" applyFill="1" applyBorder="1" applyAlignment="1">
      <alignment horizontal="center"/>
    </xf>
    <xf numFmtId="0" fontId="18" fillId="0" borderId="6" xfId="1" applyFont="1" applyFill="1" applyBorder="1" applyAlignment="1">
      <alignment horizontal="center" vertical="top"/>
    </xf>
    <xf numFmtId="0" fontId="18" fillId="0" borderId="9" xfId="1" applyFont="1" applyFill="1" applyBorder="1" applyAlignment="1">
      <alignment horizontal="center" vertical="top"/>
    </xf>
    <xf numFmtId="0" fontId="18" fillId="0" borderId="15" xfId="1" applyFont="1" applyFill="1" applyBorder="1" applyAlignment="1">
      <alignment horizontal="center" vertical="center"/>
    </xf>
    <xf numFmtId="0" fontId="0" fillId="0" borderId="106" xfId="0" quotePrefix="1" applyNumberFormat="1" applyFill="1" applyBorder="1" applyAlignment="1">
      <alignment horizontal="center" vertical="center" wrapText="1"/>
    </xf>
    <xf numFmtId="0" fontId="18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2" fontId="68" fillId="0" borderId="8" xfId="0" applyNumberFormat="1" applyFont="1" applyFill="1" applyBorder="1" applyAlignment="1">
      <alignment horizontal="center"/>
    </xf>
    <xf numFmtId="0" fontId="53" fillId="0" borderId="8" xfId="0" applyFont="1" applyFill="1" applyBorder="1" applyAlignment="1">
      <alignment horizontal="center"/>
    </xf>
    <xf numFmtId="2" fontId="67" fillId="0" borderId="9" xfId="0" applyNumberFormat="1" applyFont="1" applyFill="1" applyBorder="1" applyAlignment="1">
      <alignment horizontal="center"/>
    </xf>
    <xf numFmtId="2" fontId="67" fillId="0" borderId="50" xfId="0" applyNumberFormat="1" applyFont="1" applyFill="1" applyBorder="1" applyAlignment="1">
      <alignment horizontal="center"/>
    </xf>
    <xf numFmtId="1" fontId="53" fillId="0" borderId="9" xfId="0" applyNumberFormat="1" applyFont="1" applyFill="1" applyBorder="1" applyAlignment="1">
      <alignment horizontal="center"/>
    </xf>
    <xf numFmtId="14" fontId="53" fillId="0" borderId="6" xfId="0" quotePrefix="1" applyNumberFormat="1" applyFont="1" applyFill="1" applyBorder="1" applyAlignment="1">
      <alignment horizontal="center"/>
    </xf>
    <xf numFmtId="20" fontId="53" fillId="0" borderId="45" xfId="0" quotePrefix="1" applyNumberFormat="1" applyFont="1" applyFill="1" applyBorder="1" applyAlignment="1">
      <alignment horizontal="center"/>
    </xf>
    <xf numFmtId="20" fontId="53" fillId="0" borderId="45" xfId="0" applyNumberFormat="1" applyFont="1" applyFill="1" applyBorder="1" applyAlignment="1">
      <alignment horizontal="center"/>
    </xf>
    <xf numFmtId="20" fontId="53" fillId="0" borderId="31" xfId="0" quotePrefix="1" applyNumberFormat="1" applyFont="1" applyFill="1" applyBorder="1"/>
    <xf numFmtId="2" fontId="67" fillId="0" borderId="4" xfId="0" applyNumberFormat="1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20" fontId="18" fillId="0" borderId="14" xfId="0" quotePrefix="1" applyNumberFormat="1" applyFont="1" applyFill="1" applyBorder="1" applyAlignment="1">
      <alignment horizontal="center"/>
    </xf>
    <xf numFmtId="20" fontId="18" fillId="0" borderId="52" xfId="0" quotePrefix="1" applyNumberFormat="1" applyFont="1" applyFill="1" applyBorder="1" applyAlignment="1">
      <alignment horizontal="center"/>
    </xf>
    <xf numFmtId="49" fontId="6" fillId="0" borderId="95" xfId="0" applyNumberFormat="1" applyFont="1" applyFill="1" applyBorder="1" applyAlignment="1">
      <alignment horizontal="center" vertical="top"/>
    </xf>
    <xf numFmtId="0" fontId="60" fillId="0" borderId="96" xfId="0" applyFont="1" applyFill="1" applyBorder="1" applyAlignment="1">
      <alignment horizontal="center"/>
    </xf>
    <xf numFmtId="0" fontId="66" fillId="0" borderId="123" xfId="0" applyFont="1" applyFill="1" applyBorder="1" applyAlignment="1">
      <alignment horizontal="center"/>
    </xf>
    <xf numFmtId="0" fontId="60" fillId="0" borderId="97" xfId="0" applyFont="1" applyFill="1" applyBorder="1" applyAlignment="1">
      <alignment horizontal="center"/>
    </xf>
    <xf numFmtId="49" fontId="6" fillId="0" borderId="94" xfId="0" applyNumberFormat="1" applyFont="1" applyFill="1" applyBorder="1" applyAlignment="1">
      <alignment horizontal="center" vertical="top"/>
    </xf>
    <xf numFmtId="0" fontId="60" fillId="0" borderId="91" xfId="0" applyFont="1" applyFill="1" applyBorder="1" applyAlignment="1">
      <alignment horizontal="center"/>
    </xf>
    <xf numFmtId="0" fontId="66" fillId="0" borderId="98" xfId="0" applyFont="1" applyFill="1" applyBorder="1" applyAlignment="1">
      <alignment horizontal="center"/>
    </xf>
    <xf numFmtId="0" fontId="60" fillId="0" borderId="98" xfId="0" applyFont="1" applyFill="1" applyBorder="1" applyAlignment="1">
      <alignment horizontal="center"/>
    </xf>
    <xf numFmtId="0" fontId="54" fillId="0" borderId="0" xfId="0" applyFont="1" applyFill="1" applyBorder="1"/>
    <xf numFmtId="0" fontId="54" fillId="0" borderId="17" xfId="0" applyFont="1" applyFill="1" applyBorder="1" applyAlignment="1">
      <alignment horizontal="center"/>
    </xf>
    <xf numFmtId="0" fontId="54" fillId="0" borderId="50" xfId="0" applyFont="1" applyFill="1" applyBorder="1" applyAlignment="1">
      <alignment horizontal="center"/>
    </xf>
    <xf numFmtId="0" fontId="54" fillId="0" borderId="30" xfId="0" applyFont="1" applyFill="1" applyBorder="1" applyAlignment="1">
      <alignment horizontal="center"/>
    </xf>
    <xf numFmtId="0" fontId="54" fillId="0" borderId="2" xfId="0" applyFont="1" applyFill="1" applyBorder="1" applyAlignment="1">
      <alignment horizontal="center"/>
    </xf>
    <xf numFmtId="0" fontId="54" fillId="0" borderId="5" xfId="0" applyFont="1" applyFill="1" applyBorder="1"/>
    <xf numFmtId="0" fontId="57" fillId="0" borderId="45" xfId="0" applyFont="1" applyFill="1" applyBorder="1" applyAlignment="1">
      <alignment horizontal="center"/>
    </xf>
    <xf numFmtId="0" fontId="54" fillId="0" borderId="33" xfId="0" applyFont="1" applyFill="1" applyBorder="1" applyAlignment="1">
      <alignment horizontal="center"/>
    </xf>
    <xf numFmtId="0" fontId="54" fillId="0" borderId="34" xfId="0" applyFont="1" applyFill="1" applyBorder="1"/>
    <xf numFmtId="0" fontId="57" fillId="0" borderId="47" xfId="0" applyFont="1" applyFill="1" applyBorder="1" applyAlignment="1">
      <alignment horizontal="center"/>
    </xf>
    <xf numFmtId="0" fontId="54" fillId="0" borderId="13" xfId="0" applyFont="1" applyFill="1" applyBorder="1" applyAlignment="1">
      <alignment horizontal="center"/>
    </xf>
    <xf numFmtId="0" fontId="53" fillId="0" borderId="50" xfId="0" applyFont="1" applyFill="1" applyBorder="1"/>
    <xf numFmtId="2" fontId="53" fillId="0" borderId="50" xfId="0" applyNumberFormat="1" applyFont="1" applyFill="1" applyBorder="1" applyAlignment="1">
      <alignment horizontal="center"/>
    </xf>
    <xf numFmtId="20" fontId="53" fillId="0" borderId="44" xfId="0" quotePrefix="1" applyNumberFormat="1" applyFont="1" applyFill="1" applyBorder="1"/>
    <xf numFmtId="0" fontId="54" fillId="0" borderId="53" xfId="0" applyFont="1" applyFill="1" applyBorder="1" applyAlignment="1">
      <alignment horizontal="center"/>
    </xf>
    <xf numFmtId="0" fontId="54" fillId="0" borderId="54" xfId="0" applyFont="1" applyFill="1" applyBorder="1" applyAlignment="1">
      <alignment horizontal="center"/>
    </xf>
    <xf numFmtId="0" fontId="53" fillId="0" borderId="9" xfId="0" applyFont="1" applyFill="1" applyBorder="1"/>
    <xf numFmtId="0" fontId="53" fillId="0" borderId="31" xfId="0" applyFont="1" applyFill="1" applyBorder="1" applyAlignment="1">
      <alignment horizontal="center"/>
    </xf>
    <xf numFmtId="0" fontId="53" fillId="0" borderId="45" xfId="0" applyFont="1" applyFill="1" applyBorder="1" applyAlignment="1">
      <alignment horizontal="center"/>
    </xf>
    <xf numFmtId="0" fontId="53" fillId="0" borderId="6" xfId="0" applyFont="1" applyFill="1" applyBorder="1"/>
    <xf numFmtId="0" fontId="54" fillId="0" borderId="55" xfId="0" applyFont="1" applyFill="1" applyBorder="1" applyAlignment="1">
      <alignment horizontal="center"/>
    </xf>
    <xf numFmtId="0" fontId="53" fillId="0" borderId="8" xfId="0" applyFont="1" applyFill="1" applyBorder="1"/>
    <xf numFmtId="0" fontId="54" fillId="0" borderId="56" xfId="0" applyFont="1" applyFill="1" applyBorder="1" applyAlignment="1">
      <alignment horizontal="center"/>
    </xf>
    <xf numFmtId="0" fontId="54" fillId="0" borderId="57" xfId="0" applyFont="1" applyFill="1" applyBorder="1" applyAlignment="1">
      <alignment horizontal="center"/>
    </xf>
    <xf numFmtId="0" fontId="53" fillId="0" borderId="51" xfId="0" applyFont="1" applyFill="1" applyBorder="1" applyAlignment="1">
      <alignment horizontal="center" vertical="center"/>
    </xf>
    <xf numFmtId="172" fontId="53" fillId="0" borderId="52" xfId="0" applyNumberFormat="1" applyFont="1" applyFill="1" applyBorder="1" applyAlignment="1">
      <alignment horizontal="center"/>
    </xf>
    <xf numFmtId="14" fontId="53" fillId="0" borderId="9" xfId="0" quotePrefix="1" applyNumberFormat="1" applyFont="1" applyFill="1" applyBorder="1" applyAlignment="1">
      <alignment horizontal="center"/>
    </xf>
    <xf numFmtId="14" fontId="53" fillId="0" borderId="31" xfId="0" applyNumberFormat="1" applyFont="1" applyFill="1" applyBorder="1"/>
    <xf numFmtId="14" fontId="53" fillId="0" borderId="51" xfId="0" quotePrefix="1" applyNumberFormat="1" applyFont="1" applyFill="1" applyBorder="1" applyAlignment="1">
      <alignment horizontal="center"/>
    </xf>
    <xf numFmtId="14" fontId="53" fillId="0" borderId="8" xfId="0" quotePrefix="1" applyNumberFormat="1" applyFont="1" applyFill="1" applyBorder="1" applyAlignment="1">
      <alignment horizontal="center"/>
    </xf>
    <xf numFmtId="0" fontId="59" fillId="0" borderId="9" xfId="0" applyFont="1" applyFill="1" applyBorder="1"/>
    <xf numFmtId="14" fontId="53" fillId="0" borderId="6" xfId="0" applyNumberFormat="1" applyFont="1" applyFill="1" applyBorder="1" applyAlignment="1">
      <alignment horizontal="center"/>
    </xf>
    <xf numFmtId="0" fontId="59" fillId="0" borderId="2" xfId="0" applyFont="1" applyFill="1" applyBorder="1"/>
    <xf numFmtId="172" fontId="53" fillId="0" borderId="45" xfId="0" applyNumberFormat="1" applyFont="1" applyFill="1" applyBorder="1" applyAlignment="1">
      <alignment horizontal="center"/>
    </xf>
    <xf numFmtId="0" fontId="53" fillId="0" borderId="75" xfId="0" applyFont="1" applyFill="1" applyBorder="1"/>
    <xf numFmtId="1" fontId="53" fillId="0" borderId="6" xfId="0" applyNumberFormat="1" applyFont="1" applyFill="1" applyBorder="1" applyAlignment="1">
      <alignment horizontal="center"/>
    </xf>
    <xf numFmtId="0" fontId="53" fillId="0" borderId="75" xfId="0" quotePrefix="1" applyFont="1" applyFill="1" applyBorder="1" applyAlignment="1">
      <alignment horizontal="center"/>
    </xf>
    <xf numFmtId="0" fontId="53" fillId="0" borderId="80" xfId="0" applyFont="1" applyFill="1" applyBorder="1" applyAlignment="1">
      <alignment horizontal="center"/>
    </xf>
    <xf numFmtId="0" fontId="53" fillId="0" borderId="5" xfId="0" applyFont="1" applyFill="1" applyBorder="1"/>
    <xf numFmtId="0" fontId="53" fillId="0" borderId="32" xfId="0" applyFont="1" applyFill="1" applyBorder="1"/>
    <xf numFmtId="0" fontId="59" fillId="0" borderId="6" xfId="0" applyFont="1" applyFill="1" applyBorder="1"/>
    <xf numFmtId="14" fontId="67" fillId="0" borderId="6" xfId="0" applyNumberFormat="1" applyFont="1" applyFill="1" applyBorder="1" applyAlignment="1">
      <alignment horizontal="center"/>
    </xf>
    <xf numFmtId="0" fontId="53" fillId="0" borderId="31" xfId="0" applyFont="1" applyFill="1" applyBorder="1"/>
    <xf numFmtId="0" fontId="59" fillId="0" borderId="8" xfId="0" applyFont="1" applyFill="1" applyBorder="1"/>
    <xf numFmtId="20" fontId="67" fillId="0" borderId="8" xfId="0" applyNumberFormat="1" applyFont="1" applyFill="1" applyBorder="1" applyAlignment="1">
      <alignment horizontal="center"/>
    </xf>
    <xf numFmtId="0" fontId="53" fillId="0" borderId="81" xfId="0" applyFont="1" applyFill="1" applyBorder="1"/>
    <xf numFmtId="0" fontId="53" fillId="0" borderId="45" xfId="0" applyFont="1" applyFill="1" applyBorder="1"/>
    <xf numFmtId="0" fontId="59" fillId="0" borderId="51" xfId="0" applyFont="1" applyFill="1" applyBorder="1"/>
    <xf numFmtId="0" fontId="53" fillId="0" borderId="51" xfId="0" applyFont="1" applyFill="1" applyBorder="1"/>
    <xf numFmtId="0" fontId="53" fillId="0" borderId="81" xfId="0" applyFont="1" applyFill="1" applyBorder="1" applyAlignment="1">
      <alignment horizontal="center"/>
    </xf>
    <xf numFmtId="0" fontId="54" fillId="0" borderId="39" xfId="0" applyFont="1" applyFill="1" applyBorder="1" applyAlignment="1">
      <alignment horizontal="center"/>
    </xf>
    <xf numFmtId="0" fontId="53" fillId="0" borderId="82" xfId="0" applyFont="1" applyFill="1" applyBorder="1" applyAlignment="1">
      <alignment horizontal="center"/>
    </xf>
    <xf numFmtId="0" fontId="54" fillId="0" borderId="83" xfId="0" applyFont="1" applyFill="1" applyBorder="1" applyAlignment="1">
      <alignment horizontal="center"/>
    </xf>
    <xf numFmtId="0" fontId="53" fillId="0" borderId="1" xfId="0" applyFont="1" applyFill="1" applyBorder="1"/>
    <xf numFmtId="0" fontId="59" fillId="0" borderId="4" xfId="0" applyFont="1" applyFill="1" applyBorder="1"/>
    <xf numFmtId="0" fontId="54" fillId="0" borderId="23" xfId="0" applyFont="1" applyFill="1" applyBorder="1" applyAlignment="1">
      <alignment horizontal="center"/>
    </xf>
    <xf numFmtId="0" fontId="53" fillId="0" borderId="24" xfId="0" applyFont="1" applyFill="1" applyBorder="1"/>
    <xf numFmtId="20" fontId="18" fillId="0" borderId="31" xfId="0" quotePrefix="1" applyNumberFormat="1" applyFont="1" applyFill="1" applyBorder="1" applyAlignment="1">
      <alignment horizontal="center"/>
    </xf>
    <xf numFmtId="20" fontId="18" fillId="0" borderId="81" xfId="0" applyNumberFormat="1" applyFont="1" applyFill="1" applyBorder="1" applyAlignment="1">
      <alignment horizontal="center" vertical="top" wrapText="1"/>
    </xf>
    <xf numFmtId="0" fontId="18" fillId="0" borderId="24" xfId="0" applyFont="1" applyFill="1" applyBorder="1" applyAlignment="1">
      <alignment horizontal="left" vertical="top"/>
    </xf>
    <xf numFmtId="20" fontId="10" fillId="0" borderId="32" xfId="0" applyNumberFormat="1" applyFont="1" applyFill="1" applyBorder="1" applyAlignment="1">
      <alignment horizontal="center"/>
    </xf>
    <xf numFmtId="0" fontId="12" fillId="0" borderId="130" xfId="0" applyFont="1" applyFill="1" applyBorder="1" applyAlignment="1">
      <alignment vertical="top"/>
    </xf>
    <xf numFmtId="0" fontId="9" fillId="0" borderId="37" xfId="0" applyFont="1" applyFill="1" applyBorder="1" applyAlignment="1">
      <alignment horizontal="center"/>
    </xf>
    <xf numFmtId="0" fontId="21" fillId="0" borderId="129" xfId="0" applyFont="1" applyFill="1" applyBorder="1" applyAlignment="1">
      <alignment horizontal="center"/>
    </xf>
    <xf numFmtId="0" fontId="9" fillId="0" borderId="129" xfId="0" applyFont="1" applyFill="1" applyBorder="1"/>
    <xf numFmtId="15" fontId="9" fillId="0" borderId="129" xfId="0" applyNumberFormat="1" applyFont="1" applyFill="1" applyBorder="1" applyAlignment="1">
      <alignment horizontal="center"/>
    </xf>
    <xf numFmtId="0" fontId="9" fillId="0" borderId="122" xfId="0" applyFont="1" applyFill="1" applyBorder="1" applyAlignment="1">
      <alignment horizontal="center"/>
    </xf>
    <xf numFmtId="0" fontId="42" fillId="0" borderId="39" xfId="0" applyFont="1" applyFill="1" applyBorder="1"/>
    <xf numFmtId="15" fontId="42" fillId="0" borderId="32" xfId="0" applyNumberFormat="1" applyFont="1" applyFill="1" applyBorder="1" applyAlignment="1">
      <alignment horizontal="center"/>
    </xf>
    <xf numFmtId="0" fontId="42" fillId="0" borderId="32" xfId="0" applyFont="1" applyFill="1" applyBorder="1" applyAlignment="1">
      <alignment horizontal="center"/>
    </xf>
    <xf numFmtId="0" fontId="42" fillId="0" borderId="23" xfId="0" applyFont="1" applyFill="1" applyBorder="1"/>
    <xf numFmtId="0" fontId="42" fillId="0" borderId="35" xfId="0" applyFont="1" applyFill="1" applyBorder="1"/>
    <xf numFmtId="0" fontId="42" fillId="0" borderId="20" xfId="0" applyFont="1" applyFill="1" applyBorder="1"/>
    <xf numFmtId="0" fontId="42" fillId="0" borderId="19" xfId="0" applyFont="1" applyFill="1" applyBorder="1" applyAlignment="1">
      <alignment horizontal="center"/>
    </xf>
    <xf numFmtId="0" fontId="42" fillId="0" borderId="56" xfId="0" applyFont="1" applyFill="1" applyBorder="1"/>
    <xf numFmtId="0" fontId="72" fillId="0" borderId="36" xfId="0" applyFont="1" applyFill="1" applyBorder="1" applyAlignment="1">
      <alignment horizontal="center" vertical="center"/>
    </xf>
    <xf numFmtId="0" fontId="72" fillId="0" borderId="129" xfId="0" applyFont="1" applyFill="1" applyBorder="1" applyAlignment="1">
      <alignment horizontal="center" vertical="center"/>
    </xf>
    <xf numFmtId="0" fontId="72" fillId="0" borderId="37" xfId="0" applyFont="1" applyFill="1" applyBorder="1"/>
    <xf numFmtId="0" fontId="72" fillId="0" borderId="11" xfId="0" applyFont="1" applyFill="1" applyBorder="1" applyAlignment="1">
      <alignment horizontal="center" vertical="center"/>
    </xf>
    <xf numFmtId="0" fontId="72" fillId="0" borderId="38" xfId="0" applyFont="1" applyFill="1" applyBorder="1" applyAlignment="1">
      <alignment horizontal="center" vertical="center"/>
    </xf>
    <xf numFmtId="0" fontId="73" fillId="0" borderId="56" xfId="0" applyFont="1" applyFill="1" applyBorder="1" applyAlignment="1" applyProtection="1">
      <alignment horizontal="center" vertical="top"/>
    </xf>
    <xf numFmtId="0" fontId="73" fillId="0" borderId="72" xfId="0" applyFont="1" applyFill="1" applyBorder="1" applyAlignment="1" applyProtection="1">
      <alignment horizontal="left" vertical="top"/>
    </xf>
    <xf numFmtId="0" fontId="74" fillId="0" borderId="8" xfId="0" applyFont="1" applyFill="1" applyBorder="1" applyAlignment="1" applyProtection="1">
      <alignment horizontal="center" vertical="top"/>
    </xf>
    <xf numFmtId="2" fontId="74" fillId="0" borderId="8" xfId="0" applyNumberFormat="1" applyFont="1" applyFill="1" applyBorder="1" applyAlignment="1">
      <alignment horizontal="center" vertical="top"/>
    </xf>
    <xf numFmtId="0" fontId="73" fillId="0" borderId="39" xfId="0" applyFont="1" applyFill="1" applyBorder="1" applyAlignment="1" applyProtection="1">
      <alignment horizontal="center" vertical="top"/>
    </xf>
    <xf numFmtId="0" fontId="73" fillId="0" borderId="48" xfId="0" applyFont="1" applyFill="1" applyBorder="1" applyAlignment="1" applyProtection="1">
      <alignment horizontal="left" vertical="top"/>
    </xf>
    <xf numFmtId="0" fontId="74" fillId="0" borderId="4" xfId="0" applyFont="1" applyFill="1" applyBorder="1" applyAlignment="1" applyProtection="1">
      <alignment horizontal="center" vertical="top"/>
    </xf>
    <xf numFmtId="2" fontId="74" fillId="0" borderId="4" xfId="0" applyNumberFormat="1" applyFont="1" applyFill="1" applyBorder="1" applyAlignment="1">
      <alignment horizontal="center" vertical="top"/>
    </xf>
    <xf numFmtId="0" fontId="73" fillId="0" borderId="49" xfId="0" applyFont="1" applyFill="1" applyBorder="1" applyAlignment="1" applyProtection="1">
      <alignment horizontal="left" vertical="top"/>
    </xf>
    <xf numFmtId="15" fontId="74" fillId="0" borderId="4" xfId="0" quotePrefix="1" applyNumberFormat="1" applyFont="1" applyFill="1" applyBorder="1" applyAlignment="1">
      <alignment horizontal="center" vertical="top"/>
    </xf>
    <xf numFmtId="20" fontId="74" fillId="0" borderId="82" xfId="0" applyNumberFormat="1" applyFont="1" applyFill="1" applyBorder="1" applyAlignment="1">
      <alignment horizontal="center"/>
    </xf>
    <xf numFmtId="167" fontId="74" fillId="0" borderId="4" xfId="0" applyNumberFormat="1" applyFont="1" applyFill="1" applyBorder="1" applyAlignment="1">
      <alignment horizontal="center" vertical="top"/>
    </xf>
    <xf numFmtId="1" fontId="74" fillId="0" borderId="4" xfId="0" applyNumberFormat="1" applyFont="1" applyFill="1" applyBorder="1" applyAlignment="1">
      <alignment horizontal="center" vertical="top"/>
    </xf>
    <xf numFmtId="20" fontId="74" fillId="0" borderId="4" xfId="0" applyNumberFormat="1" applyFont="1" applyFill="1" applyBorder="1" applyAlignment="1">
      <alignment horizontal="center"/>
    </xf>
    <xf numFmtId="0" fontId="73" fillId="0" borderId="49" xfId="0" applyFont="1" applyFill="1" applyBorder="1" applyAlignment="1" applyProtection="1">
      <alignment horizontal="left" vertical="top" wrapText="1"/>
    </xf>
    <xf numFmtId="0" fontId="73" fillId="0" borderId="48" xfId="0" applyFont="1" applyFill="1" applyBorder="1" applyAlignment="1" applyProtection="1">
      <alignment horizontal="left" vertical="top" wrapText="1"/>
    </xf>
    <xf numFmtId="0" fontId="73" fillId="0" borderId="57" xfId="0" applyFont="1" applyFill="1" applyBorder="1" applyAlignment="1" applyProtection="1">
      <alignment horizontal="center" vertical="top"/>
    </xf>
    <xf numFmtId="0" fontId="73" fillId="0" borderId="73" xfId="0" applyFont="1" applyFill="1" applyBorder="1" applyAlignment="1" applyProtection="1">
      <alignment horizontal="left" vertical="top" wrapText="1"/>
    </xf>
    <xf numFmtId="0" fontId="73" fillId="0" borderId="30" xfId="0" applyFont="1" applyFill="1" applyBorder="1" applyAlignment="1" applyProtection="1">
      <alignment horizontal="center" vertical="top"/>
    </xf>
    <xf numFmtId="0" fontId="73" fillId="0" borderId="74" xfId="0" applyFont="1" applyFill="1" applyBorder="1" applyAlignment="1" applyProtection="1">
      <alignment horizontal="left" vertical="top" wrapText="1"/>
    </xf>
    <xf numFmtId="0" fontId="73" fillId="0" borderId="4" xfId="0" applyFont="1" applyFill="1" applyBorder="1" applyAlignment="1" applyProtection="1">
      <alignment horizontal="left" vertical="top" wrapText="1"/>
    </xf>
    <xf numFmtId="0" fontId="73" fillId="0" borderId="3" xfId="0" applyFont="1" applyFill="1" applyBorder="1" applyAlignment="1" applyProtection="1">
      <alignment horizontal="left" vertical="top" wrapText="1"/>
    </xf>
    <xf numFmtId="0" fontId="73" fillId="0" borderId="39" xfId="0" applyFont="1" applyFill="1" applyBorder="1" applyAlignment="1">
      <alignment horizontal="center" vertical="top"/>
    </xf>
    <xf numFmtId="0" fontId="73" fillId="0" borderId="4" xfId="0" applyFont="1" applyFill="1" applyBorder="1" applyAlignment="1" applyProtection="1">
      <alignment vertical="top"/>
    </xf>
    <xf numFmtId="0" fontId="73" fillId="0" borderId="57" xfId="0" applyFont="1" applyFill="1" applyBorder="1" applyAlignment="1" applyProtection="1">
      <alignment horizontal="right" vertical="top"/>
    </xf>
    <xf numFmtId="0" fontId="73" fillId="0" borderId="74" xfId="0" applyFont="1" applyFill="1" applyBorder="1" applyAlignment="1" applyProtection="1">
      <alignment horizontal="left" vertical="top"/>
    </xf>
    <xf numFmtId="0" fontId="73" fillId="0" borderId="30" xfId="0" applyFont="1" applyFill="1" applyBorder="1" applyAlignment="1" applyProtection="1">
      <alignment horizontal="right" vertical="top"/>
    </xf>
    <xf numFmtId="0" fontId="73" fillId="0" borderId="73" xfId="0" applyFont="1" applyFill="1" applyBorder="1" applyAlignment="1" applyProtection="1">
      <alignment horizontal="left" vertical="top"/>
    </xf>
    <xf numFmtId="0" fontId="73" fillId="0" borderId="7" xfId="0" applyFont="1" applyFill="1" applyBorder="1" applyAlignment="1" applyProtection="1">
      <alignment horizontal="left" vertical="top"/>
    </xf>
    <xf numFmtId="0" fontId="73" fillId="0" borderId="56" xfId="0" applyFont="1" applyFill="1" applyBorder="1" applyAlignment="1" applyProtection="1">
      <alignment horizontal="right" vertical="top"/>
    </xf>
    <xf numFmtId="0" fontId="73" fillId="0" borderId="25" xfId="0" applyFont="1" applyFill="1" applyBorder="1" applyAlignment="1" applyProtection="1">
      <alignment horizontal="left" vertical="top"/>
    </xf>
    <xf numFmtId="0" fontId="74" fillId="0" borderId="5" xfId="0" applyFont="1" applyFill="1" applyBorder="1" applyAlignment="1" applyProtection="1">
      <alignment horizontal="center" vertical="top"/>
    </xf>
    <xf numFmtId="0" fontId="53" fillId="0" borderId="4" xfId="0" applyFont="1" applyFill="1" applyBorder="1" applyAlignment="1" applyProtection="1">
      <alignment horizontal="center" vertical="top"/>
    </xf>
    <xf numFmtId="2" fontId="53" fillId="0" borderId="4" xfId="0" applyNumberFormat="1" applyFont="1" applyFill="1" applyBorder="1" applyAlignment="1">
      <alignment horizontal="center" vertical="top"/>
    </xf>
    <xf numFmtId="0" fontId="53" fillId="0" borderId="49" xfId="0" applyFont="1" applyFill="1" applyBorder="1" applyAlignment="1" applyProtection="1">
      <alignment horizontal="left" vertical="top" wrapText="1"/>
    </xf>
    <xf numFmtId="0" fontId="53" fillId="0" borderId="4" xfId="0" applyFont="1" applyFill="1" applyBorder="1" applyAlignment="1">
      <alignment horizontal="center" vertical="top"/>
    </xf>
    <xf numFmtId="0" fontId="73" fillId="0" borderId="39" xfId="0" applyFont="1" applyFill="1" applyBorder="1" applyAlignment="1" applyProtection="1">
      <alignment horizontal="right" vertical="top"/>
    </xf>
    <xf numFmtId="0" fontId="73" fillId="0" borderId="48" xfId="0" applyFont="1" applyFill="1" applyBorder="1" applyAlignment="1" applyProtection="1">
      <alignment horizontal="right" vertical="top"/>
    </xf>
    <xf numFmtId="0" fontId="74" fillId="0" borderId="4" xfId="0" quotePrefix="1" applyFont="1" applyFill="1" applyBorder="1" applyAlignment="1">
      <alignment horizontal="center" vertical="top"/>
    </xf>
    <xf numFmtId="0" fontId="74" fillId="0" borderId="82" xfId="0" applyFont="1" applyFill="1" applyBorder="1" applyAlignment="1">
      <alignment horizontal="center"/>
    </xf>
    <xf numFmtId="0" fontId="73" fillId="0" borderId="49" xfId="0" applyFont="1" applyFill="1" applyBorder="1" applyAlignment="1" applyProtection="1">
      <alignment horizontal="right" vertical="top"/>
    </xf>
    <xf numFmtId="0" fontId="73" fillId="0" borderId="4" xfId="0" applyFont="1" applyFill="1" applyBorder="1" applyAlignment="1" applyProtection="1">
      <alignment horizontal="left" vertical="top"/>
    </xf>
    <xf numFmtId="0" fontId="74" fillId="0" borderId="4" xfId="0" applyFont="1" applyFill="1" applyBorder="1" applyAlignment="1" applyProtection="1">
      <alignment horizontal="left" vertical="top"/>
    </xf>
    <xf numFmtId="20" fontId="74" fillId="0" borderId="4" xfId="0" applyNumberFormat="1" applyFont="1" applyFill="1" applyBorder="1" applyAlignment="1">
      <alignment horizontal="center" vertical="top"/>
    </xf>
    <xf numFmtId="0" fontId="73" fillId="0" borderId="23" xfId="0" applyFont="1" applyFill="1" applyBorder="1" applyAlignment="1" applyProtection="1">
      <alignment horizontal="center" vertical="top"/>
    </xf>
    <xf numFmtId="0" fontId="73" fillId="0" borderId="131" xfId="0" applyFont="1" applyFill="1" applyBorder="1" applyAlignment="1" applyProtection="1">
      <alignment horizontal="left" vertical="top"/>
    </xf>
    <xf numFmtId="0" fontId="74" fillId="0" borderId="24" xfId="0" applyFont="1" applyFill="1" applyBorder="1" applyAlignment="1" applyProtection="1">
      <alignment horizontal="center" vertical="top"/>
    </xf>
    <xf numFmtId="2" fontId="74" fillId="0" borderId="24" xfId="0" applyNumberFormat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vertical="top" wrapText="1"/>
    </xf>
    <xf numFmtId="0" fontId="18" fillId="0" borderId="3" xfId="0" applyFont="1" applyFill="1" applyBorder="1" applyAlignment="1">
      <alignment horizontal="left" vertical="top"/>
    </xf>
    <xf numFmtId="173" fontId="0" fillId="0" borderId="0" xfId="0" applyNumberFormat="1" applyFill="1"/>
    <xf numFmtId="173" fontId="18" fillId="0" borderId="2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15" fontId="67" fillId="0" borderId="6" xfId="0" applyNumberFormat="1" applyFont="1" applyFill="1" applyBorder="1" applyAlignment="1">
      <alignment horizontal="center"/>
    </xf>
    <xf numFmtId="20" fontId="6" fillId="0" borderId="32" xfId="0" applyNumberFormat="1" applyFont="1" applyFill="1" applyBorder="1" applyAlignment="1">
      <alignment horizontal="center"/>
    </xf>
    <xf numFmtId="14" fontId="74" fillId="0" borderId="4" xfId="0" applyNumberFormat="1" applyFont="1" applyFill="1" applyBorder="1" applyAlignment="1">
      <alignment horizontal="center" vertical="top"/>
    </xf>
    <xf numFmtId="0" fontId="5" fillId="0" borderId="75" xfId="11" applyFill="1" applyBorder="1"/>
    <xf numFmtId="0" fontId="15" fillId="0" borderId="64" xfId="0" applyFont="1" applyFill="1" applyBorder="1" applyAlignment="1">
      <alignment horizontal="center"/>
    </xf>
    <xf numFmtId="0" fontId="15" fillId="0" borderId="28" xfId="0" applyFont="1" applyFill="1" applyBorder="1" applyAlignment="1">
      <alignment horizontal="center"/>
    </xf>
    <xf numFmtId="0" fontId="15" fillId="0" borderId="106" xfId="0" applyFont="1" applyFill="1" applyBorder="1" applyAlignment="1">
      <alignment horizontal="center"/>
    </xf>
    <xf numFmtId="0" fontId="18" fillId="0" borderId="39" xfId="0" applyFont="1" applyFill="1" applyBorder="1" applyAlignment="1">
      <alignment horizontal="center" vertical="top"/>
    </xf>
    <xf numFmtId="0" fontId="18" fillId="0" borderId="82" xfId="0" applyFont="1" applyFill="1" applyBorder="1" applyAlignment="1">
      <alignment vertical="top"/>
    </xf>
    <xf numFmtId="169" fontId="15" fillId="0" borderId="81" xfId="0" applyNumberFormat="1" applyFont="1" applyFill="1" applyBorder="1" applyAlignment="1">
      <alignment horizontal="center"/>
    </xf>
    <xf numFmtId="0" fontId="18" fillId="0" borderId="82" xfId="0" applyFont="1" applyFill="1" applyBorder="1" applyAlignment="1">
      <alignment vertical="top" wrapText="1"/>
    </xf>
    <xf numFmtId="0" fontId="18" fillId="0" borderId="23" xfId="0" applyFont="1" applyFill="1" applyBorder="1" applyAlignment="1">
      <alignment horizontal="center" vertical="top"/>
    </xf>
    <xf numFmtId="0" fontId="18" fillId="0" borderId="41" xfId="0" applyFont="1" applyFill="1" applyBorder="1" applyAlignment="1">
      <alignment vertical="top"/>
    </xf>
    <xf numFmtId="0" fontId="10" fillId="0" borderId="13" xfId="0" applyFont="1" applyFill="1" applyBorder="1"/>
    <xf numFmtId="0" fontId="10" fillId="0" borderId="43" xfId="0" applyFont="1" applyFill="1" applyBorder="1" applyAlignment="1">
      <alignment horizontal="center"/>
    </xf>
    <xf numFmtId="0" fontId="15" fillId="0" borderId="16" xfId="0" applyFont="1" applyFill="1" applyBorder="1" applyAlignment="1">
      <alignment horizontal="center"/>
    </xf>
    <xf numFmtId="0" fontId="10" fillId="0" borderId="50" xfId="0" applyFont="1" applyFill="1" applyBorder="1" applyAlignment="1"/>
    <xf numFmtId="0" fontId="10" fillId="0" borderId="16" xfId="0" applyFont="1" applyFill="1" applyBorder="1"/>
    <xf numFmtId="0" fontId="10" fillId="0" borderId="42" xfId="0" applyFont="1" applyFill="1" applyBorder="1"/>
    <xf numFmtId="0" fontId="10" fillId="0" borderId="42" xfId="0" applyFont="1" applyFill="1" applyBorder="1" applyAlignment="1">
      <alignment horizontal="center"/>
    </xf>
    <xf numFmtId="0" fontId="10" fillId="0" borderId="44" xfId="0" applyFont="1" applyFill="1" applyBorder="1" applyAlignment="1">
      <alignment horizontal="center"/>
    </xf>
    <xf numFmtId="0" fontId="10" fillId="0" borderId="53" xfId="0" applyFont="1" applyFill="1" applyBorder="1"/>
    <xf numFmtId="0" fontId="10" fillId="0" borderId="45" xfId="0" applyFont="1" applyFill="1" applyBorder="1" applyAlignment="1">
      <alignment horizontal="center"/>
    </xf>
    <xf numFmtId="0" fontId="27" fillId="0" borderId="18" xfId="0" applyFont="1" applyFill="1" applyBorder="1" applyAlignment="1">
      <alignment horizontal="center"/>
    </xf>
    <xf numFmtId="0" fontId="27" fillId="0" borderId="34" xfId="0" applyFont="1" applyFill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15" fillId="0" borderId="35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4" xfId="0" applyFont="1" applyFill="1" applyBorder="1"/>
    <xf numFmtId="0" fontId="10" fillId="0" borderId="46" xfId="0" applyFont="1" applyFill="1" applyBorder="1" applyAlignment="1">
      <alignment horizontal="center"/>
    </xf>
    <xf numFmtId="0" fontId="10" fillId="0" borderId="47" xfId="0" applyFont="1" applyFill="1" applyBorder="1" applyAlignment="1">
      <alignment horizontal="center"/>
    </xf>
    <xf numFmtId="20" fontId="74" fillId="0" borderId="4" xfId="0" quotePrefix="1" applyNumberFormat="1" applyFont="1" applyFill="1" applyBorder="1" applyAlignment="1">
      <alignment horizontal="center" vertical="top"/>
    </xf>
    <xf numFmtId="0" fontId="12" fillId="0" borderId="0" xfId="0" applyFont="1" applyFill="1" applyBorder="1"/>
    <xf numFmtId="0" fontId="15" fillId="0" borderId="13" xfId="0" applyFont="1" applyFill="1" applyBorder="1" applyAlignment="1">
      <alignment horizontal="center"/>
    </xf>
    <xf numFmtId="0" fontId="15" fillId="0" borderId="43" xfId="0" applyFont="1" applyFill="1" applyBorder="1"/>
    <xf numFmtId="0" fontId="15" fillId="0" borderId="45" xfId="0" applyFont="1" applyFill="1" applyBorder="1" applyAlignment="1">
      <alignment horizontal="center"/>
    </xf>
    <xf numFmtId="0" fontId="15" fillId="0" borderId="39" xfId="0" applyFont="1" applyFill="1" applyBorder="1" applyAlignment="1">
      <alignment horizontal="center"/>
    </xf>
    <xf numFmtId="0" fontId="15" fillId="0" borderId="23" xfId="0" applyFont="1" applyFill="1" applyBorder="1" applyAlignment="1">
      <alignment horizontal="center"/>
    </xf>
    <xf numFmtId="0" fontId="15" fillId="0" borderId="24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center" indent="3"/>
    </xf>
    <xf numFmtId="0" fontId="33" fillId="0" borderId="0" xfId="0" applyFont="1" applyFill="1" applyAlignment="1">
      <alignment horizontal="left" indent="8"/>
    </xf>
    <xf numFmtId="0" fontId="28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0" fontId="18" fillId="0" borderId="17" xfId="0" applyFont="1" applyFill="1" applyBorder="1" applyAlignment="1">
      <alignment vertical="top"/>
    </xf>
    <xf numFmtId="0" fontId="18" fillId="0" borderId="22" xfId="0" applyFont="1" applyFill="1" applyBorder="1" applyAlignment="1">
      <alignment horizontal="left" vertical="top"/>
    </xf>
    <xf numFmtId="0" fontId="18" fillId="0" borderId="65" xfId="0" applyFont="1" applyFill="1" applyBorder="1" applyAlignment="1">
      <alignment horizontal="center" vertical="top"/>
    </xf>
    <xf numFmtId="46" fontId="18" fillId="0" borderId="65" xfId="0" applyNumberFormat="1" applyFont="1" applyFill="1" applyBorder="1" applyAlignment="1">
      <alignment horizontal="center" vertical="top"/>
    </xf>
    <xf numFmtId="0" fontId="18" fillId="0" borderId="29" xfId="0" applyFont="1" applyFill="1" applyBorder="1" applyAlignment="1">
      <alignment vertical="center"/>
    </xf>
    <xf numFmtId="0" fontId="18" fillId="0" borderId="66" xfId="0" applyFont="1" applyFill="1" applyBorder="1" applyAlignment="1">
      <alignment vertical="center"/>
    </xf>
    <xf numFmtId="167" fontId="18" fillId="0" borderId="82" xfId="0" applyNumberFormat="1" applyFont="1" applyFill="1" applyBorder="1" applyAlignment="1">
      <alignment horizontal="center" vertical="center"/>
    </xf>
    <xf numFmtId="0" fontId="18" fillId="0" borderId="34" xfId="0" applyFont="1" applyFill="1" applyBorder="1" applyAlignment="1">
      <alignment horizontal="left" vertical="top"/>
    </xf>
    <xf numFmtId="0" fontId="18" fillId="0" borderId="24" xfId="0" applyFont="1" applyFill="1" applyBorder="1" applyAlignment="1">
      <alignment horizontal="center" vertical="center"/>
    </xf>
    <xf numFmtId="0" fontId="18" fillId="0" borderId="41" xfId="0" applyFont="1" applyFill="1" applyBorder="1" applyAlignment="1">
      <alignment horizontal="center" vertical="center"/>
    </xf>
    <xf numFmtId="0" fontId="18" fillId="0" borderId="56" xfId="0" applyFont="1" applyFill="1" applyBorder="1" applyAlignment="1">
      <alignment horizontal="center" vertical="top"/>
    </xf>
    <xf numFmtId="0" fontId="18" fillId="0" borderId="8" xfId="0" applyFont="1" applyFill="1" applyBorder="1" applyAlignment="1">
      <alignment horizontal="left"/>
    </xf>
    <xf numFmtId="167" fontId="18" fillId="0" borderId="81" xfId="0" applyNumberFormat="1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vertical="top"/>
    </xf>
    <xf numFmtId="0" fontId="18" fillId="0" borderId="24" xfId="0" applyFont="1" applyFill="1" applyBorder="1" applyAlignment="1">
      <alignment horizontal="center" vertical="top"/>
    </xf>
    <xf numFmtId="0" fontId="18" fillId="0" borderId="69" xfId="0" applyFont="1" applyFill="1" applyBorder="1" applyAlignment="1">
      <alignment horizontal="center" vertical="top"/>
    </xf>
    <xf numFmtId="46" fontId="18" fillId="0" borderId="24" xfId="0" applyNumberFormat="1" applyFont="1" applyFill="1" applyBorder="1" applyAlignment="1">
      <alignment horizontal="center" vertical="top"/>
    </xf>
    <xf numFmtId="0" fontId="18" fillId="0" borderId="50" xfId="0" applyFont="1" applyFill="1" applyBorder="1" applyAlignment="1">
      <alignment horizontal="center" vertical="top"/>
    </xf>
    <xf numFmtId="0" fontId="18" fillId="0" borderId="31" xfId="0" applyFont="1" applyFill="1" applyBorder="1" applyAlignment="1">
      <alignment vertical="center"/>
    </xf>
    <xf numFmtId="0" fontId="9" fillId="0" borderId="121" xfId="0" applyFont="1" applyFill="1" applyBorder="1" applyAlignment="1">
      <alignment horizontal="left" vertical="top"/>
    </xf>
    <xf numFmtId="168" fontId="9" fillId="0" borderId="24" xfId="0" applyNumberFormat="1" applyFont="1" applyFill="1" applyBorder="1" applyAlignment="1">
      <alignment horizontal="center" vertical="center"/>
    </xf>
    <xf numFmtId="168" fontId="9" fillId="0" borderId="41" xfId="0" applyNumberFormat="1" applyFont="1" applyFill="1" applyBorder="1" applyAlignment="1">
      <alignment horizontal="center" vertical="center"/>
    </xf>
    <xf numFmtId="0" fontId="18" fillId="0" borderId="35" xfId="0" applyFont="1" applyFill="1" applyBorder="1" applyAlignment="1">
      <alignment vertical="top"/>
    </xf>
    <xf numFmtId="0" fontId="27" fillId="0" borderId="0" xfId="0" applyFont="1" applyFill="1" applyBorder="1"/>
    <xf numFmtId="0" fontId="10" fillId="0" borderId="43" xfId="0" applyFont="1" applyFill="1" applyBorder="1"/>
    <xf numFmtId="0" fontId="10" fillId="0" borderId="16" xfId="0" applyFont="1" applyFill="1" applyBorder="1" applyAlignment="1">
      <alignment horizontal="center"/>
    </xf>
    <xf numFmtId="0" fontId="10" fillId="0" borderId="50" xfId="0" applyFont="1" applyFill="1" applyBorder="1" applyAlignment="1">
      <alignment horizontal="left" indent="2"/>
    </xf>
    <xf numFmtId="0" fontId="18" fillId="0" borderId="64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0" fontId="18" fillId="0" borderId="22" xfId="0" quotePrefix="1" applyNumberFormat="1" applyFont="1" applyFill="1" applyBorder="1" applyAlignment="1">
      <alignment horizontal="center" vertical="center" wrapText="1"/>
    </xf>
    <xf numFmtId="0" fontId="18" fillId="0" borderId="22" xfId="0" applyNumberFormat="1" applyFont="1" applyFill="1" applyBorder="1" applyAlignment="1">
      <alignment horizontal="center" vertical="center" wrapText="1"/>
    </xf>
    <xf numFmtId="0" fontId="18" fillId="0" borderId="106" xfId="0" applyFont="1" applyFill="1" applyBorder="1" applyAlignment="1">
      <alignment horizontal="center"/>
    </xf>
    <xf numFmtId="169" fontId="18" fillId="0" borderId="82" xfId="0" applyNumberFormat="1" applyFont="1" applyFill="1" applyBorder="1" applyAlignment="1">
      <alignment vertical="top"/>
    </xf>
    <xf numFmtId="169" fontId="18" fillId="0" borderId="82" xfId="0" applyNumberFormat="1" applyFont="1" applyFill="1" applyBorder="1" applyAlignment="1">
      <alignment vertical="top" wrapText="1"/>
    </xf>
    <xf numFmtId="169" fontId="18" fillId="0" borderId="41" xfId="0" applyNumberFormat="1" applyFont="1" applyFill="1" applyBorder="1" applyAlignment="1">
      <alignment vertical="top"/>
    </xf>
    <xf numFmtId="49" fontId="6" fillId="0" borderId="0" xfId="0" applyNumberFormat="1" applyFont="1" applyFill="1" applyBorder="1" applyAlignment="1">
      <alignment horizontal="center" vertical="top"/>
    </xf>
    <xf numFmtId="2" fontId="6" fillId="0" borderId="0" xfId="0" applyNumberFormat="1" applyFont="1" applyFill="1" applyBorder="1" applyAlignment="1">
      <alignment horizontal="center" vertical="top" wrapText="1"/>
    </xf>
    <xf numFmtId="0" fontId="60" fillId="0" borderId="0" xfId="0" applyFont="1" applyFill="1" applyBorder="1" applyAlignment="1">
      <alignment horizontal="center"/>
    </xf>
    <xf numFmtId="174" fontId="24" fillId="0" borderId="0" xfId="0" applyNumberFormat="1" applyFont="1" applyFill="1" applyBorder="1" applyAlignment="1">
      <alignment horizontal="center" vertical="top" wrapText="1"/>
    </xf>
    <xf numFmtId="15" fontId="53" fillId="0" borderId="31" xfId="0" quotePrefix="1" applyNumberFormat="1" applyFont="1" applyFill="1" applyBorder="1" applyAlignment="1">
      <alignment horizontal="center"/>
    </xf>
    <xf numFmtId="0" fontId="66" fillId="0" borderId="96" xfId="0" applyFont="1" applyFill="1" applyBorder="1" applyAlignment="1">
      <alignment horizontal="center"/>
    </xf>
    <xf numFmtId="0" fontId="66" fillId="0" borderId="141" xfId="0" applyFont="1" applyFill="1" applyBorder="1" applyAlignment="1">
      <alignment horizontal="center"/>
    </xf>
    <xf numFmtId="174" fontId="6" fillId="0" borderId="95" xfId="0" applyNumberFormat="1" applyFont="1" applyFill="1" applyBorder="1" applyAlignment="1">
      <alignment horizontal="center" vertical="top" wrapText="1"/>
    </xf>
    <xf numFmtId="0" fontId="66" fillId="0" borderId="91" xfId="0" applyFont="1" applyFill="1" applyBorder="1" applyAlignment="1">
      <alignment horizontal="center"/>
    </xf>
    <xf numFmtId="0" fontId="66" fillId="0" borderId="117" xfId="0" applyFont="1" applyFill="1" applyBorder="1" applyAlignment="1">
      <alignment horizontal="center"/>
    </xf>
    <xf numFmtId="0" fontId="66" fillId="0" borderId="93" xfId="0" applyFont="1" applyFill="1" applyBorder="1" applyAlignment="1">
      <alignment horizontal="center"/>
    </xf>
    <xf numFmtId="174" fontId="6" fillId="0" borderId="94" xfId="0" applyNumberFormat="1" applyFont="1" applyFill="1" applyBorder="1" applyAlignment="1">
      <alignment horizontal="center" vertical="top" wrapText="1"/>
    </xf>
    <xf numFmtId="174" fontId="6" fillId="0" borderId="99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vertical="center"/>
    </xf>
    <xf numFmtId="173" fontId="18" fillId="0" borderId="28" xfId="0" applyNumberFormat="1" applyFont="1" applyFill="1" applyBorder="1" applyAlignment="1">
      <alignment horizontal="left" vertical="center"/>
    </xf>
    <xf numFmtId="2" fontId="24" fillId="0" borderId="6" xfId="0" applyNumberFormat="1" applyFont="1" applyFill="1" applyBorder="1" applyAlignment="1">
      <alignment horizontal="center" vertical="center"/>
    </xf>
    <xf numFmtId="15" fontId="24" fillId="0" borderId="9" xfId="0" applyNumberFormat="1" applyFont="1" applyFill="1" applyBorder="1" applyAlignment="1">
      <alignment horizontal="center" vertical="center"/>
    </xf>
    <xf numFmtId="2" fontId="66" fillId="0" borderId="91" xfId="0" applyNumberFormat="1" applyFont="1" applyFill="1" applyBorder="1" applyAlignment="1">
      <alignment horizontal="center" vertical="center"/>
    </xf>
    <xf numFmtId="2" fontId="66" fillId="0" borderId="91" xfId="0" quotePrefix="1" applyNumberFormat="1" applyFont="1" applyFill="1" applyBorder="1" applyAlignment="1">
      <alignment horizontal="center" vertical="center"/>
    </xf>
    <xf numFmtId="2" fontId="66" fillId="0" borderId="101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 wrapText="1"/>
    </xf>
    <xf numFmtId="2" fontId="60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2" fontId="18" fillId="0" borderId="20" xfId="0" applyNumberFormat="1" applyFont="1" applyFill="1" applyBorder="1" applyAlignment="1">
      <alignment horizontal="center"/>
    </xf>
    <xf numFmtId="0" fontId="60" fillId="0" borderId="143" xfId="0" applyFont="1" applyFill="1" applyBorder="1" applyAlignment="1">
      <alignment horizontal="center"/>
    </xf>
    <xf numFmtId="2" fontId="66" fillId="0" borderId="96" xfId="0" applyNumberFormat="1" applyFont="1" applyFill="1" applyBorder="1" applyAlignment="1">
      <alignment horizontal="center" vertical="center" wrapText="1"/>
    </xf>
    <xf numFmtId="2" fontId="66" fillId="0" borderId="91" xfId="0" applyNumberFormat="1" applyFont="1" applyFill="1" applyBorder="1" applyAlignment="1">
      <alignment horizontal="center" vertical="center" wrapText="1"/>
    </xf>
    <xf numFmtId="2" fontId="66" fillId="0" borderId="5" xfId="6" applyNumberFormat="1" applyFont="1" applyFill="1" applyBorder="1" applyAlignment="1" applyProtection="1">
      <alignment horizontal="center" vertical="center"/>
    </xf>
    <xf numFmtId="165" fontId="15" fillId="0" borderId="25" xfId="0" applyNumberFormat="1" applyFont="1" applyFill="1" applyBorder="1" applyAlignment="1">
      <alignment horizontal="center" vertical="center"/>
    </xf>
    <xf numFmtId="165" fontId="15" fillId="0" borderId="0" xfId="0" applyNumberFormat="1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center" vertical="center"/>
    </xf>
    <xf numFmtId="0" fontId="48" fillId="0" borderId="0" xfId="0" applyFont="1" applyFill="1" applyAlignment="1">
      <alignment horizontal="left"/>
    </xf>
    <xf numFmtId="2" fontId="18" fillId="0" borderId="4" xfId="0" applyNumberFormat="1" applyFont="1" applyFill="1" applyBorder="1" applyAlignment="1">
      <alignment horizontal="center" vertical="top" wrapText="1"/>
    </xf>
    <xf numFmtId="2" fontId="18" fillId="0" borderId="24" xfId="0" applyNumberFormat="1" applyFont="1" applyFill="1" applyBorder="1" applyAlignment="1">
      <alignment horizontal="center" vertical="top"/>
    </xf>
    <xf numFmtId="2" fontId="6" fillId="0" borderId="24" xfId="0" applyNumberFormat="1" applyFont="1" applyFill="1" applyBorder="1" applyAlignment="1">
      <alignment horizontal="center" vertical="top"/>
    </xf>
    <xf numFmtId="2" fontId="10" fillId="0" borderId="0" xfId="0" applyNumberFormat="1" applyFont="1" applyFill="1" applyBorder="1" applyAlignment="1">
      <alignment vertical="center"/>
    </xf>
    <xf numFmtId="0" fontId="18" fillId="0" borderId="23" xfId="0" applyFont="1" applyFill="1" applyBorder="1" applyAlignment="1">
      <alignment horizontal="center" vertical="center"/>
    </xf>
    <xf numFmtId="167" fontId="18" fillId="0" borderId="47" xfId="0" applyNumberFormat="1" applyFont="1" applyFill="1" applyBorder="1" applyAlignment="1">
      <alignment horizontal="center" vertical="center"/>
    </xf>
    <xf numFmtId="2" fontId="6" fillId="0" borderId="4" xfId="5" applyNumberFormat="1" applyFont="1" applyFill="1" applyBorder="1" applyAlignment="1">
      <alignment horizontal="center" vertical="top"/>
    </xf>
    <xf numFmtId="177" fontId="67" fillId="0" borderId="40" xfId="0" quotePrefix="1" applyNumberFormat="1" applyFont="1" applyFill="1" applyBorder="1" applyAlignment="1">
      <alignment horizontal="center" vertical="center"/>
    </xf>
    <xf numFmtId="181" fontId="0" fillId="0" borderId="0" xfId="0" applyNumberFormat="1" applyFill="1"/>
    <xf numFmtId="0" fontId="18" fillId="0" borderId="27" xfId="0" applyFont="1" applyFill="1" applyBorder="1" applyAlignment="1">
      <alignment horizontal="center" vertical="top"/>
    </xf>
    <xf numFmtId="2" fontId="0" fillId="0" borderId="0" xfId="0" applyNumberFormat="1" applyFill="1" applyBorder="1"/>
    <xf numFmtId="2" fontId="6" fillId="0" borderId="0" xfId="5" applyNumberFormat="1" applyFont="1" applyFill="1" applyBorder="1" applyAlignment="1">
      <alignment horizontal="center" vertical="top"/>
    </xf>
    <xf numFmtId="170" fontId="0" fillId="0" borderId="0" xfId="0" applyNumberFormat="1" applyFill="1" applyBorder="1"/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/>
    </xf>
    <xf numFmtId="0" fontId="6" fillId="0" borderId="22" xfId="0" quotePrefix="1" applyNumberFormat="1" applyFont="1" applyFill="1" applyBorder="1" applyAlignment="1">
      <alignment horizontal="center" vertical="center" wrapText="1"/>
    </xf>
    <xf numFmtId="16" fontId="67" fillId="0" borderId="40" xfId="0" quotePrefix="1" applyNumberFormat="1" applyFont="1" applyFill="1" applyBorder="1" applyAlignment="1">
      <alignment horizontal="center" vertical="center"/>
    </xf>
    <xf numFmtId="16" fontId="53" fillId="0" borderId="40" xfId="0" quotePrefix="1" applyNumberFormat="1" applyFont="1" applyFill="1" applyBorder="1" applyAlignment="1">
      <alignment horizontal="center" vertical="center"/>
    </xf>
    <xf numFmtId="16" fontId="53" fillId="0" borderId="41" xfId="0" quotePrefix="1" applyNumberFormat="1" applyFont="1" applyFill="1" applyBorder="1" applyAlignment="1">
      <alignment horizontal="center" vertical="center"/>
    </xf>
    <xf numFmtId="0" fontId="53" fillId="0" borderId="82" xfId="0" applyFont="1" applyFill="1" applyBorder="1" applyAlignment="1">
      <alignment horizontal="center" vertical="center"/>
    </xf>
    <xf numFmtId="0" fontId="53" fillId="0" borderId="31" xfId="0" applyFont="1" applyFill="1" applyBorder="1" applyAlignment="1">
      <alignment horizontal="center" vertical="center"/>
    </xf>
    <xf numFmtId="0" fontId="53" fillId="0" borderId="52" xfId="0" applyFont="1" applyFill="1" applyBorder="1" applyAlignment="1">
      <alignment horizontal="center" vertical="center"/>
    </xf>
    <xf numFmtId="0" fontId="53" fillId="0" borderId="81" xfId="0" applyFont="1" applyFill="1" applyBorder="1" applyAlignment="1">
      <alignment horizontal="center" vertical="center"/>
    </xf>
    <xf numFmtId="0" fontId="53" fillId="0" borderId="4" xfId="0" applyFont="1" applyFill="1" applyBorder="1" applyAlignment="1">
      <alignment horizontal="center" vertical="center"/>
    </xf>
    <xf numFmtId="2" fontId="53" fillId="0" borderId="4" xfId="0" applyNumberFormat="1" applyFont="1" applyFill="1" applyBorder="1" applyAlignment="1">
      <alignment horizontal="center" vertical="center"/>
    </xf>
    <xf numFmtId="2" fontId="53" fillId="0" borderId="6" xfId="0" applyNumberFormat="1" applyFont="1" applyFill="1" applyBorder="1" applyAlignment="1">
      <alignment horizontal="center" vertical="center"/>
    </xf>
    <xf numFmtId="0" fontId="53" fillId="0" borderId="24" xfId="0" applyFont="1" applyFill="1" applyBorder="1" applyAlignment="1">
      <alignment horizontal="center" vertical="center"/>
    </xf>
    <xf numFmtId="168" fontId="6" fillId="0" borderId="0" xfId="0" applyNumberFormat="1" applyFont="1" applyFill="1"/>
    <xf numFmtId="173" fontId="0" fillId="0" borderId="0" xfId="0" applyNumberFormat="1" applyFill="1" applyBorder="1"/>
    <xf numFmtId="175" fontId="0" fillId="0" borderId="0" xfId="0" applyNumberFormat="1" applyFill="1" applyBorder="1"/>
    <xf numFmtId="175" fontId="6" fillId="0" borderId="0" xfId="0" applyNumberFormat="1" applyFont="1" applyFill="1" applyBorder="1" applyAlignment="1">
      <alignment horizontal="center" vertical="center" wrapText="1"/>
    </xf>
    <xf numFmtId="2" fontId="18" fillId="0" borderId="8" xfId="0" applyNumberFormat="1" applyFont="1" applyFill="1" applyBorder="1" applyAlignment="1">
      <alignment horizontal="center" vertical="top"/>
    </xf>
    <xf numFmtId="168" fontId="9" fillId="0" borderId="81" xfId="0" applyNumberFormat="1" applyFont="1" applyFill="1" applyBorder="1" applyAlignment="1">
      <alignment horizontal="center" vertical="center"/>
    </xf>
    <xf numFmtId="168" fontId="9" fillId="0" borderId="82" xfId="0" applyNumberFormat="1" applyFont="1" applyFill="1" applyBorder="1" applyAlignment="1">
      <alignment horizontal="center" vertical="center"/>
    </xf>
    <xf numFmtId="165" fontId="18" fillId="0" borderId="4" xfId="0" applyNumberFormat="1" applyFont="1" applyFill="1" applyBorder="1" applyAlignment="1">
      <alignment horizontal="center" vertical="top"/>
    </xf>
    <xf numFmtId="170" fontId="9" fillId="0" borderId="0" xfId="0" applyNumberFormat="1" applyFont="1" applyFill="1" applyAlignment="1">
      <alignment horizontal="center"/>
    </xf>
    <xf numFmtId="0" fontId="15" fillId="0" borderId="43" xfId="568" applyFont="1" applyFill="1" applyBorder="1" applyAlignment="1">
      <alignment horizontal="center"/>
    </xf>
    <xf numFmtId="164" fontId="15" fillId="0" borderId="82" xfId="5" applyFont="1" applyFill="1" applyBorder="1" applyAlignment="1">
      <alignment vertical="top" wrapText="1"/>
    </xf>
    <xf numFmtId="0" fontId="5" fillId="0" borderId="57" xfId="11" applyFill="1" applyBorder="1"/>
    <xf numFmtId="0" fontId="15" fillId="0" borderId="6" xfId="568" applyFont="1" applyFill="1" applyBorder="1" applyAlignment="1">
      <alignment horizontal="center"/>
    </xf>
    <xf numFmtId="2" fontId="15" fillId="0" borderId="4" xfId="5" applyNumberFormat="1" applyFont="1" applyFill="1" applyBorder="1" applyAlignment="1">
      <alignment horizontal="center" vertical="top"/>
    </xf>
    <xf numFmtId="0" fontId="15" fillId="0" borderId="8" xfId="568" applyFont="1" applyFill="1" applyBorder="1" applyAlignment="1">
      <alignment horizontal="center"/>
    </xf>
    <xf numFmtId="46" fontId="15" fillId="0" borderId="4" xfId="5" applyNumberFormat="1" applyFont="1" applyFill="1" applyBorder="1" applyAlignment="1">
      <alignment horizontal="center" vertical="top" wrapText="1"/>
    </xf>
    <xf numFmtId="164" fontId="15" fillId="0" borderId="57" xfId="5" applyFont="1" applyFill="1" applyBorder="1"/>
    <xf numFmtId="0" fontId="15" fillId="0" borderId="5" xfId="568" applyFont="1" applyFill="1" applyBorder="1" applyAlignment="1">
      <alignment horizontal="center"/>
    </xf>
    <xf numFmtId="164" fontId="15" fillId="0" borderId="31" xfId="5" applyFont="1" applyFill="1" applyBorder="1" applyAlignment="1">
      <alignment vertical="top" wrapText="1"/>
    </xf>
    <xf numFmtId="164" fontId="15" fillId="0" borderId="81" xfId="5" applyFont="1" applyFill="1" applyBorder="1" applyAlignment="1">
      <alignment vertical="top" wrapText="1"/>
    </xf>
    <xf numFmtId="0" fontId="24" fillId="0" borderId="144" xfId="0" applyFont="1" applyFill="1" applyBorder="1"/>
    <xf numFmtId="0" fontId="15" fillId="0" borderId="4" xfId="568" applyFont="1" applyFill="1" applyBorder="1" applyAlignment="1">
      <alignment horizontal="center"/>
    </xf>
    <xf numFmtId="2" fontId="6" fillId="0" borderId="57" xfId="5" applyNumberFormat="1" applyFont="1" applyFill="1" applyBorder="1" applyAlignment="1">
      <alignment horizontal="left" vertical="top"/>
    </xf>
    <xf numFmtId="2" fontId="6" fillId="0" borderId="30" xfId="5" applyNumberFormat="1" applyFont="1" applyFill="1" applyBorder="1" applyAlignment="1">
      <alignment horizontal="left" vertical="top"/>
    </xf>
    <xf numFmtId="46" fontId="15" fillId="0" borderId="6" xfId="5" applyNumberFormat="1" applyFont="1" applyFill="1" applyBorder="1" applyAlignment="1">
      <alignment horizontal="center" vertical="top" wrapText="1"/>
    </xf>
    <xf numFmtId="2" fontId="6" fillId="0" borderId="6" xfId="5" applyNumberFormat="1" applyFont="1" applyFill="1" applyBorder="1" applyAlignment="1">
      <alignment horizontal="center" vertical="top"/>
    </xf>
    <xf numFmtId="2" fontId="15" fillId="0" borderId="6" xfId="5" applyNumberFormat="1" applyFont="1" applyFill="1" applyBorder="1" applyAlignment="1">
      <alignment horizontal="center" vertical="top"/>
    </xf>
    <xf numFmtId="0" fontId="15" fillId="0" borderId="24" xfId="568" applyFont="1" applyFill="1" applyBorder="1" applyAlignment="1">
      <alignment horizontal="center"/>
    </xf>
    <xf numFmtId="46" fontId="15" fillId="0" borderId="24" xfId="5" applyNumberFormat="1" applyFont="1" applyFill="1" applyBorder="1" applyAlignment="1">
      <alignment horizontal="center" vertical="top" wrapText="1"/>
    </xf>
    <xf numFmtId="2" fontId="6" fillId="0" borderId="24" xfId="5" applyNumberFormat="1" applyFont="1" applyFill="1" applyBorder="1" applyAlignment="1">
      <alignment horizontal="center" vertical="top"/>
    </xf>
    <xf numFmtId="2" fontId="15" fillId="0" borderId="24" xfId="5" applyNumberFormat="1" applyFont="1" applyFill="1" applyBorder="1" applyAlignment="1">
      <alignment horizontal="center" vertical="top"/>
    </xf>
    <xf numFmtId="2" fontId="6" fillId="0" borderId="39" xfId="5" applyNumberFormat="1" applyFont="1" applyFill="1" applyBorder="1" applyAlignment="1">
      <alignment horizontal="left" vertical="top"/>
    </xf>
    <xf numFmtId="46" fontId="15" fillId="0" borderId="5" xfId="5" applyNumberFormat="1" applyFont="1" applyFill="1" applyBorder="1" applyAlignment="1">
      <alignment horizontal="center" vertical="top" wrapText="1"/>
    </xf>
    <xf numFmtId="2" fontId="6" fillId="0" borderId="5" xfId="5" applyNumberFormat="1" applyFont="1" applyFill="1" applyBorder="1" applyAlignment="1">
      <alignment horizontal="center" vertical="top"/>
    </xf>
    <xf numFmtId="2" fontId="6" fillId="0" borderId="23" xfId="5" applyNumberFormat="1" applyFont="1" applyFill="1" applyBorder="1" applyAlignment="1">
      <alignment horizontal="left" vertical="top"/>
    </xf>
    <xf numFmtId="164" fontId="15" fillId="0" borderId="41" xfId="5" applyFont="1" applyFill="1" applyBorder="1" applyAlignment="1">
      <alignment vertical="top" wrapText="1"/>
    </xf>
    <xf numFmtId="2" fontId="6" fillId="0" borderId="56" xfId="5" applyNumberFormat="1" applyFont="1" applyFill="1" applyBorder="1" applyAlignment="1">
      <alignment horizontal="left" vertical="top"/>
    </xf>
    <xf numFmtId="0" fontId="15" fillId="0" borderId="34" xfId="568" applyFont="1" applyFill="1" applyBorder="1" applyAlignment="1">
      <alignment horizontal="center"/>
    </xf>
    <xf numFmtId="2" fontId="6" fillId="0" borderId="17" xfId="5" applyNumberFormat="1" applyFont="1" applyFill="1" applyBorder="1" applyAlignment="1">
      <alignment horizontal="left" vertical="top"/>
    </xf>
    <xf numFmtId="46" fontId="15" fillId="0" borderId="8" xfId="5" applyNumberFormat="1" applyFont="1" applyFill="1" applyBorder="1" applyAlignment="1">
      <alignment horizontal="center" vertical="top" wrapText="1"/>
    </xf>
    <xf numFmtId="2" fontId="6" fillId="0" borderId="8" xfId="5" applyNumberFormat="1" applyFont="1" applyFill="1" applyBorder="1" applyAlignment="1">
      <alignment horizontal="center" vertical="top"/>
    </xf>
    <xf numFmtId="2" fontId="15" fillId="0" borderId="8" xfId="5" applyNumberFormat="1" applyFont="1" applyFill="1" applyBorder="1" applyAlignment="1">
      <alignment horizontal="center" vertical="top"/>
    </xf>
    <xf numFmtId="2" fontId="6" fillId="0" borderId="103" xfId="5" applyNumberFormat="1" applyFont="1" applyFill="1" applyBorder="1" applyAlignment="1">
      <alignment horizontal="center" vertical="top"/>
    </xf>
    <xf numFmtId="0" fontId="15" fillId="0" borderId="22" xfId="568" applyFont="1" applyFill="1" applyBorder="1" applyAlignment="1">
      <alignment horizontal="center"/>
    </xf>
    <xf numFmtId="2" fontId="6" fillId="0" borderId="0" xfId="5" applyNumberFormat="1" applyFont="1" applyFill="1" applyBorder="1" applyAlignment="1">
      <alignment horizontal="left" vertical="top"/>
    </xf>
    <xf numFmtId="0" fontId="12" fillId="0" borderId="0" xfId="0" applyFont="1" applyFill="1" applyBorder="1" applyAlignment="1">
      <alignment vertical="top"/>
    </xf>
    <xf numFmtId="0" fontId="15" fillId="0" borderId="0" xfId="568" applyFont="1" applyFill="1" applyBorder="1" applyAlignment="1">
      <alignment horizontal="center"/>
    </xf>
    <xf numFmtId="46" fontId="15" fillId="0" borderId="0" xfId="5" applyNumberFormat="1" applyFont="1" applyFill="1" applyBorder="1" applyAlignment="1">
      <alignment horizontal="center" vertical="top" wrapText="1"/>
    </xf>
    <xf numFmtId="2" fontId="15" fillId="0" borderId="0" xfId="5" applyNumberFormat="1" applyFont="1" applyFill="1" applyBorder="1" applyAlignment="1">
      <alignment horizontal="center" vertical="top"/>
    </xf>
    <xf numFmtId="164" fontId="15" fillId="0" borderId="0" xfId="5" applyFont="1" applyFill="1" applyBorder="1" applyAlignment="1">
      <alignment vertical="top" wrapText="1"/>
    </xf>
    <xf numFmtId="0" fontId="5" fillId="0" borderId="56" xfId="11" applyFill="1" applyBorder="1"/>
    <xf numFmtId="164" fontId="15" fillId="0" borderId="30" xfId="5" applyFont="1" applyFill="1" applyBorder="1"/>
    <xf numFmtId="0" fontId="5" fillId="0" borderId="30" xfId="11" applyFill="1" applyBorder="1"/>
    <xf numFmtId="2" fontId="6" fillId="0" borderId="33" xfId="5" applyNumberFormat="1" applyFont="1" applyFill="1" applyBorder="1" applyAlignment="1">
      <alignment horizontal="left" vertical="top"/>
    </xf>
    <xf numFmtId="0" fontId="6" fillId="0" borderId="56" xfId="0" applyFont="1" applyFill="1" applyBorder="1"/>
    <xf numFmtId="2" fontId="6" fillId="0" borderId="102" xfId="5" applyNumberFormat="1" applyFont="1" applyFill="1" applyBorder="1" applyAlignment="1">
      <alignment horizontal="center" vertical="top"/>
    </xf>
    <xf numFmtId="177" fontId="67" fillId="0" borderId="40" xfId="0" applyNumberFormat="1" applyFont="1" applyFill="1" applyBorder="1" applyAlignment="1">
      <alignment horizontal="center" vertical="center"/>
    </xf>
    <xf numFmtId="16" fontId="67" fillId="0" borderId="4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/>
    <xf numFmtId="49" fontId="6" fillId="0" borderId="142" xfId="0" applyNumberFormat="1" applyFont="1" applyFill="1" applyBorder="1" applyAlignment="1">
      <alignment horizontal="center" vertical="top"/>
    </xf>
    <xf numFmtId="2" fontId="66" fillId="0" borderId="143" xfId="0" applyNumberFormat="1" applyFont="1" applyFill="1" applyBorder="1" applyAlignment="1">
      <alignment horizontal="center" vertical="center" wrapText="1"/>
    </xf>
    <xf numFmtId="2" fontId="66" fillId="0" borderId="143" xfId="0" applyNumberFormat="1" applyFont="1" applyFill="1" applyBorder="1" applyAlignment="1">
      <alignment horizontal="center" vertical="center"/>
    </xf>
    <xf numFmtId="0" fontId="66" fillId="0" borderId="143" xfId="0" applyFont="1" applyFill="1" applyBorder="1" applyAlignment="1">
      <alignment horizontal="center"/>
    </xf>
    <xf numFmtId="0" fontId="66" fillId="0" borderId="146" xfId="0" applyFont="1" applyFill="1" applyBorder="1" applyAlignment="1">
      <alignment horizontal="center"/>
    </xf>
    <xf numFmtId="174" fontId="6" fillId="0" borderId="142" xfId="0" applyNumberFormat="1" applyFont="1" applyFill="1" applyBorder="1" applyAlignment="1">
      <alignment horizontal="center" vertical="top" wrapText="1"/>
    </xf>
    <xf numFmtId="0" fontId="60" fillId="0" borderId="147" xfId="0" applyFont="1" applyFill="1" applyBorder="1" applyAlignment="1">
      <alignment horizontal="center"/>
    </xf>
    <xf numFmtId="0" fontId="72" fillId="0" borderId="0" xfId="0" applyFont="1" applyFill="1" applyBorder="1" applyAlignment="1">
      <alignment vertical="top"/>
    </xf>
    <xf numFmtId="2" fontId="9" fillId="0" borderId="0" xfId="0" applyNumberFormat="1" applyFont="1" applyFill="1" applyAlignment="1">
      <alignment horizontal="center"/>
    </xf>
    <xf numFmtId="0" fontId="18" fillId="0" borderId="107" xfId="0" applyFont="1" applyFill="1" applyBorder="1" applyAlignment="1">
      <alignment horizontal="center"/>
    </xf>
    <xf numFmtId="0" fontId="18" fillId="0" borderId="96" xfId="0" applyFont="1" applyFill="1" applyBorder="1" applyAlignment="1">
      <alignment horizontal="center"/>
    </xf>
    <xf numFmtId="0" fontId="18" fillId="0" borderId="67" xfId="0" applyFont="1" applyFill="1" applyBorder="1" applyAlignment="1">
      <alignment horizontal="center"/>
    </xf>
    <xf numFmtId="0" fontId="18" fillId="0" borderId="91" xfId="0" applyFont="1" applyFill="1" applyBorder="1" applyAlignment="1">
      <alignment horizontal="center"/>
    </xf>
    <xf numFmtId="0" fontId="18" fillId="0" borderId="108" xfId="0" applyFont="1" applyFill="1" applyBorder="1" applyAlignment="1">
      <alignment horizontal="center"/>
    </xf>
    <xf numFmtId="0" fontId="18" fillId="0" borderId="109" xfId="0" applyFont="1" applyFill="1" applyBorder="1" applyAlignment="1">
      <alignment horizontal="center"/>
    </xf>
    <xf numFmtId="0" fontId="24" fillId="0" borderId="8" xfId="0" applyFont="1" applyFill="1" applyBorder="1" applyAlignment="1">
      <alignment horizontal="center"/>
    </xf>
    <xf numFmtId="0" fontId="18" fillId="0" borderId="110" xfId="0" applyFont="1" applyFill="1" applyBorder="1" applyAlignment="1">
      <alignment horizontal="center"/>
    </xf>
    <xf numFmtId="0" fontId="18" fillId="0" borderId="90" xfId="0" applyFont="1" applyFill="1" applyBorder="1" applyAlignment="1">
      <alignment horizontal="center"/>
    </xf>
    <xf numFmtId="0" fontId="24" fillId="0" borderId="6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8" fillId="0" borderId="78" xfId="0" applyFont="1" applyFill="1" applyBorder="1" applyAlignment="1">
      <alignment horizontal="center"/>
    </xf>
    <xf numFmtId="0" fontId="18" fillId="0" borderId="79" xfId="0" applyFont="1" applyFill="1" applyBorder="1" applyAlignment="1">
      <alignment horizontal="center"/>
    </xf>
    <xf numFmtId="0" fontId="18" fillId="0" borderId="92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8" fillId="0" borderId="111" xfId="0" applyFont="1" applyFill="1" applyBorder="1" applyAlignment="1">
      <alignment horizontal="center"/>
    </xf>
    <xf numFmtId="0" fontId="18" fillId="0" borderId="77" xfId="0" applyFont="1" applyFill="1" applyBorder="1" applyAlignment="1">
      <alignment horizontal="center"/>
    </xf>
    <xf numFmtId="0" fontId="18" fillId="0" borderId="112" xfId="0" applyFont="1" applyFill="1" applyBorder="1" applyAlignment="1">
      <alignment horizontal="center"/>
    </xf>
    <xf numFmtId="20" fontId="18" fillId="0" borderId="6" xfId="0" applyNumberFormat="1" applyFont="1" applyFill="1" applyBorder="1" applyAlignment="1">
      <alignment horizontal="center" vertical="top" wrapText="1"/>
    </xf>
    <xf numFmtId="0" fontId="18" fillId="0" borderId="8" xfId="0" applyFont="1" applyFill="1" applyBorder="1"/>
    <xf numFmtId="0" fontId="18" fillId="0" borderId="101" xfId="0" applyFont="1" applyFill="1" applyBorder="1" applyAlignment="1">
      <alignment horizontal="center"/>
    </xf>
    <xf numFmtId="0" fontId="18" fillId="0" borderId="128" xfId="0" applyFont="1" applyFill="1" applyBorder="1" applyAlignment="1">
      <alignment horizontal="center"/>
    </xf>
    <xf numFmtId="0" fontId="18" fillId="0" borderId="115" xfId="0" applyFont="1" applyFill="1" applyBorder="1" applyAlignment="1">
      <alignment horizontal="center"/>
    </xf>
    <xf numFmtId="0" fontId="18" fillId="0" borderId="118" xfId="0" applyFont="1" applyFill="1" applyBorder="1" applyAlignment="1">
      <alignment horizontal="center"/>
    </xf>
    <xf numFmtId="0" fontId="18" fillId="0" borderId="114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0" fontId="18" fillId="0" borderId="22" xfId="1" applyFont="1" applyFill="1" applyBorder="1" applyAlignment="1">
      <alignment horizontal="left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left" vertical="center"/>
    </xf>
    <xf numFmtId="0" fontId="18" fillId="0" borderId="6" xfId="1" applyFont="1" applyFill="1" applyBorder="1" applyAlignment="1">
      <alignment horizontal="center" vertical="center"/>
    </xf>
    <xf numFmtId="0" fontId="18" fillId="0" borderId="24" xfId="1" applyFont="1" applyFill="1" applyBorder="1" applyAlignment="1">
      <alignment horizontal="left" vertical="center"/>
    </xf>
    <xf numFmtId="0" fontId="18" fillId="0" borderId="24" xfId="1" applyFont="1" applyFill="1" applyBorder="1" applyAlignment="1">
      <alignment horizontal="center" vertical="center"/>
    </xf>
    <xf numFmtId="49" fontId="6" fillId="0" borderId="148" xfId="0" applyNumberFormat="1" applyFont="1" applyFill="1" applyBorder="1" applyAlignment="1">
      <alignment horizontal="center" vertical="top"/>
    </xf>
    <xf numFmtId="2" fontId="66" fillId="0" borderId="149" xfId="0" applyNumberFormat="1" applyFont="1" applyFill="1" applyBorder="1" applyAlignment="1">
      <alignment horizontal="center" vertical="center" wrapText="1"/>
    </xf>
    <xf numFmtId="2" fontId="66" fillId="0" borderId="149" xfId="0" applyNumberFormat="1" applyFont="1" applyFill="1" applyBorder="1" applyAlignment="1">
      <alignment horizontal="center" vertical="center"/>
    </xf>
    <xf numFmtId="0" fontId="66" fillId="0" borderId="149" xfId="0" applyFont="1" applyFill="1" applyBorder="1" applyAlignment="1">
      <alignment horizontal="center"/>
    </xf>
    <xf numFmtId="0" fontId="66" fillId="0" borderId="150" xfId="0" applyFont="1" applyFill="1" applyBorder="1" applyAlignment="1">
      <alignment horizontal="center"/>
    </xf>
    <xf numFmtId="0" fontId="66" fillId="0" borderId="151" xfId="0" applyFont="1" applyFill="1" applyBorder="1" applyAlignment="1">
      <alignment horizontal="center"/>
    </xf>
    <xf numFmtId="174" fontId="6" fillId="0" borderId="148" xfId="0" applyNumberFormat="1" applyFont="1" applyFill="1" applyBorder="1" applyAlignment="1">
      <alignment horizontal="center" vertical="top" wrapText="1"/>
    </xf>
    <xf numFmtId="0" fontId="66" fillId="0" borderId="152" xfId="0" applyFont="1" applyFill="1" applyBorder="1" applyAlignment="1">
      <alignment horizontal="center"/>
    </xf>
    <xf numFmtId="20" fontId="18" fillId="0" borderId="45" xfId="0" quotePrefix="1" applyNumberFormat="1" applyFont="1" applyFill="1" applyBorder="1" applyAlignment="1">
      <alignment horizontal="center"/>
    </xf>
    <xf numFmtId="0" fontId="18" fillId="0" borderId="153" xfId="0" applyFont="1" applyFill="1" applyBorder="1" applyAlignment="1">
      <alignment horizontal="center"/>
    </xf>
    <xf numFmtId="0" fontId="0" fillId="0" borderId="33" xfId="0" applyFill="1" applyBorder="1"/>
    <xf numFmtId="0" fontId="24" fillId="0" borderId="145" xfId="569" applyFont="1" applyFill="1" applyBorder="1"/>
    <xf numFmtId="0" fontId="5" fillId="0" borderId="39" xfId="11" applyFill="1" applyBorder="1"/>
    <xf numFmtId="2" fontId="6" fillId="0" borderId="154" xfId="5" applyNumberFormat="1" applyFont="1" applyFill="1" applyBorder="1" applyAlignment="1">
      <alignment horizontal="center" vertical="top"/>
    </xf>
    <xf numFmtId="2" fontId="6" fillId="0" borderId="155" xfId="5" applyNumberFormat="1" applyFont="1" applyFill="1" applyBorder="1" applyAlignment="1">
      <alignment horizontal="center" vertical="top"/>
    </xf>
    <xf numFmtId="0" fontId="5" fillId="0" borderId="54" xfId="11" applyFill="1" applyBorder="1"/>
    <xf numFmtId="0" fontId="0" fillId="0" borderId="105" xfId="0" applyFill="1" applyBorder="1"/>
    <xf numFmtId="0" fontId="6" fillId="0" borderId="30" xfId="0" applyFont="1" applyFill="1" applyBorder="1"/>
    <xf numFmtId="0" fontId="24" fillId="0" borderId="124" xfId="569" applyFont="1" applyFill="1" applyBorder="1"/>
    <xf numFmtId="164" fontId="15" fillId="0" borderId="106" xfId="5" applyFont="1" applyFill="1" applyBorder="1" applyAlignment="1">
      <alignment vertical="top" wrapText="1"/>
    </xf>
    <xf numFmtId="164" fontId="18" fillId="0" borderId="5" xfId="5" applyNumberFormat="1" applyFont="1" applyFill="1" applyBorder="1" applyAlignment="1">
      <alignment horizontal="center" vertical="top" wrapText="1"/>
    </xf>
    <xf numFmtId="0" fontId="15" fillId="0" borderId="57" xfId="0" applyFont="1" applyFill="1" applyBorder="1" applyAlignment="1">
      <alignment horizontal="center"/>
    </xf>
    <xf numFmtId="0" fontId="15" fillId="0" borderId="31" xfId="0" applyFont="1" applyFill="1" applyBorder="1" applyAlignment="1">
      <alignment horizontal="center"/>
    </xf>
    <xf numFmtId="0" fontId="15" fillId="0" borderId="22" xfId="0" applyFont="1" applyFill="1" applyBorder="1" applyAlignment="1">
      <alignment horizontal="left" vertical="top" wrapText="1"/>
    </xf>
    <xf numFmtId="0" fontId="18" fillId="0" borderId="22" xfId="0" applyFont="1" applyFill="1" applyBorder="1" applyAlignment="1">
      <alignment horizontal="left" vertical="top" wrapText="1"/>
    </xf>
    <xf numFmtId="0" fontId="18" fillId="0" borderId="24" xfId="0" applyFont="1" applyFill="1" applyBorder="1" applyAlignment="1">
      <alignment horizontal="left"/>
    </xf>
    <xf numFmtId="0" fontId="15" fillId="0" borderId="124" xfId="0" applyFont="1" applyFill="1" applyBorder="1" applyAlignment="1">
      <alignment horizontal="center"/>
    </xf>
    <xf numFmtId="0" fontId="15" fillId="0" borderId="24" xfId="0" applyFont="1" applyFill="1" applyBorder="1" applyAlignment="1">
      <alignment horizontal="center"/>
    </xf>
    <xf numFmtId="0" fontId="15" fillId="0" borderId="41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9" fillId="0" borderId="0" xfId="6" applyFont="1" applyFill="1" applyBorder="1" applyAlignment="1">
      <alignment horizontal="center" vertical="center"/>
    </xf>
    <xf numFmtId="0" fontId="18" fillId="0" borderId="80" xfId="0" applyFont="1" applyFill="1" applyBorder="1" applyAlignment="1">
      <alignment horizontal="center" vertical="top"/>
    </xf>
    <xf numFmtId="0" fontId="18" fillId="0" borderId="3" xfId="0" applyFont="1" applyFill="1" applyBorder="1" applyAlignment="1">
      <alignment horizontal="center" vertical="top"/>
    </xf>
    <xf numFmtId="0" fontId="18" fillId="0" borderId="7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 vertical="center"/>
    </xf>
    <xf numFmtId="0" fontId="56" fillId="0" borderId="0" xfId="0" applyFont="1" applyFill="1" applyBorder="1" applyAlignment="1">
      <alignment horizontal="left"/>
    </xf>
    <xf numFmtId="15" fontId="53" fillId="0" borderId="50" xfId="0" quotePrefix="1" applyNumberFormat="1" applyFont="1" applyFill="1" applyBorder="1" applyAlignment="1">
      <alignment horizontal="center"/>
    </xf>
    <xf numFmtId="15" fontId="53" fillId="0" borderId="50" xfId="0" applyNumberFormat="1" applyFont="1" applyFill="1" applyBorder="1" applyAlignment="1">
      <alignment horizontal="center"/>
    </xf>
    <xf numFmtId="15" fontId="53" fillId="0" borderId="9" xfId="0" quotePrefix="1" applyNumberFormat="1" applyFont="1" applyFill="1" applyBorder="1" applyAlignment="1">
      <alignment horizontal="center"/>
    </xf>
    <xf numFmtId="15" fontId="67" fillId="0" borderId="9" xfId="0" quotePrefix="1" applyNumberFormat="1" applyFont="1" applyFill="1" applyBorder="1" applyAlignment="1">
      <alignment horizontal="center"/>
    </xf>
    <xf numFmtId="20" fontId="67" fillId="0" borderId="2" xfId="0" applyNumberFormat="1" applyFont="1" applyFill="1" applyBorder="1" applyAlignment="1">
      <alignment horizontal="center"/>
    </xf>
    <xf numFmtId="15" fontId="53" fillId="0" borderId="6" xfId="0" applyNumberFormat="1" applyFont="1" applyFill="1" applyBorder="1" applyAlignment="1">
      <alignment horizontal="center"/>
    </xf>
    <xf numFmtId="15" fontId="59" fillId="0" borderId="6" xfId="0" quotePrefix="1" applyNumberFormat="1" applyFont="1" applyFill="1" applyBorder="1" applyAlignment="1">
      <alignment horizontal="center"/>
    </xf>
    <xf numFmtId="15" fontId="67" fillId="0" borderId="6" xfId="0" quotePrefix="1" applyNumberFormat="1" applyFont="1" applyFill="1" applyBorder="1" applyAlignment="1">
      <alignment horizontal="center"/>
    </xf>
    <xf numFmtId="15" fontId="53" fillId="0" borderId="6" xfId="0" quotePrefix="1" applyNumberFormat="1" applyFont="1" applyFill="1" applyBorder="1" applyAlignment="1">
      <alignment horizontal="center"/>
    </xf>
    <xf numFmtId="2" fontId="53" fillId="0" borderId="2" xfId="0" applyNumberFormat="1" applyFont="1" applyFill="1" applyBorder="1" applyAlignment="1">
      <alignment horizontal="center"/>
    </xf>
    <xf numFmtId="20" fontId="67" fillId="0" borderId="5" xfId="0" quotePrefix="1" applyNumberFormat="1" applyFont="1" applyFill="1" applyBorder="1" applyAlignment="1">
      <alignment horizontal="center"/>
    </xf>
    <xf numFmtId="2" fontId="53" fillId="0" borderId="9" xfId="0" applyNumberFormat="1" applyFont="1" applyFill="1" applyBorder="1" applyAlignment="1">
      <alignment horizontal="center"/>
    </xf>
    <xf numFmtId="0" fontId="6" fillId="0" borderId="0" xfId="566" applyFont="1" applyFill="1"/>
    <xf numFmtId="164" fontId="21" fillId="0" borderId="0" xfId="5" applyFont="1" applyFill="1" applyBorder="1" applyAlignment="1">
      <alignment horizontal="right" vertical="top"/>
    </xf>
    <xf numFmtId="0" fontId="1" fillId="0" borderId="0" xfId="573" applyFill="1"/>
    <xf numFmtId="0" fontId="96" fillId="0" borderId="0" xfId="566" applyFont="1" applyFill="1" applyBorder="1" applyAlignment="1">
      <alignment vertical="top"/>
    </xf>
    <xf numFmtId="164" fontId="12" fillId="0" borderId="0" xfId="5" applyFont="1" applyFill="1" applyBorder="1" applyAlignment="1">
      <alignment vertical="top" wrapText="1"/>
    </xf>
    <xf numFmtId="164" fontId="12" fillId="0" borderId="0" xfId="5" applyNumberFormat="1" applyFont="1" applyFill="1" applyBorder="1" applyAlignment="1">
      <alignment horizontal="center" vertical="top"/>
    </xf>
    <xf numFmtId="164" fontId="12" fillId="0" borderId="0" xfId="5" applyNumberFormat="1" applyFont="1" applyFill="1" applyBorder="1" applyAlignment="1">
      <alignment horizontal="left" vertical="top"/>
    </xf>
    <xf numFmtId="21" fontId="23" fillId="0" borderId="0" xfId="5" applyNumberFormat="1" applyFont="1" applyFill="1" applyBorder="1" applyAlignment="1">
      <alignment horizontal="center" vertical="top"/>
    </xf>
    <xf numFmtId="164" fontId="21" fillId="0" borderId="0" xfId="5" applyFont="1" applyFill="1" applyBorder="1" applyAlignment="1">
      <alignment horizontal="center" vertical="top"/>
    </xf>
    <xf numFmtId="164" fontId="12" fillId="0" borderId="0" xfId="5" applyFont="1" applyFill="1" applyBorder="1" applyAlignment="1">
      <alignment horizontal="center" vertical="top"/>
    </xf>
    <xf numFmtId="0" fontId="12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Border="1" applyAlignment="1">
      <alignment vertical="top"/>
    </xf>
    <xf numFmtId="164" fontId="15" fillId="0" borderId="17" xfId="5" applyFont="1" applyFill="1" applyBorder="1" applyAlignment="1">
      <alignment horizontal="center" vertical="top"/>
    </xf>
    <xf numFmtId="164" fontId="15" fillId="0" borderId="43" xfId="5" applyFont="1" applyFill="1" applyBorder="1" applyAlignment="1">
      <alignment horizontal="center" vertical="top" wrapText="1"/>
    </xf>
    <xf numFmtId="164" fontId="15" fillId="0" borderId="22" xfId="5" applyNumberFormat="1" applyFont="1" applyFill="1" applyBorder="1" applyAlignment="1">
      <alignment vertical="top"/>
    </xf>
    <xf numFmtId="164" fontId="15" fillId="0" borderId="22" xfId="5" applyNumberFormat="1" applyFont="1" applyFill="1" applyBorder="1" applyAlignment="1">
      <alignment horizontal="center" vertical="top"/>
    </xf>
    <xf numFmtId="21" fontId="15" fillId="0" borderId="42" xfId="5" applyNumberFormat="1" applyFont="1" applyFill="1" applyBorder="1" applyAlignment="1">
      <alignment horizontal="center" vertical="top"/>
    </xf>
    <xf numFmtId="164" fontId="15" fillId="0" borderId="43" xfId="5" applyFont="1" applyFill="1" applyBorder="1" applyAlignment="1">
      <alignment horizontal="center" vertical="top"/>
    </xf>
    <xf numFmtId="164" fontId="15" fillId="0" borderId="50" xfId="5" applyFont="1" applyFill="1" applyBorder="1" applyAlignment="1">
      <alignment horizontal="center" vertical="top" wrapText="1"/>
    </xf>
    <xf numFmtId="164" fontId="15" fillId="0" borderId="50" xfId="5" applyFont="1" applyFill="1" applyBorder="1" applyAlignment="1">
      <alignment horizontal="center" vertical="top"/>
    </xf>
    <xf numFmtId="164" fontId="15" fillId="0" borderId="14" xfId="5" applyFont="1" applyFill="1" applyBorder="1" applyAlignment="1">
      <alignment horizontal="center" vertical="top"/>
    </xf>
    <xf numFmtId="164" fontId="15" fillId="0" borderId="33" xfId="5" applyFont="1" applyFill="1" applyBorder="1" applyAlignment="1">
      <alignment horizontal="center" vertical="top"/>
    </xf>
    <xf numFmtId="164" fontId="15" fillId="0" borderId="34" xfId="5" applyFont="1" applyFill="1" applyBorder="1" applyAlignment="1">
      <alignment horizontal="left" vertical="top" wrapText="1"/>
    </xf>
    <xf numFmtId="164" fontId="15" fillId="0" borderId="24" xfId="5" applyNumberFormat="1" applyFont="1" applyFill="1" applyBorder="1" applyAlignment="1">
      <alignment horizontal="center" vertical="top"/>
    </xf>
    <xf numFmtId="21" fontId="15" fillId="0" borderId="46" xfId="5" applyNumberFormat="1" applyFont="1" applyFill="1" applyBorder="1" applyAlignment="1">
      <alignment horizontal="center" vertical="top"/>
    </xf>
    <xf numFmtId="164" fontId="15" fillId="0" borderId="34" xfId="5" applyFont="1" applyFill="1" applyBorder="1" applyAlignment="1">
      <alignment horizontal="center" vertical="top"/>
    </xf>
    <xf numFmtId="164" fontId="15" fillId="0" borderId="35" xfId="5" applyFont="1" applyFill="1" applyBorder="1" applyAlignment="1">
      <alignment vertical="top" wrapText="1"/>
    </xf>
    <xf numFmtId="164" fontId="15" fillId="0" borderId="35" xfId="5" applyFont="1" applyFill="1" applyBorder="1" applyAlignment="1">
      <alignment horizontal="center" vertical="top"/>
    </xf>
    <xf numFmtId="164" fontId="15" fillId="0" borderId="19" xfId="5" applyFont="1" applyFill="1" applyBorder="1" applyAlignment="1">
      <alignment vertical="top"/>
    </xf>
    <xf numFmtId="164" fontId="30" fillId="0" borderId="0" xfId="5" applyFont="1" applyFill="1" applyBorder="1" applyAlignment="1">
      <alignment vertical="top"/>
    </xf>
    <xf numFmtId="0" fontId="6" fillId="0" borderId="0" xfId="408" applyFill="1"/>
    <xf numFmtId="0" fontId="1" fillId="0" borderId="87" xfId="573" applyFill="1" applyBorder="1"/>
    <xf numFmtId="0" fontId="6" fillId="0" borderId="88" xfId="9" applyFont="1" applyFill="1" applyBorder="1"/>
    <xf numFmtId="164" fontId="15" fillId="0" borderId="88" xfId="5" applyNumberFormat="1" applyFont="1" applyFill="1" applyBorder="1" applyAlignment="1">
      <alignment horizontal="center" vertical="top"/>
    </xf>
    <xf numFmtId="46" fontId="15" fillId="0" borderId="88" xfId="5" applyNumberFormat="1" applyFont="1" applyFill="1" applyBorder="1" applyAlignment="1">
      <alignment horizontal="center" vertical="top" wrapText="1"/>
    </xf>
    <xf numFmtId="0" fontId="6" fillId="0" borderId="88" xfId="568" applyFont="1" applyFill="1" applyBorder="1" applyAlignment="1">
      <alignment horizontal="center"/>
    </xf>
    <xf numFmtId="0" fontId="6" fillId="0" borderId="88" xfId="568" applyFont="1" applyFill="1" applyBorder="1"/>
    <xf numFmtId="2" fontId="6" fillId="0" borderId="88" xfId="5" applyNumberFormat="1" applyFont="1" applyFill="1" applyBorder="1" applyAlignment="1">
      <alignment horizontal="center" vertical="top"/>
    </xf>
    <xf numFmtId="164" fontId="24" fillId="0" borderId="58" xfId="5" applyFont="1" applyFill="1" applyBorder="1" applyAlignment="1">
      <alignment vertical="top" wrapText="1"/>
    </xf>
    <xf numFmtId="2" fontId="1" fillId="0" borderId="0" xfId="573" applyNumberFormat="1" applyFill="1"/>
    <xf numFmtId="0" fontId="97" fillId="0" borderId="0" xfId="573" applyFont="1" applyFill="1" applyBorder="1" applyAlignment="1">
      <alignment horizontal="center"/>
    </xf>
    <xf numFmtId="0" fontId="21" fillId="0" borderId="0" xfId="573" applyFont="1" applyFill="1" applyBorder="1" applyAlignment="1">
      <alignment horizontal="center"/>
    </xf>
    <xf numFmtId="0" fontId="1" fillId="0" borderId="158" xfId="573" applyFill="1" applyBorder="1"/>
    <xf numFmtId="0" fontId="6" fillId="0" borderId="63" xfId="9" applyFont="1" applyFill="1" applyBorder="1"/>
    <xf numFmtId="164" fontId="15" fillId="0" borderId="63" xfId="5" applyNumberFormat="1" applyFont="1" applyFill="1" applyBorder="1" applyAlignment="1">
      <alignment horizontal="center" vertical="top"/>
    </xf>
    <xf numFmtId="46" fontId="15" fillId="0" borderId="63" xfId="5" applyNumberFormat="1" applyFont="1" applyFill="1" applyBorder="1" applyAlignment="1">
      <alignment horizontal="center" vertical="top" wrapText="1"/>
    </xf>
    <xf numFmtId="0" fontId="6" fillId="0" borderId="63" xfId="568" applyFont="1" applyFill="1" applyBorder="1" applyAlignment="1">
      <alignment horizontal="center"/>
    </xf>
    <xf numFmtId="0" fontId="6" fillId="0" borderId="63" xfId="568" applyFont="1" applyFill="1" applyBorder="1"/>
    <xf numFmtId="2" fontId="6" fillId="0" borderId="63" xfId="5" applyNumberFormat="1" applyFont="1" applyFill="1" applyBorder="1" applyAlignment="1">
      <alignment horizontal="center" vertical="top"/>
    </xf>
    <xf numFmtId="2" fontId="15" fillId="0" borderId="63" xfId="5" applyNumberFormat="1" applyFont="1" applyFill="1" applyBorder="1" applyAlignment="1">
      <alignment horizontal="center" vertical="top"/>
    </xf>
    <xf numFmtId="164" fontId="24" fillId="0" borderId="61" xfId="5" applyFont="1" applyFill="1" applyBorder="1" applyAlignment="1">
      <alignment vertical="top" wrapText="1"/>
    </xf>
    <xf numFmtId="0" fontId="1" fillId="0" borderId="159" xfId="573" applyFill="1" applyBorder="1"/>
    <xf numFmtId="0" fontId="18" fillId="0" borderId="63" xfId="9" applyFont="1" applyFill="1" applyBorder="1"/>
    <xf numFmtId="0" fontId="1" fillId="0" borderId="60" xfId="573" applyFill="1" applyBorder="1"/>
    <xf numFmtId="0" fontId="20" fillId="0" borderId="63" xfId="9" applyFont="1" applyFill="1" applyBorder="1"/>
    <xf numFmtId="164" fontId="15" fillId="0" borderId="63" xfId="5" applyFont="1" applyFill="1" applyBorder="1"/>
    <xf numFmtId="164" fontId="6" fillId="0" borderId="61" xfId="5" applyFont="1" applyFill="1" applyBorder="1" applyAlignment="1">
      <alignment vertical="top" wrapText="1"/>
    </xf>
    <xf numFmtId="0" fontId="20" fillId="0" borderId="63" xfId="568" applyFont="1" applyFill="1" applyBorder="1"/>
    <xf numFmtId="0" fontId="1" fillId="0" borderId="104" xfId="573" applyFill="1" applyBorder="1"/>
    <xf numFmtId="0" fontId="18" fillId="0" borderId="100" xfId="9" applyFont="1" applyFill="1" applyBorder="1"/>
    <xf numFmtId="164" fontId="15" fillId="0" borderId="100" xfId="5" applyNumberFormat="1" applyFont="1" applyFill="1" applyBorder="1" applyAlignment="1">
      <alignment horizontal="center" vertical="top"/>
    </xf>
    <xf numFmtId="46" fontId="15" fillId="0" borderId="100" xfId="5" applyNumberFormat="1" applyFont="1" applyFill="1" applyBorder="1" applyAlignment="1">
      <alignment horizontal="center" vertical="top" wrapText="1"/>
    </xf>
    <xf numFmtId="0" fontId="6" fillId="0" borderId="100" xfId="568" applyFont="1" applyFill="1" applyBorder="1" applyAlignment="1">
      <alignment horizontal="center"/>
    </xf>
    <xf numFmtId="0" fontId="6" fillId="0" borderId="100" xfId="568" applyFont="1" applyFill="1" applyBorder="1"/>
    <xf numFmtId="2" fontId="6" fillId="0" borderId="100" xfId="5" applyNumberFormat="1" applyFont="1" applyFill="1" applyBorder="1" applyAlignment="1">
      <alignment horizontal="center" vertical="top"/>
    </xf>
    <xf numFmtId="2" fontId="15" fillId="0" borderId="100" xfId="5" applyNumberFormat="1" applyFont="1" applyFill="1" applyBorder="1" applyAlignment="1">
      <alignment horizontal="center" vertical="top"/>
    </xf>
    <xf numFmtId="164" fontId="24" fillId="0" borderId="119" xfId="5" applyFont="1" applyFill="1" applyBorder="1" applyAlignment="1">
      <alignment vertical="top" wrapText="1"/>
    </xf>
    <xf numFmtId="0" fontId="18" fillId="0" borderId="0" xfId="408" applyFont="1" applyFill="1" applyBorder="1"/>
    <xf numFmtId="0" fontId="18" fillId="0" borderId="0" xfId="9" applyFont="1" applyFill="1" applyBorder="1"/>
    <xf numFmtId="164" fontId="18" fillId="0" borderId="0" xfId="5" applyNumberFormat="1" applyFont="1" applyFill="1" applyBorder="1" applyAlignment="1">
      <alignment horizontal="center" vertical="top" wrapText="1"/>
    </xf>
    <xf numFmtId="164" fontId="9" fillId="0" borderId="0" xfId="5" applyNumberFormat="1" applyFont="1" applyFill="1" applyBorder="1" applyAlignment="1">
      <alignment horizontal="left" vertical="top"/>
    </xf>
    <xf numFmtId="46" fontId="9" fillId="0" borderId="0" xfId="5" applyNumberFormat="1" applyFont="1" applyFill="1" applyBorder="1" applyAlignment="1">
      <alignment horizontal="center" vertical="top" wrapText="1"/>
    </xf>
    <xf numFmtId="164" fontId="18" fillId="0" borderId="0" xfId="5" applyFont="1" applyFill="1" applyBorder="1" applyAlignment="1">
      <alignment horizontal="center" vertical="top"/>
    </xf>
    <xf numFmtId="164" fontId="9" fillId="0" borderId="0" xfId="5" applyFont="1" applyFill="1" applyBorder="1" applyAlignment="1">
      <alignment vertical="center" wrapText="1"/>
    </xf>
    <xf numFmtId="0" fontId="18" fillId="0" borderId="0" xfId="5" applyNumberFormat="1" applyFont="1" applyFill="1" applyBorder="1" applyAlignment="1">
      <alignment horizontal="center" vertical="top"/>
    </xf>
    <xf numFmtId="2" fontId="9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Border="1" applyAlignment="1">
      <alignment vertical="top" wrapText="1"/>
    </xf>
    <xf numFmtId="46" fontId="18" fillId="0" borderId="0" xfId="5" applyNumberFormat="1" applyFont="1" applyFill="1" applyBorder="1" applyAlignment="1">
      <alignment horizontal="center" vertical="top" wrapText="1"/>
    </xf>
    <xf numFmtId="164" fontId="18" fillId="0" borderId="0" xfId="5" applyFont="1" applyFill="1" applyBorder="1" applyAlignment="1">
      <alignment horizontal="center" vertical="top" wrapText="1"/>
    </xf>
    <xf numFmtId="164" fontId="18" fillId="0" borderId="0" xfId="5" applyFont="1" applyFill="1" applyBorder="1" applyAlignment="1">
      <alignment vertical="top" wrapText="1"/>
    </xf>
    <xf numFmtId="2" fontId="18" fillId="0" borderId="0" xfId="5" applyNumberFormat="1" applyFont="1" applyFill="1" applyBorder="1" applyAlignment="1">
      <alignment horizontal="center" vertical="top"/>
    </xf>
    <xf numFmtId="0" fontId="18" fillId="0" borderId="88" xfId="9" applyFont="1" applyFill="1" applyBorder="1"/>
    <xf numFmtId="2" fontId="15" fillId="0" borderId="88" xfId="5" applyNumberFormat="1" applyFont="1" applyFill="1" applyBorder="1" applyAlignment="1">
      <alignment horizontal="center" vertical="top"/>
    </xf>
    <xf numFmtId="0" fontId="1" fillId="0" borderId="78" xfId="573" applyFill="1" applyBorder="1"/>
    <xf numFmtId="0" fontId="1" fillId="0" borderId="0" xfId="573" applyFill="1" applyBorder="1"/>
    <xf numFmtId="0" fontId="18" fillId="0" borderId="49" xfId="9" applyFont="1" applyFill="1" applyBorder="1"/>
    <xf numFmtId="0" fontId="18" fillId="0" borderId="159" xfId="9" applyFont="1" applyFill="1" applyBorder="1"/>
    <xf numFmtId="0" fontId="1" fillId="0" borderId="49" xfId="573" applyFill="1" applyBorder="1"/>
    <xf numFmtId="0" fontId="99" fillId="0" borderId="159" xfId="573" applyFont="1" applyFill="1" applyBorder="1"/>
    <xf numFmtId="0" fontId="15" fillId="0" borderId="104" xfId="569" applyFont="1" applyFill="1" applyBorder="1"/>
    <xf numFmtId="0" fontId="20" fillId="0" borderId="100" xfId="9" applyFont="1" applyFill="1" applyBorder="1"/>
    <xf numFmtId="0" fontId="6" fillId="0" borderId="75" xfId="408" applyFill="1" applyBorder="1"/>
    <xf numFmtId="0" fontId="6" fillId="0" borderId="75" xfId="408" applyFill="1" applyBorder="1" applyAlignment="1">
      <alignment horizontal="center"/>
    </xf>
    <xf numFmtId="164" fontId="9" fillId="0" borderId="75" xfId="5" applyNumberFormat="1" applyFont="1" applyFill="1" applyBorder="1" applyAlignment="1">
      <alignment horizontal="left" vertical="top"/>
    </xf>
    <xf numFmtId="46" fontId="9" fillId="0" borderId="75" xfId="5" applyNumberFormat="1" applyFont="1" applyFill="1" applyBorder="1" applyAlignment="1">
      <alignment horizontal="center" vertical="top" wrapText="1"/>
    </xf>
    <xf numFmtId="164" fontId="18" fillId="0" borderId="75" xfId="5" applyFont="1" applyFill="1" applyBorder="1" applyAlignment="1">
      <alignment horizontal="center" vertical="top"/>
    </xf>
    <xf numFmtId="164" fontId="9" fillId="0" borderId="75" xfId="5" applyFont="1" applyFill="1" applyBorder="1" applyAlignment="1">
      <alignment vertical="center" wrapText="1"/>
    </xf>
    <xf numFmtId="0" fontId="18" fillId="0" borderId="75" xfId="5" applyNumberFormat="1" applyFont="1" applyFill="1" applyBorder="1" applyAlignment="1">
      <alignment horizontal="center" vertical="top"/>
    </xf>
    <xf numFmtId="2" fontId="9" fillId="0" borderId="75" xfId="5" applyNumberFormat="1" applyFont="1" applyFill="1" applyBorder="1" applyAlignment="1">
      <alignment horizontal="center" vertical="top"/>
    </xf>
    <xf numFmtId="2" fontId="6" fillId="0" borderId="75" xfId="408" applyNumberFormat="1" applyFill="1" applyBorder="1"/>
    <xf numFmtId="164" fontId="9" fillId="0" borderId="0" xfId="5" applyFont="1" applyFill="1" applyBorder="1" applyAlignment="1">
      <alignment vertical="top"/>
    </xf>
    <xf numFmtId="164" fontId="15" fillId="0" borderId="0" xfId="5" applyNumberFormat="1" applyFont="1" applyFill="1" applyBorder="1" applyAlignment="1">
      <alignment horizontal="center" vertical="top"/>
    </xf>
    <xf numFmtId="46" fontId="15" fillId="0" borderId="0" xfId="5" applyNumberFormat="1" applyFont="1" applyFill="1" applyBorder="1" applyAlignment="1">
      <alignment horizontal="center" vertical="top"/>
    </xf>
    <xf numFmtId="164" fontId="15" fillId="0" borderId="0" xfId="5" applyFont="1" applyFill="1" applyBorder="1" applyAlignment="1">
      <alignment horizontal="center" vertical="top"/>
    </xf>
    <xf numFmtId="0" fontId="1" fillId="0" borderId="75" xfId="573" applyFill="1" applyBorder="1"/>
    <xf numFmtId="164" fontId="15" fillId="0" borderId="104" xfId="5" applyNumberFormat="1" applyFont="1" applyFill="1" applyBorder="1" applyAlignment="1">
      <alignment horizontal="left" vertical="top"/>
    </xf>
    <xf numFmtId="164" fontId="9" fillId="0" borderId="74" xfId="5" applyFont="1" applyFill="1" applyBorder="1" applyAlignment="1">
      <alignment vertical="top"/>
    </xf>
    <xf numFmtId="164" fontId="6" fillId="0" borderId="160" xfId="5" applyFont="1" applyFill="1" applyBorder="1" applyAlignment="1">
      <alignment vertical="top" wrapText="1"/>
    </xf>
    <xf numFmtId="164" fontId="15" fillId="0" borderId="25" xfId="5" applyFont="1" applyFill="1" applyBorder="1" applyAlignment="1">
      <alignment vertical="top" wrapText="1"/>
    </xf>
    <xf numFmtId="164" fontId="15" fillId="0" borderId="87" xfId="5" applyNumberFormat="1" applyFont="1" applyFill="1" applyBorder="1" applyAlignment="1">
      <alignment horizontal="left" vertical="top"/>
    </xf>
    <xf numFmtId="164" fontId="6" fillId="0" borderId="58" xfId="5" applyFont="1" applyFill="1" applyBorder="1" applyAlignment="1">
      <alignment vertical="top" wrapText="1"/>
    </xf>
    <xf numFmtId="164" fontId="15" fillId="0" borderId="158" xfId="5" applyNumberFormat="1" applyFont="1" applyFill="1" applyBorder="1" applyAlignment="1">
      <alignment horizontal="left" vertical="top"/>
    </xf>
    <xf numFmtId="164" fontId="15" fillId="0" borderId="159" xfId="5" applyNumberFormat="1" applyFont="1" applyFill="1" applyBorder="1" applyAlignment="1">
      <alignment horizontal="left" vertical="top"/>
    </xf>
    <xf numFmtId="0" fontId="24" fillId="0" borderId="63" xfId="568" applyFont="1" applyFill="1" applyBorder="1"/>
    <xf numFmtId="0" fontId="99" fillId="0" borderId="49" xfId="573" applyFont="1" applyFill="1" applyBorder="1"/>
    <xf numFmtId="0" fontId="1" fillId="0" borderId="0" xfId="573" applyFill="1" applyBorder="1" applyAlignment="1">
      <alignment horizontal="center"/>
    </xf>
    <xf numFmtId="164" fontId="15" fillId="0" borderId="60" xfId="5" applyNumberFormat="1" applyFont="1" applyFill="1" applyBorder="1" applyAlignment="1">
      <alignment horizontal="left" vertical="top"/>
    </xf>
    <xf numFmtId="0" fontId="1" fillId="0" borderId="161" xfId="573" applyFill="1" applyBorder="1"/>
    <xf numFmtId="0" fontId="1" fillId="0" borderId="72" xfId="573" applyFill="1" applyBorder="1"/>
    <xf numFmtId="0" fontId="6" fillId="0" borderId="100" xfId="9" applyFont="1" applyFill="1" applyBorder="1"/>
    <xf numFmtId="0" fontId="6" fillId="0" borderId="75" xfId="408" applyFont="1" applyFill="1" applyBorder="1"/>
    <xf numFmtId="164" fontId="18" fillId="0" borderId="75" xfId="5" applyNumberFormat="1" applyFont="1" applyFill="1" applyBorder="1" applyAlignment="1">
      <alignment horizontal="center" vertical="top" wrapText="1"/>
    </xf>
    <xf numFmtId="0" fontId="6" fillId="0" borderId="0" xfId="408" applyFont="1" applyFill="1" applyBorder="1"/>
    <xf numFmtId="164" fontId="6" fillId="0" borderId="0" xfId="5" applyNumberFormat="1" applyFont="1" applyFill="1" applyBorder="1" applyAlignment="1">
      <alignment horizontal="center" vertical="top"/>
    </xf>
    <xf numFmtId="164" fontId="6" fillId="0" borderId="0" xfId="5" applyNumberFormat="1" applyFont="1" applyFill="1" applyBorder="1" applyAlignment="1">
      <alignment horizontal="left" vertical="top"/>
    </xf>
    <xf numFmtId="46" fontId="6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Border="1" applyAlignment="1">
      <alignment horizontal="center" vertical="top"/>
    </xf>
    <xf numFmtId="0" fontId="1" fillId="0" borderId="125" xfId="573" applyFill="1" applyBorder="1"/>
    <xf numFmtId="0" fontId="6" fillId="0" borderId="89" xfId="568" applyFont="1" applyFill="1" applyBorder="1"/>
    <xf numFmtId="2" fontId="6" fillId="0" borderId="89" xfId="5" applyNumberFormat="1" applyFont="1" applyFill="1" applyBorder="1" applyAlignment="1">
      <alignment horizontal="center" vertical="top"/>
    </xf>
    <xf numFmtId="164" fontId="24" fillId="0" borderId="126" xfId="5" applyFont="1" applyFill="1" applyBorder="1" applyAlignment="1">
      <alignment vertical="top" wrapText="1"/>
    </xf>
    <xf numFmtId="0" fontId="6" fillId="0" borderId="159" xfId="573" applyFont="1" applyFill="1" applyBorder="1" applyAlignment="1">
      <alignment horizontal="left" vertical="center"/>
    </xf>
    <xf numFmtId="0" fontId="6" fillId="0" borderId="76" xfId="568" applyFont="1" applyFill="1" applyBorder="1"/>
    <xf numFmtId="2" fontId="6" fillId="0" borderId="76" xfId="5" applyNumberFormat="1" applyFont="1" applyFill="1" applyBorder="1" applyAlignment="1">
      <alignment horizontal="center" vertical="top"/>
    </xf>
    <xf numFmtId="2" fontId="6" fillId="0" borderId="86" xfId="5" applyNumberFormat="1" applyFont="1" applyFill="1" applyBorder="1" applyAlignment="1">
      <alignment horizontal="center" vertical="top"/>
    </xf>
    <xf numFmtId="164" fontId="24" fillId="0" borderId="162" xfId="5" applyFont="1" applyFill="1" applyBorder="1" applyAlignment="1">
      <alignment vertical="top" wrapText="1"/>
    </xf>
    <xf numFmtId="0" fontId="18" fillId="0" borderId="85" xfId="9" applyFont="1" applyFill="1" applyBorder="1"/>
    <xf numFmtId="0" fontId="6" fillId="0" borderId="85" xfId="568" applyFont="1" applyFill="1" applyBorder="1"/>
    <xf numFmtId="0" fontId="6" fillId="0" borderId="158" xfId="573" applyFont="1" applyFill="1" applyBorder="1" applyAlignment="1">
      <alignment horizontal="left" vertical="center"/>
    </xf>
    <xf numFmtId="46" fontId="15" fillId="0" borderId="85" xfId="5" applyNumberFormat="1" applyFont="1" applyFill="1" applyBorder="1" applyAlignment="1">
      <alignment horizontal="center" vertical="top" wrapText="1"/>
    </xf>
    <xf numFmtId="2" fontId="6" fillId="0" borderId="85" xfId="5" applyNumberFormat="1" applyFont="1" applyFill="1" applyBorder="1" applyAlignment="1">
      <alignment horizontal="center" vertical="top"/>
    </xf>
    <xf numFmtId="164" fontId="24" fillId="0" borderId="163" xfId="5" applyFont="1" applyFill="1" applyBorder="1" applyAlignment="1">
      <alignment vertical="top" wrapText="1"/>
    </xf>
    <xf numFmtId="0" fontId="6" fillId="0" borderId="49" xfId="573" applyFont="1" applyFill="1" applyBorder="1" applyAlignment="1">
      <alignment horizontal="left" vertical="center"/>
    </xf>
    <xf numFmtId="0" fontId="6" fillId="0" borderId="86" xfId="568" applyFont="1" applyFill="1" applyBorder="1"/>
    <xf numFmtId="164" fontId="24" fillId="0" borderId="164" xfId="5" applyFont="1" applyFill="1" applyBorder="1" applyAlignment="1">
      <alignment vertical="top" wrapText="1"/>
    </xf>
    <xf numFmtId="0" fontId="6" fillId="0" borderId="85" xfId="568" applyFont="1" applyFill="1" applyBorder="1" applyAlignment="1">
      <alignment horizontal="center"/>
    </xf>
    <xf numFmtId="164" fontId="15" fillId="0" borderId="76" xfId="5" applyNumberFormat="1" applyFont="1" applyFill="1" applyBorder="1" applyAlignment="1">
      <alignment horizontal="center" vertical="top"/>
    </xf>
    <xf numFmtId="0" fontId="20" fillId="0" borderId="85" xfId="568" applyFont="1" applyFill="1" applyBorder="1"/>
    <xf numFmtId="164" fontId="9" fillId="0" borderId="75" xfId="5" applyFont="1" applyFill="1" applyBorder="1" applyAlignment="1">
      <alignment vertical="top"/>
    </xf>
    <xf numFmtId="164" fontId="6" fillId="0" borderId="75" xfId="5" applyFont="1" applyFill="1" applyBorder="1" applyAlignment="1">
      <alignment vertical="top" wrapText="1"/>
    </xf>
    <xf numFmtId="164" fontId="6" fillId="0" borderId="75" xfId="5" applyNumberFormat="1" applyFont="1" applyFill="1" applyBorder="1" applyAlignment="1">
      <alignment horizontal="center" vertical="top"/>
    </xf>
    <xf numFmtId="164" fontId="18" fillId="0" borderId="0" xfId="5" applyNumberFormat="1" applyFont="1" applyFill="1" applyBorder="1" applyAlignment="1">
      <alignment horizontal="center" vertical="top"/>
    </xf>
    <xf numFmtId="164" fontId="18" fillId="0" borderId="0" xfId="5" applyNumberFormat="1" applyFont="1" applyFill="1" applyBorder="1" applyAlignment="1">
      <alignment horizontal="left" vertical="top"/>
    </xf>
    <xf numFmtId="46" fontId="18" fillId="0" borderId="0" xfId="5" applyNumberFormat="1" applyFont="1" applyFill="1" applyBorder="1" applyAlignment="1">
      <alignment horizontal="center" vertical="top"/>
    </xf>
    <xf numFmtId="0" fontId="100" fillId="0" borderId="88" xfId="568" applyFont="1" applyFill="1" applyBorder="1"/>
    <xf numFmtId="164" fontId="15" fillId="0" borderId="85" xfId="5" applyNumberFormat="1" applyFont="1" applyFill="1" applyBorder="1" applyAlignment="1">
      <alignment horizontal="center" vertical="top"/>
    </xf>
    <xf numFmtId="0" fontId="6" fillId="0" borderId="85" xfId="9" applyFont="1" applyFill="1" applyBorder="1"/>
    <xf numFmtId="164" fontId="6" fillId="0" borderId="164" xfId="5" applyFont="1" applyFill="1" applyBorder="1" applyAlignment="1">
      <alignment vertical="top" wrapText="1"/>
    </xf>
    <xf numFmtId="2" fontId="6" fillId="0" borderId="67" xfId="5" applyNumberFormat="1" applyFont="1" applyFill="1" applyBorder="1" applyAlignment="1">
      <alignment horizontal="center" vertical="top"/>
    </xf>
    <xf numFmtId="2" fontId="6" fillId="0" borderId="79" xfId="5" applyNumberFormat="1" applyFont="1" applyFill="1" applyBorder="1" applyAlignment="1">
      <alignment horizontal="center" vertical="top"/>
    </xf>
    <xf numFmtId="164" fontId="24" fillId="0" borderId="77" xfId="5" applyFont="1" applyFill="1" applyBorder="1" applyAlignment="1">
      <alignment vertical="top" wrapText="1"/>
    </xf>
    <xf numFmtId="0" fontId="6" fillId="0" borderId="60" xfId="573" applyFont="1" applyFill="1" applyBorder="1" applyAlignment="1">
      <alignment horizontal="left" vertical="center"/>
    </xf>
    <xf numFmtId="0" fontId="15" fillId="0" borderId="63" xfId="9" applyFont="1" applyFill="1" applyBorder="1"/>
    <xf numFmtId="0" fontId="20" fillId="0" borderId="85" xfId="9" applyFont="1" applyFill="1" applyBorder="1"/>
    <xf numFmtId="0" fontId="1" fillId="0" borderId="26" xfId="573" applyFill="1" applyBorder="1"/>
    <xf numFmtId="164" fontId="21" fillId="0" borderId="0" xfId="5" applyNumberFormat="1" applyFont="1" applyFill="1" applyBorder="1" applyAlignment="1">
      <alignment horizontal="center" vertical="top"/>
    </xf>
    <xf numFmtId="46" fontId="21" fillId="0" borderId="0" xfId="5" applyNumberFormat="1" applyFont="1" applyFill="1" applyBorder="1" applyAlignment="1">
      <alignment horizontal="center" vertical="top"/>
    </xf>
    <xf numFmtId="164" fontId="21" fillId="0" borderId="0" xfId="5" applyFont="1" applyFill="1" applyBorder="1" applyAlignment="1">
      <alignment vertical="center" wrapText="1"/>
    </xf>
    <xf numFmtId="0" fontId="15" fillId="0" borderId="88" xfId="9" applyFont="1" applyFill="1" applyBorder="1"/>
    <xf numFmtId="164" fontId="15" fillId="0" borderId="89" xfId="5" applyNumberFormat="1" applyFont="1" applyFill="1" applyBorder="1" applyAlignment="1">
      <alignment horizontal="center" vertical="top"/>
    </xf>
    <xf numFmtId="46" fontId="15" fillId="0" borderId="89" xfId="5" applyNumberFormat="1" applyFont="1" applyFill="1" applyBorder="1" applyAlignment="1">
      <alignment horizontal="center" vertical="top" wrapText="1"/>
    </xf>
    <xf numFmtId="2" fontId="15" fillId="0" borderId="85" xfId="5" applyNumberFormat="1" applyFont="1" applyFill="1" applyBorder="1" applyAlignment="1">
      <alignment horizontal="center" vertical="top"/>
    </xf>
    <xf numFmtId="2" fontId="6" fillId="0" borderId="165" xfId="5" applyNumberFormat="1" applyFont="1" applyFill="1" applyBorder="1" applyAlignment="1">
      <alignment horizontal="center" vertical="top"/>
    </xf>
    <xf numFmtId="0" fontId="24" fillId="0" borderId="85" xfId="9" applyFont="1" applyFill="1" applyBorder="1"/>
    <xf numFmtId="2" fontId="6" fillId="0" borderId="166" xfId="5" applyNumberFormat="1" applyFont="1" applyFill="1" applyBorder="1" applyAlignment="1">
      <alignment horizontal="center" vertical="top"/>
    </xf>
    <xf numFmtId="164" fontId="24" fillId="0" borderId="128" xfId="5" applyFont="1" applyFill="1" applyBorder="1" applyAlignment="1">
      <alignment vertical="top" wrapText="1"/>
    </xf>
    <xf numFmtId="0" fontId="99" fillId="0" borderId="159" xfId="573" applyFont="1" applyBorder="1"/>
    <xf numFmtId="0" fontId="15" fillId="0" borderId="76" xfId="9" applyFont="1" applyFill="1" applyBorder="1"/>
    <xf numFmtId="0" fontId="100" fillId="0" borderId="85" xfId="568" applyFont="1" applyFill="1" applyBorder="1"/>
    <xf numFmtId="164" fontId="9" fillId="0" borderId="0" xfId="5" applyFont="1" applyFill="1" applyBorder="1" applyAlignment="1">
      <alignment vertical="top" wrapText="1"/>
    </xf>
    <xf numFmtId="46" fontId="9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vertical="top"/>
    </xf>
    <xf numFmtId="0" fontId="1" fillId="0" borderId="48" xfId="573" applyFill="1" applyBorder="1"/>
    <xf numFmtId="0" fontId="6" fillId="0" borderId="102" xfId="9" applyFont="1" applyFill="1" applyBorder="1"/>
    <xf numFmtId="164" fontId="15" fillId="0" borderId="102" xfId="5" applyNumberFormat="1" applyFont="1" applyFill="1" applyBorder="1" applyAlignment="1">
      <alignment horizontal="center" vertical="top"/>
    </xf>
    <xf numFmtId="46" fontId="15" fillId="0" borderId="102" xfId="5" applyNumberFormat="1" applyFont="1" applyFill="1" applyBorder="1" applyAlignment="1">
      <alignment horizontal="center" vertical="top" wrapText="1"/>
    </xf>
    <xf numFmtId="0" fontId="6" fillId="0" borderId="102" xfId="568" applyFont="1" applyFill="1" applyBorder="1" applyAlignment="1">
      <alignment horizontal="center"/>
    </xf>
    <xf numFmtId="0" fontId="20" fillId="0" borderId="102" xfId="568" applyFont="1" applyFill="1" applyBorder="1"/>
    <xf numFmtId="164" fontId="6" fillId="0" borderId="103" xfId="5" applyFont="1" applyFill="1" applyBorder="1" applyAlignment="1">
      <alignment vertical="top" wrapText="1"/>
    </xf>
    <xf numFmtId="0" fontId="6" fillId="0" borderId="0" xfId="9" applyFont="1" applyFill="1" applyBorder="1"/>
    <xf numFmtId="0" fontId="6" fillId="0" borderId="0" xfId="568" applyFont="1" applyFill="1" applyBorder="1" applyAlignment="1">
      <alignment horizontal="center"/>
    </xf>
    <xf numFmtId="164" fontId="24" fillId="0" borderId="0" xfId="5" applyFont="1" applyFill="1" applyBorder="1" applyAlignment="1">
      <alignment vertical="top" wrapText="1"/>
    </xf>
    <xf numFmtId="164" fontId="18" fillId="0" borderId="0" xfId="5" applyFont="1" applyFill="1" applyBorder="1"/>
    <xf numFmtId="164" fontId="18" fillId="0" borderId="0" xfId="5" applyNumberFormat="1" applyFont="1" applyFill="1" applyBorder="1" applyAlignment="1">
      <alignment vertical="top" wrapText="1"/>
    </xf>
    <xf numFmtId="46" fontId="1" fillId="0" borderId="0" xfId="573" applyNumberFormat="1" applyFill="1"/>
    <xf numFmtId="164" fontId="102" fillId="0" borderId="0" xfId="5" applyFont="1" applyFill="1" applyAlignment="1">
      <alignment vertical="top" wrapText="1"/>
    </xf>
    <xf numFmtId="164" fontId="9" fillId="0" borderId="0" xfId="5" applyFont="1" applyFill="1" applyBorder="1" applyAlignment="1">
      <alignment horizontal="center" vertical="center"/>
    </xf>
    <xf numFmtId="0" fontId="18" fillId="0" borderId="0" xfId="9" applyFont="1" applyFill="1"/>
    <xf numFmtId="46" fontId="9" fillId="0" borderId="0" xfId="5" applyNumberFormat="1" applyFont="1" applyFill="1" applyBorder="1" applyAlignment="1">
      <alignment horizontal="center" vertical="center"/>
    </xf>
    <xf numFmtId="164" fontId="18" fillId="0" borderId="0" xfId="5" applyFont="1" applyFill="1" applyAlignment="1">
      <alignment vertical="top" wrapText="1"/>
    </xf>
    <xf numFmtId="0" fontId="18" fillId="0" borderId="0" xfId="9" applyFont="1" applyFill="1" applyBorder="1" applyAlignment="1">
      <alignment horizontal="center"/>
    </xf>
    <xf numFmtId="164" fontId="18" fillId="0" borderId="0" xfId="5" applyFont="1" applyFill="1" applyBorder="1" applyAlignment="1">
      <alignment horizontal="center"/>
    </xf>
    <xf numFmtId="0" fontId="18" fillId="0" borderId="0" xfId="9" applyFont="1" applyFill="1" applyBorder="1" applyAlignment="1">
      <alignment horizontal="center" vertical="top"/>
    </xf>
    <xf numFmtId="0" fontId="6" fillId="0" borderId="0" xfId="9" applyFill="1"/>
    <xf numFmtId="0" fontId="6" fillId="0" borderId="0" xfId="408" applyFill="1" applyAlignment="1">
      <alignment horizontal="center"/>
    </xf>
    <xf numFmtId="0" fontId="103" fillId="0" borderId="2" xfId="573" applyFont="1" applyFill="1" applyBorder="1" applyAlignment="1">
      <alignment horizontal="left" vertical="center"/>
    </xf>
    <xf numFmtId="0" fontId="99" fillId="0" borderId="2" xfId="573" applyFont="1" applyBorder="1"/>
    <xf numFmtId="0" fontId="103" fillId="0" borderId="63" xfId="573" applyFont="1" applyFill="1" applyBorder="1" applyAlignment="1">
      <alignment horizontal="left" vertical="center"/>
    </xf>
    <xf numFmtId="0" fontId="6" fillId="0" borderId="0" xfId="570" applyFont="1" applyFill="1"/>
    <xf numFmtId="0" fontId="6" fillId="0" borderId="0" xfId="570" applyFill="1"/>
    <xf numFmtId="0" fontId="21" fillId="0" borderId="0" xfId="570" applyFont="1" applyFill="1" applyAlignment="1">
      <alignment horizontal="right"/>
    </xf>
    <xf numFmtId="0" fontId="13" fillId="0" borderId="0" xfId="570" applyFont="1" applyFill="1" applyBorder="1" applyAlignment="1">
      <alignment vertical="top"/>
    </xf>
    <xf numFmtId="164" fontId="15" fillId="0" borderId="0" xfId="5" applyFont="1" applyFill="1" applyBorder="1" applyAlignment="1">
      <alignment horizontal="left" vertical="top" wrapText="1"/>
    </xf>
    <xf numFmtId="164" fontId="15" fillId="0" borderId="0" xfId="5" applyNumberFormat="1" applyFont="1" applyFill="1" applyBorder="1" applyAlignment="1">
      <alignment horizontal="left" vertical="top"/>
    </xf>
    <xf numFmtId="21" fontId="15" fillId="0" borderId="0" xfId="5" applyNumberFormat="1" applyFont="1" applyFill="1" applyBorder="1" applyAlignment="1">
      <alignment horizontal="center" vertical="top"/>
    </xf>
    <xf numFmtId="0" fontId="18" fillId="0" borderId="6" xfId="570" applyFont="1" applyFill="1" applyBorder="1"/>
    <xf numFmtId="164" fontId="18" fillId="0" borderId="6" xfId="5" applyFont="1" applyFill="1" applyBorder="1" applyAlignment="1">
      <alignment horizontal="center" vertical="top"/>
    </xf>
    <xf numFmtId="164" fontId="18" fillId="0" borderId="6" xfId="5" applyFont="1" applyFill="1" applyBorder="1" applyAlignment="1">
      <alignment horizontal="center" vertical="top" wrapText="1"/>
    </xf>
    <xf numFmtId="164" fontId="18" fillId="0" borderId="6" xfId="5" applyNumberFormat="1" applyFont="1" applyFill="1" applyBorder="1" applyAlignment="1">
      <alignment horizontal="center" vertical="top"/>
    </xf>
    <xf numFmtId="46" fontId="18" fillId="0" borderId="6" xfId="5" applyNumberFormat="1" applyFont="1" applyFill="1" applyBorder="1" applyAlignment="1">
      <alignment horizontal="center" vertical="top"/>
    </xf>
    <xf numFmtId="2" fontId="9" fillId="0" borderId="6" xfId="5" applyNumberFormat="1" applyFont="1" applyFill="1" applyBorder="1" applyAlignment="1">
      <alignment horizontal="center" vertical="top"/>
    </xf>
    <xf numFmtId="0" fontId="18" fillId="0" borderId="8" xfId="570" applyFont="1" applyFill="1" applyBorder="1"/>
    <xf numFmtId="164" fontId="9" fillId="0" borderId="8" xfId="5" applyFont="1" applyFill="1" applyBorder="1" applyAlignment="1">
      <alignment vertical="top"/>
    </xf>
    <xf numFmtId="164" fontId="18" fillId="0" borderId="8" xfId="5" applyFont="1" applyFill="1" applyBorder="1" applyAlignment="1">
      <alignment horizontal="center" vertical="top"/>
    </xf>
    <xf numFmtId="164" fontId="18" fillId="0" borderId="8" xfId="5" applyFont="1" applyFill="1" applyBorder="1" applyAlignment="1">
      <alignment horizontal="center" vertical="top" wrapText="1"/>
    </xf>
    <xf numFmtId="164" fontId="18" fillId="0" borderId="8" xfId="5" applyNumberFormat="1" applyFont="1" applyFill="1" applyBorder="1" applyAlignment="1">
      <alignment horizontal="center" vertical="top"/>
    </xf>
    <xf numFmtId="46" fontId="18" fillId="0" borderId="8" xfId="5" applyNumberFormat="1" applyFont="1" applyFill="1" applyBorder="1" applyAlignment="1">
      <alignment horizontal="center" vertical="top"/>
    </xf>
    <xf numFmtId="2" fontId="9" fillId="0" borderId="8" xfId="5" applyNumberFormat="1" applyFont="1" applyFill="1" applyBorder="1" applyAlignment="1">
      <alignment horizontal="center" vertical="top"/>
    </xf>
    <xf numFmtId="0" fontId="6" fillId="0" borderId="0" xfId="568" applyFill="1"/>
    <xf numFmtId="46" fontId="24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vertical="top" wrapText="1"/>
    </xf>
    <xf numFmtId="2" fontId="20" fillId="0" borderId="0" xfId="5" applyNumberFormat="1" applyFont="1" applyFill="1" applyBorder="1" applyAlignment="1">
      <alignment horizontal="center" vertical="top"/>
    </xf>
    <xf numFmtId="0" fontId="15" fillId="0" borderId="87" xfId="573" applyFont="1" applyFill="1" applyBorder="1" applyAlignment="1">
      <alignment horizontal="left" vertical="center"/>
    </xf>
    <xf numFmtId="0" fontId="15" fillId="0" borderId="167" xfId="573" applyFont="1" applyFill="1" applyBorder="1" applyAlignment="1">
      <alignment horizontal="left" vertical="center"/>
    </xf>
    <xf numFmtId="0" fontId="1" fillId="0" borderId="84" xfId="573" applyFill="1" applyBorder="1"/>
    <xf numFmtId="0" fontId="1" fillId="0" borderId="117" xfId="573" applyFill="1" applyBorder="1"/>
    <xf numFmtId="0" fontId="1" fillId="0" borderId="63" xfId="573" applyFill="1" applyBorder="1"/>
    <xf numFmtId="0" fontId="1" fillId="0" borderId="62" xfId="573" applyFill="1" applyBorder="1"/>
    <xf numFmtId="0" fontId="105" fillId="0" borderId="60" xfId="573" applyFont="1" applyFill="1" applyBorder="1"/>
    <xf numFmtId="0" fontId="105" fillId="0" borderId="168" xfId="573" applyFont="1" applyFill="1" applyBorder="1"/>
    <xf numFmtId="0" fontId="1" fillId="0" borderId="166" xfId="573" applyFill="1" applyBorder="1"/>
    <xf numFmtId="0" fontId="1" fillId="0" borderId="150" xfId="573" applyFill="1" applyBorder="1"/>
    <xf numFmtId="0" fontId="1" fillId="0" borderId="79" xfId="573" applyFill="1" applyBorder="1"/>
    <xf numFmtId="0" fontId="1" fillId="0" borderId="85" xfId="573" applyFill="1" applyBorder="1"/>
    <xf numFmtId="0" fontId="1" fillId="0" borderId="169" xfId="573" applyFill="1" applyBorder="1"/>
    <xf numFmtId="0" fontId="6" fillId="0" borderId="0" xfId="568" applyFont="1" applyFill="1" applyBorder="1"/>
    <xf numFmtId="2" fontId="9" fillId="0" borderId="0" xfId="5" applyNumberFormat="1" applyFont="1" applyFill="1" applyBorder="1" applyAlignment="1">
      <alignment horizontal="center" vertical="top" wrapText="1"/>
    </xf>
    <xf numFmtId="0" fontId="15" fillId="0" borderId="0" xfId="12" applyFont="1" applyFill="1" applyBorder="1"/>
    <xf numFmtId="164" fontId="15" fillId="0" borderId="0" xfId="5" applyFont="1" applyFill="1" applyBorder="1" applyAlignment="1">
      <alignment horizontal="center" vertical="top" wrapText="1"/>
    </xf>
    <xf numFmtId="46" fontId="1" fillId="0" borderId="0" xfId="573" applyNumberFormat="1" applyFill="1" applyBorder="1" applyAlignment="1">
      <alignment horizontal="center"/>
    </xf>
    <xf numFmtId="2" fontId="1" fillId="0" borderId="0" xfId="573" applyNumberFormat="1" applyFill="1" applyBorder="1" applyAlignment="1">
      <alignment horizontal="center"/>
    </xf>
    <xf numFmtId="0" fontId="1" fillId="0" borderId="110" xfId="573" applyFill="1" applyBorder="1"/>
    <xf numFmtId="0" fontId="1" fillId="0" borderId="88" xfId="573" applyFill="1" applyBorder="1"/>
    <xf numFmtId="0" fontId="1" fillId="0" borderId="116" xfId="573" applyFill="1" applyBorder="1"/>
    <xf numFmtId="0" fontId="1" fillId="0" borderId="76" xfId="573" applyFill="1" applyBorder="1"/>
    <xf numFmtId="2" fontId="15" fillId="0" borderId="86" xfId="5" applyNumberFormat="1" applyFont="1" applyFill="1" applyBorder="1" applyAlignment="1">
      <alignment horizontal="center" vertical="top"/>
    </xf>
    <xf numFmtId="0" fontId="1" fillId="0" borderId="100" xfId="573" applyFill="1" applyBorder="1"/>
    <xf numFmtId="0" fontId="6" fillId="0" borderId="0" xfId="568" applyFill="1" applyBorder="1"/>
    <xf numFmtId="0" fontId="71" fillId="0" borderId="115" xfId="573" applyFont="1" applyFill="1" applyBorder="1"/>
    <xf numFmtId="0" fontId="71" fillId="0" borderId="88" xfId="573" applyFont="1" applyFill="1" applyBorder="1"/>
    <xf numFmtId="0" fontId="6" fillId="0" borderId="76" xfId="568" applyFont="1" applyFill="1" applyBorder="1" applyAlignment="1">
      <alignment horizontal="center"/>
    </xf>
    <xf numFmtId="2" fontId="15" fillId="0" borderId="76" xfId="5" applyNumberFormat="1" applyFont="1" applyFill="1" applyBorder="1" applyAlignment="1">
      <alignment horizontal="center" vertical="top"/>
    </xf>
    <xf numFmtId="0" fontId="1" fillId="0" borderId="168" xfId="573" applyFill="1" applyBorder="1"/>
    <xf numFmtId="164" fontId="15" fillId="0" borderId="62" xfId="5" applyNumberFormat="1" applyFont="1" applyFill="1" applyBorder="1" applyAlignment="1">
      <alignment horizontal="left" vertical="top"/>
    </xf>
    <xf numFmtId="0" fontId="106" fillId="0" borderId="2" xfId="573" applyFont="1" applyFill="1" applyBorder="1" applyAlignment="1">
      <alignment horizontal="left" vertical="center"/>
    </xf>
    <xf numFmtId="164" fontId="15" fillId="0" borderId="125" xfId="5" applyNumberFormat="1" applyFont="1" applyFill="1" applyBorder="1" applyAlignment="1">
      <alignment horizontal="left" vertical="top"/>
    </xf>
    <xf numFmtId="164" fontId="15" fillId="0" borderId="59" xfId="5" applyNumberFormat="1" applyFont="1" applyFill="1" applyBorder="1" applyAlignment="1">
      <alignment horizontal="left" vertical="top"/>
    </xf>
    <xf numFmtId="164" fontId="15" fillId="0" borderId="168" xfId="5" applyNumberFormat="1" applyFont="1" applyFill="1" applyBorder="1" applyAlignment="1">
      <alignment horizontal="left" vertical="top"/>
    </xf>
    <xf numFmtId="164" fontId="15" fillId="0" borderId="85" xfId="5" applyNumberFormat="1" applyFont="1" applyFill="1" applyBorder="1" applyAlignment="1">
      <alignment horizontal="left" vertical="top"/>
    </xf>
    <xf numFmtId="164" fontId="15" fillId="0" borderId="63" xfId="5" applyNumberFormat="1" applyFont="1" applyFill="1" applyBorder="1" applyAlignment="1">
      <alignment horizontal="left" vertical="top"/>
    </xf>
    <xf numFmtId="164" fontId="15" fillId="0" borderId="169" xfId="5" applyNumberFormat="1" applyFont="1" applyFill="1" applyBorder="1" applyAlignment="1">
      <alignment horizontal="left" vertical="top"/>
    </xf>
    <xf numFmtId="164" fontId="15" fillId="0" borderId="117" xfId="5" applyNumberFormat="1" applyFont="1" applyFill="1" applyBorder="1" applyAlignment="1">
      <alignment horizontal="left" vertical="top"/>
    </xf>
    <xf numFmtId="2" fontId="6" fillId="0" borderId="170" xfId="5" applyNumberFormat="1" applyFont="1" applyFill="1" applyBorder="1" applyAlignment="1">
      <alignment horizontal="center" vertical="top"/>
    </xf>
    <xf numFmtId="2" fontId="6" fillId="0" borderId="161" xfId="5" applyNumberFormat="1" applyFont="1" applyFill="1" applyBorder="1" applyAlignment="1">
      <alignment horizontal="center" vertical="top"/>
    </xf>
    <xf numFmtId="164" fontId="24" fillId="0" borderId="171" xfId="5" applyFont="1" applyFill="1" applyBorder="1" applyAlignment="1">
      <alignment vertical="top" wrapText="1"/>
    </xf>
    <xf numFmtId="164" fontId="24" fillId="0" borderId="63" xfId="5" applyNumberFormat="1" applyFont="1" applyFill="1" applyBorder="1" applyAlignment="1">
      <alignment horizontal="left" vertical="top"/>
    </xf>
    <xf numFmtId="0" fontId="6" fillId="0" borderId="75" xfId="568" applyFill="1" applyBorder="1"/>
    <xf numFmtId="164" fontId="9" fillId="0" borderId="2" xfId="5" applyFont="1" applyFill="1" applyBorder="1" applyAlignment="1">
      <alignment vertical="top"/>
    </xf>
    <xf numFmtId="0" fontId="6" fillId="0" borderId="25" xfId="568" applyFill="1" applyBorder="1"/>
    <xf numFmtId="0" fontId="1" fillId="0" borderId="115" xfId="573" applyFill="1" applyBorder="1"/>
    <xf numFmtId="2" fontId="6" fillId="0" borderId="110" xfId="5" applyNumberFormat="1" applyFont="1" applyFill="1" applyBorder="1" applyAlignment="1">
      <alignment horizontal="center" vertical="top"/>
    </xf>
    <xf numFmtId="2" fontId="6" fillId="0" borderId="78" xfId="5" applyNumberFormat="1" applyFont="1" applyFill="1" applyBorder="1" applyAlignment="1">
      <alignment horizontal="center" vertical="top"/>
    </xf>
    <xf numFmtId="164" fontId="24" fillId="0" borderId="111" xfId="5" applyFont="1" applyFill="1" applyBorder="1" applyAlignment="1">
      <alignment vertical="top" wrapText="1"/>
    </xf>
    <xf numFmtId="164" fontId="15" fillId="0" borderId="79" xfId="5" applyNumberFormat="1" applyFont="1" applyFill="1" applyBorder="1" applyAlignment="1">
      <alignment horizontal="center" vertical="top"/>
    </xf>
    <xf numFmtId="164" fontId="6" fillId="0" borderId="77" xfId="5" applyFont="1" applyFill="1" applyBorder="1" applyAlignment="1">
      <alignment vertical="top" wrapText="1"/>
    </xf>
    <xf numFmtId="0" fontId="1" fillId="0" borderId="113" xfId="573" applyFill="1" applyBorder="1"/>
    <xf numFmtId="0" fontId="1" fillId="0" borderId="114" xfId="573" applyFill="1" applyBorder="1"/>
    <xf numFmtId="164" fontId="15" fillId="0" borderId="114" xfId="5" applyNumberFormat="1" applyFont="1" applyFill="1" applyBorder="1" applyAlignment="1">
      <alignment horizontal="center" vertical="top"/>
    </xf>
    <xf numFmtId="0" fontId="6" fillId="0" borderId="75" xfId="568" applyFont="1" applyFill="1" applyBorder="1"/>
    <xf numFmtId="2" fontId="21" fillId="0" borderId="75" xfId="568" applyNumberFormat="1" applyFont="1" applyFill="1" applyBorder="1" applyAlignment="1">
      <alignment horizontal="center"/>
    </xf>
    <xf numFmtId="0" fontId="21" fillId="0" borderId="75" xfId="568" applyFont="1" applyFill="1" applyBorder="1" applyAlignment="1">
      <alignment horizontal="right"/>
    </xf>
    <xf numFmtId="164" fontId="15" fillId="0" borderId="0" xfId="5" applyNumberFormat="1" applyFont="1" applyFill="1" applyBorder="1" applyAlignment="1">
      <alignment horizontal="center" vertical="top" wrapText="1"/>
    </xf>
    <xf numFmtId="46" fontId="107" fillId="0" borderId="0" xfId="5" applyNumberFormat="1" applyFont="1" applyFill="1" applyBorder="1" applyAlignment="1">
      <alignment horizontal="center" vertical="top" wrapText="1"/>
    </xf>
    <xf numFmtId="0" fontId="108" fillId="0" borderId="150" xfId="573" applyFont="1" applyFill="1" applyBorder="1"/>
    <xf numFmtId="0" fontId="108" fillId="0" borderId="63" xfId="573" applyFont="1" applyFill="1" applyBorder="1"/>
    <xf numFmtId="0" fontId="105" fillId="0" borderId="150" xfId="573" applyFont="1" applyFill="1" applyBorder="1"/>
    <xf numFmtId="0" fontId="6" fillId="0" borderId="87" xfId="573" applyFont="1" applyFill="1" applyBorder="1" applyAlignment="1">
      <alignment horizontal="left" vertical="center"/>
    </xf>
    <xf numFmtId="0" fontId="6" fillId="0" borderId="88" xfId="573" applyFont="1" applyFill="1" applyBorder="1" applyAlignment="1">
      <alignment horizontal="left" vertical="center"/>
    </xf>
    <xf numFmtId="164" fontId="20" fillId="0" borderId="171" xfId="5" applyFont="1" applyFill="1" applyBorder="1" applyAlignment="1">
      <alignment vertical="top" wrapText="1"/>
    </xf>
    <xf numFmtId="2" fontId="21" fillId="0" borderId="0" xfId="568" applyNumberFormat="1" applyFont="1" applyFill="1" applyBorder="1" applyAlignment="1">
      <alignment horizontal="center"/>
    </xf>
    <xf numFmtId="0" fontId="21" fillId="0" borderId="0" xfId="568" applyFont="1" applyFill="1" applyBorder="1" applyAlignment="1">
      <alignment horizontal="right"/>
    </xf>
    <xf numFmtId="46" fontId="21" fillId="0" borderId="0" xfId="568" applyNumberFormat="1" applyFont="1" applyFill="1" applyBorder="1" applyAlignment="1">
      <alignment horizontal="center"/>
    </xf>
    <xf numFmtId="2" fontId="98" fillId="0" borderId="0" xfId="573" applyNumberFormat="1" applyFont="1" applyFill="1" applyBorder="1" applyAlignment="1">
      <alignment horizontal="center"/>
    </xf>
    <xf numFmtId="0" fontId="95" fillId="0" borderId="0" xfId="573" applyFont="1" applyFill="1" applyBorder="1"/>
    <xf numFmtId="164" fontId="18" fillId="0" borderId="1" xfId="5" applyFont="1" applyFill="1" applyBorder="1" applyAlignment="1">
      <alignment vertical="top"/>
    </xf>
    <xf numFmtId="164" fontId="15" fillId="0" borderId="172" xfId="5" applyFont="1" applyFill="1" applyBorder="1" applyAlignment="1">
      <alignment vertical="top"/>
    </xf>
    <xf numFmtId="0" fontId="6" fillId="0" borderId="102" xfId="568" applyFont="1" applyFill="1" applyBorder="1"/>
    <xf numFmtId="2" fontId="15" fillId="0" borderId="102" xfId="5" applyNumberFormat="1" applyFont="1" applyFill="1" applyBorder="1" applyAlignment="1">
      <alignment horizontal="center" vertical="top"/>
    </xf>
    <xf numFmtId="164" fontId="24" fillId="0" borderId="103" xfId="5" applyFont="1" applyFill="1" applyBorder="1" applyAlignment="1">
      <alignment vertical="top" wrapText="1"/>
    </xf>
    <xf numFmtId="0" fontId="15" fillId="0" borderId="0" xfId="573" applyFont="1" applyFill="1" applyBorder="1" applyAlignment="1">
      <alignment horizontal="left" vertical="center"/>
    </xf>
    <xf numFmtId="46" fontId="1" fillId="0" borderId="0" xfId="573" applyNumberFormat="1" applyFill="1" applyBorder="1"/>
    <xf numFmtId="164" fontId="15" fillId="0" borderId="60" xfId="5" applyFont="1" applyFill="1" applyBorder="1" applyAlignment="1" applyProtection="1">
      <alignment vertical="top"/>
      <protection locked="0"/>
    </xf>
    <xf numFmtId="164" fontId="15" fillId="0" borderId="63" xfId="5" applyFont="1" applyFill="1" applyBorder="1" applyAlignment="1" applyProtection="1">
      <alignment vertical="top"/>
      <protection locked="0"/>
    </xf>
    <xf numFmtId="164" fontId="15" fillId="0" borderId="63" xfId="5" applyNumberFormat="1" applyFont="1" applyFill="1" applyBorder="1" applyAlignment="1" applyProtection="1">
      <alignment horizontal="center" vertical="top"/>
      <protection locked="0"/>
    </xf>
    <xf numFmtId="46" fontId="15" fillId="0" borderId="63" xfId="5" applyNumberFormat="1" applyFont="1" applyFill="1" applyBorder="1" applyAlignment="1" applyProtection="1">
      <alignment horizontal="center" vertical="top" wrapText="1"/>
      <protection locked="0"/>
    </xf>
    <xf numFmtId="0" fontId="6" fillId="0" borderId="63" xfId="568" applyFont="1" applyFill="1" applyBorder="1" applyAlignment="1" applyProtection="1">
      <alignment horizontal="center"/>
      <protection locked="0"/>
    </xf>
    <xf numFmtId="2" fontId="6" fillId="0" borderId="63" xfId="5" applyNumberFormat="1" applyFont="1" applyFill="1" applyBorder="1" applyAlignment="1" applyProtection="1">
      <alignment horizontal="center" vertical="top"/>
      <protection locked="0"/>
    </xf>
    <xf numFmtId="2" fontId="15" fillId="0" borderId="63" xfId="5" applyNumberFormat="1" applyFont="1" applyFill="1" applyBorder="1" applyAlignment="1" applyProtection="1">
      <alignment horizontal="center" vertical="top"/>
      <protection locked="0"/>
    </xf>
    <xf numFmtId="164" fontId="100" fillId="0" borderId="61" xfId="5" applyFont="1" applyFill="1" applyBorder="1" applyAlignment="1" applyProtection="1">
      <alignment vertical="top" wrapText="1"/>
      <protection locked="0"/>
    </xf>
    <xf numFmtId="0" fontId="18" fillId="0" borderId="60" xfId="9" applyFont="1" applyFill="1" applyBorder="1" applyProtection="1">
      <protection locked="0"/>
    </xf>
    <xf numFmtId="164" fontId="15" fillId="0" borderId="61" xfId="5" applyFont="1" applyFill="1" applyBorder="1" applyAlignment="1" applyProtection="1">
      <alignment vertical="top" wrapText="1"/>
      <protection locked="0"/>
    </xf>
    <xf numFmtId="0" fontId="18" fillId="0" borderId="104" xfId="9" applyFont="1" applyFill="1" applyBorder="1" applyProtection="1">
      <protection locked="0"/>
    </xf>
    <xf numFmtId="164" fontId="15" fillId="0" borderId="100" xfId="5" applyFont="1" applyFill="1" applyBorder="1" applyAlignment="1" applyProtection="1">
      <alignment vertical="top"/>
      <protection locked="0"/>
    </xf>
    <xf numFmtId="164" fontId="15" fillId="0" borderId="100" xfId="5" applyNumberFormat="1" applyFont="1" applyFill="1" applyBorder="1" applyAlignment="1" applyProtection="1">
      <alignment horizontal="center" vertical="top"/>
      <protection locked="0"/>
    </xf>
    <xf numFmtId="46" fontId="15" fillId="0" borderId="85" xfId="5" applyNumberFormat="1" applyFont="1" applyFill="1" applyBorder="1" applyAlignment="1" applyProtection="1">
      <alignment horizontal="center" vertical="top" wrapText="1"/>
      <protection locked="0"/>
    </xf>
    <xf numFmtId="0" fontId="6" fillId="0" borderId="100" xfId="568" applyFont="1" applyFill="1" applyBorder="1" applyAlignment="1" applyProtection="1">
      <alignment horizontal="center"/>
      <protection locked="0"/>
    </xf>
    <xf numFmtId="2" fontId="6" fillId="0" borderId="100" xfId="5" applyNumberFormat="1" applyFont="1" applyFill="1" applyBorder="1" applyAlignment="1" applyProtection="1">
      <alignment horizontal="center" vertical="top"/>
      <protection locked="0"/>
    </xf>
    <xf numFmtId="164" fontId="20" fillId="0" borderId="119" xfId="5" applyFont="1" applyFill="1" applyBorder="1" applyAlignment="1" applyProtection="1">
      <alignment vertical="top" wrapText="1"/>
      <protection locked="0"/>
    </xf>
    <xf numFmtId="164" fontId="12" fillId="0" borderId="0" xfId="5" applyFont="1" applyFill="1" applyBorder="1" applyAlignment="1">
      <alignment vertical="top"/>
    </xf>
    <xf numFmtId="164" fontId="110" fillId="0" borderId="0" xfId="5" applyFont="1" applyFill="1" applyAlignment="1">
      <alignment vertical="top" wrapText="1"/>
    </xf>
    <xf numFmtId="164" fontId="21" fillId="0" borderId="0" xfId="5" applyFont="1" applyFill="1" applyBorder="1" applyAlignment="1">
      <alignment horizontal="center" vertical="center"/>
    </xf>
    <xf numFmtId="0" fontId="6" fillId="0" borderId="0" xfId="569" applyFill="1"/>
    <xf numFmtId="164" fontId="6" fillId="0" borderId="0" xfId="5" applyFont="1" applyFill="1" applyBorder="1"/>
    <xf numFmtId="46" fontId="23" fillId="0" borderId="0" xfId="5" applyNumberFormat="1" applyFont="1" applyFill="1" applyBorder="1" applyAlignment="1">
      <alignment horizontal="center" vertical="center"/>
    </xf>
    <xf numFmtId="164" fontId="6" fillId="0" borderId="0" xfId="5" applyFont="1" applyFill="1" applyAlignment="1">
      <alignment vertical="top" wrapText="1"/>
    </xf>
    <xf numFmtId="0" fontId="6" fillId="0" borderId="0" xfId="569" applyFont="1" applyFill="1" applyBorder="1" applyAlignment="1">
      <alignment horizontal="center"/>
    </xf>
    <xf numFmtId="164" fontId="6" fillId="0" borderId="0" xfId="5" applyFont="1" applyFill="1" applyBorder="1" applyAlignment="1">
      <alignment horizontal="center"/>
    </xf>
    <xf numFmtId="0" fontId="6" fillId="0" borderId="0" xfId="569" applyFont="1" applyFill="1" applyBorder="1" applyAlignment="1">
      <alignment horizontal="center" vertical="top"/>
    </xf>
    <xf numFmtId="0" fontId="6" fillId="0" borderId="0" xfId="403" applyFont="1" applyFill="1"/>
    <xf numFmtId="0" fontId="6" fillId="0" borderId="0" xfId="403" applyFill="1"/>
    <xf numFmtId="0" fontId="13" fillId="0" borderId="0" xfId="403" applyFont="1" applyFill="1" applyBorder="1" applyAlignment="1">
      <alignment vertical="top"/>
    </xf>
    <xf numFmtId="164" fontId="15" fillId="0" borderId="24" xfId="5" applyNumberFormat="1" applyFont="1" applyFill="1" applyBorder="1" applyAlignment="1">
      <alignment horizontal="left" vertical="top"/>
    </xf>
    <xf numFmtId="0" fontId="6" fillId="0" borderId="0" xfId="566" applyFill="1"/>
    <xf numFmtId="164" fontId="24" fillId="0" borderId="0" xfId="5" applyFont="1" applyFill="1" applyBorder="1" applyAlignment="1">
      <alignment horizontal="center" vertical="top"/>
    </xf>
    <xf numFmtId="0" fontId="6" fillId="0" borderId="88" xfId="479" applyFont="1" applyFill="1" applyBorder="1" applyAlignment="1">
      <alignment horizontal="center"/>
    </xf>
    <xf numFmtId="164" fontId="15" fillId="0" borderId="88" xfId="5" applyFont="1" applyFill="1" applyBorder="1"/>
    <xf numFmtId="0" fontId="6" fillId="0" borderId="63" xfId="479" applyFont="1" applyFill="1" applyBorder="1" applyAlignment="1">
      <alignment horizontal="center"/>
    </xf>
    <xf numFmtId="164" fontId="24" fillId="0" borderId="63" xfId="5" applyFont="1" applyFill="1" applyBorder="1"/>
    <xf numFmtId="0" fontId="111" fillId="0" borderId="159" xfId="573" applyFont="1" applyBorder="1"/>
    <xf numFmtId="0" fontId="6" fillId="0" borderId="100" xfId="479" applyFont="1" applyFill="1" applyBorder="1" applyAlignment="1">
      <alignment horizontal="center"/>
    </xf>
    <xf numFmtId="164" fontId="15" fillId="0" borderId="100" xfId="5" applyFont="1" applyFill="1" applyBorder="1"/>
    <xf numFmtId="164" fontId="6" fillId="0" borderId="119" xfId="5" applyFont="1" applyFill="1" applyBorder="1" applyAlignment="1">
      <alignment vertical="top" wrapText="1"/>
    </xf>
    <xf numFmtId="0" fontId="1" fillId="0" borderId="74" xfId="573" applyFill="1" applyBorder="1"/>
    <xf numFmtId="0" fontId="6" fillId="0" borderId="76" xfId="9" applyFont="1" applyFill="1" applyBorder="1"/>
    <xf numFmtId="46" fontId="15" fillId="0" borderId="76" xfId="5" applyNumberFormat="1" applyFont="1" applyFill="1" applyBorder="1" applyAlignment="1">
      <alignment horizontal="center" vertical="top" wrapText="1"/>
    </xf>
    <xf numFmtId="0" fontId="6" fillId="0" borderId="76" xfId="479" applyFont="1" applyFill="1" applyBorder="1" applyAlignment="1">
      <alignment horizontal="center"/>
    </xf>
    <xf numFmtId="164" fontId="15" fillId="0" borderId="76" xfId="5" applyFont="1" applyFill="1" applyBorder="1"/>
    <xf numFmtId="164" fontId="6" fillId="0" borderId="162" xfId="5" applyFont="1" applyFill="1" applyBorder="1" applyAlignment="1">
      <alignment vertical="top" wrapText="1"/>
    </xf>
    <xf numFmtId="0" fontId="18" fillId="0" borderId="75" xfId="566" applyFont="1" applyFill="1" applyBorder="1"/>
    <xf numFmtId="164" fontId="18" fillId="0" borderId="75" xfId="5" applyFont="1" applyFill="1" applyBorder="1" applyAlignment="1">
      <alignment vertical="top" wrapText="1"/>
    </xf>
    <xf numFmtId="0" fontId="6" fillId="0" borderId="75" xfId="566" applyFill="1" applyBorder="1"/>
    <xf numFmtId="164" fontId="9" fillId="0" borderId="49" xfId="5" applyFont="1" applyFill="1" applyBorder="1" applyAlignment="1">
      <alignment vertical="top"/>
    </xf>
    <xf numFmtId="0" fontId="15" fillId="0" borderId="160" xfId="415" applyFont="1" applyFill="1" applyBorder="1"/>
    <xf numFmtId="0" fontId="6" fillId="0" borderId="25" xfId="566" applyFill="1" applyBorder="1"/>
    <xf numFmtId="0" fontId="111" fillId="0" borderId="2" xfId="573" applyFont="1" applyBorder="1"/>
    <xf numFmtId="0" fontId="24" fillId="0" borderId="63" xfId="9" applyFont="1" applyFill="1" applyBorder="1"/>
    <xf numFmtId="0" fontId="1" fillId="0" borderId="51" xfId="573" applyFill="1" applyBorder="1"/>
    <xf numFmtId="164" fontId="15" fillId="0" borderId="120" xfId="5" applyNumberFormat="1" applyFont="1" applyFill="1" applyBorder="1" applyAlignment="1">
      <alignment horizontal="center" vertical="top"/>
    </xf>
    <xf numFmtId="164" fontId="24" fillId="0" borderId="127" xfId="5" applyFont="1" applyFill="1" applyBorder="1" applyAlignment="1">
      <alignment vertical="top" wrapText="1"/>
    </xf>
    <xf numFmtId="0" fontId="15" fillId="0" borderId="87" xfId="569" applyFont="1" applyFill="1" applyBorder="1"/>
    <xf numFmtId="0" fontId="18" fillId="0" borderId="76" xfId="9" applyFont="1" applyFill="1" applyBorder="1"/>
    <xf numFmtId="0" fontId="6" fillId="0" borderId="85" xfId="479" applyFont="1" applyFill="1" applyBorder="1" applyAlignment="1">
      <alignment horizontal="center"/>
    </xf>
    <xf numFmtId="164" fontId="15" fillId="0" borderId="85" xfId="5" applyFont="1" applyFill="1" applyBorder="1"/>
    <xf numFmtId="164" fontId="24" fillId="0" borderId="85" xfId="5" applyFont="1" applyFill="1" applyBorder="1"/>
    <xf numFmtId="0" fontId="111" fillId="0" borderId="49" xfId="573" applyFont="1" applyBorder="1"/>
    <xf numFmtId="164" fontId="24" fillId="0" borderId="76" xfId="5" applyFont="1" applyFill="1" applyBorder="1"/>
    <xf numFmtId="0" fontId="15" fillId="0" borderId="9" xfId="569" applyFont="1" applyFill="1" applyBorder="1"/>
    <xf numFmtId="0" fontId="18" fillId="0" borderId="75" xfId="9" applyFont="1" applyFill="1" applyBorder="1"/>
    <xf numFmtId="164" fontId="12" fillId="0" borderId="75" xfId="5" applyNumberFormat="1" applyFont="1" applyFill="1" applyBorder="1" applyAlignment="1">
      <alignment horizontal="center" vertical="top"/>
    </xf>
    <xf numFmtId="46" fontId="12" fillId="0" borderId="75" xfId="5" applyNumberFormat="1" applyFont="1" applyFill="1" applyBorder="1" applyAlignment="1">
      <alignment horizontal="center" vertical="top"/>
    </xf>
    <xf numFmtId="164" fontId="15" fillId="0" borderId="75" xfId="5" applyFont="1" applyFill="1" applyBorder="1" applyAlignment="1">
      <alignment horizontal="center" vertical="top"/>
    </xf>
    <xf numFmtId="164" fontId="12" fillId="0" borderId="75" xfId="5" applyFont="1" applyFill="1" applyBorder="1" applyAlignment="1">
      <alignment vertical="center" wrapText="1"/>
    </xf>
    <xf numFmtId="2" fontId="15" fillId="0" borderId="75" xfId="5" applyNumberFormat="1" applyFont="1" applyFill="1" applyBorder="1" applyAlignment="1">
      <alignment horizontal="center" vertical="top"/>
    </xf>
    <xf numFmtId="2" fontId="12" fillId="0" borderId="75" xfId="5" applyNumberFormat="1" applyFont="1" applyFill="1" applyBorder="1" applyAlignment="1">
      <alignment horizontal="center" vertical="top"/>
    </xf>
    <xf numFmtId="164" fontId="15" fillId="0" borderId="75" xfId="5" applyFont="1" applyFill="1" applyBorder="1" applyAlignment="1">
      <alignment vertical="top" wrapText="1"/>
    </xf>
    <xf numFmtId="164" fontId="6" fillId="0" borderId="163" xfId="5" applyFont="1" applyFill="1" applyBorder="1" applyAlignment="1">
      <alignment vertical="top" wrapText="1"/>
    </xf>
    <xf numFmtId="164" fontId="100" fillId="0" borderId="63" xfId="5" applyFont="1" applyFill="1" applyBorder="1"/>
    <xf numFmtId="164" fontId="100" fillId="0" borderId="163" xfId="5" applyFont="1" applyFill="1" applyBorder="1" applyAlignment="1">
      <alignment vertical="top" wrapText="1"/>
    </xf>
    <xf numFmtId="0" fontId="6" fillId="0" borderId="86" xfId="9" applyFont="1" applyFill="1" applyBorder="1"/>
    <xf numFmtId="0" fontId="6" fillId="0" borderId="74" xfId="9" applyFont="1" applyFill="1" applyBorder="1"/>
    <xf numFmtId="164" fontId="15" fillId="0" borderId="86" xfId="5" applyNumberFormat="1" applyFont="1" applyFill="1" applyBorder="1" applyAlignment="1">
      <alignment horizontal="center" vertical="top"/>
    </xf>
    <xf numFmtId="46" fontId="15" fillId="0" borderId="86" xfId="5" applyNumberFormat="1" applyFont="1" applyFill="1" applyBorder="1" applyAlignment="1">
      <alignment horizontal="center" vertical="top" wrapText="1"/>
    </xf>
    <xf numFmtId="0" fontId="6" fillId="0" borderId="86" xfId="479" applyFont="1" applyFill="1" applyBorder="1" applyAlignment="1">
      <alignment horizontal="center"/>
    </xf>
    <xf numFmtId="164" fontId="15" fillId="0" borderId="86" xfId="5" applyFont="1" applyFill="1" applyBorder="1"/>
    <xf numFmtId="0" fontId="15" fillId="0" borderId="125" xfId="569" applyFont="1" applyFill="1" applyBorder="1"/>
    <xf numFmtId="0" fontId="18" fillId="0" borderId="173" xfId="9" applyFont="1" applyFill="1" applyBorder="1"/>
    <xf numFmtId="0" fontId="100" fillId="0" borderId="88" xfId="9" applyFont="1" applyFill="1" applyBorder="1"/>
    <xf numFmtId="46" fontId="12" fillId="0" borderId="0" xfId="5" applyNumberFormat="1" applyFont="1" applyFill="1" applyBorder="1" applyAlignment="1">
      <alignment horizontal="center" vertical="top"/>
    </xf>
    <xf numFmtId="164" fontId="12" fillId="0" borderId="0" xfId="5" applyFont="1" applyFill="1" applyBorder="1" applyAlignment="1">
      <alignment vertical="center" wrapText="1"/>
    </xf>
    <xf numFmtId="2" fontId="12" fillId="0" borderId="0" xfId="5" applyNumberFormat="1" applyFont="1" applyFill="1" applyBorder="1" applyAlignment="1">
      <alignment horizontal="center" vertical="top"/>
    </xf>
    <xf numFmtId="0" fontId="105" fillId="0" borderId="63" xfId="573" applyFont="1" applyFill="1" applyBorder="1"/>
    <xf numFmtId="0" fontId="105" fillId="0" borderId="158" xfId="573" applyFont="1" applyFill="1" applyBorder="1"/>
    <xf numFmtId="0" fontId="6" fillId="0" borderId="63" xfId="479" applyFont="1" applyBorder="1" applyAlignment="1">
      <alignment horizontal="center"/>
    </xf>
    <xf numFmtId="164" fontId="6" fillId="0" borderId="75" xfId="5" applyFont="1" applyFill="1" applyBorder="1" applyAlignment="1">
      <alignment vertical="top"/>
    </xf>
    <xf numFmtId="2" fontId="1" fillId="0" borderId="0" xfId="573" applyNumberFormat="1" applyFill="1" applyBorder="1"/>
    <xf numFmtId="0" fontId="100" fillId="0" borderId="63" xfId="9" applyFont="1" applyFill="1" applyBorder="1"/>
    <xf numFmtId="164" fontId="20" fillId="0" borderId="63" xfId="5" applyFont="1" applyFill="1" applyBorder="1"/>
    <xf numFmtId="0" fontId="15" fillId="0" borderId="120" xfId="9" applyFont="1" applyFill="1" applyBorder="1"/>
    <xf numFmtId="0" fontId="15" fillId="0" borderId="86" xfId="9" applyFont="1" applyFill="1" applyBorder="1"/>
    <xf numFmtId="164" fontId="15" fillId="0" borderId="0" xfId="5" applyNumberFormat="1" applyFont="1" applyFill="1" applyBorder="1" applyAlignment="1">
      <alignment vertical="top" wrapText="1"/>
    </xf>
    <xf numFmtId="0" fontId="112" fillId="0" borderId="125" xfId="573" applyFont="1" applyFill="1" applyBorder="1"/>
    <xf numFmtId="164" fontId="15" fillId="0" borderId="89" xfId="5" applyFont="1" applyFill="1" applyBorder="1"/>
    <xf numFmtId="46" fontId="15" fillId="0" borderId="120" xfId="5" applyNumberFormat="1" applyFont="1" applyFill="1" applyBorder="1" applyAlignment="1">
      <alignment horizontal="center" vertical="top" wrapText="1"/>
    </xf>
    <xf numFmtId="164" fontId="15" fillId="0" borderId="120" xfId="5" applyFont="1" applyFill="1" applyBorder="1"/>
    <xf numFmtId="164" fontId="15" fillId="0" borderId="75" xfId="5" applyNumberFormat="1" applyFont="1" applyFill="1" applyBorder="1" applyAlignment="1">
      <alignment vertical="top" wrapText="1"/>
    </xf>
    <xf numFmtId="46" fontId="24" fillId="0" borderId="0" xfId="5" applyNumberFormat="1" applyFont="1" applyFill="1" applyBorder="1"/>
    <xf numFmtId="0" fontId="15" fillId="0" borderId="0" xfId="566" applyFont="1" applyFill="1" applyAlignment="1">
      <alignment vertical="top"/>
    </xf>
    <xf numFmtId="164" fontId="6" fillId="0" borderId="0" xfId="5" applyFont="1" applyFill="1" applyAlignment="1">
      <alignment horizontal="center" vertical="top"/>
    </xf>
    <xf numFmtId="182" fontId="12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Alignment="1">
      <alignment vertical="top"/>
    </xf>
    <xf numFmtId="164" fontId="6" fillId="0" borderId="0" xfId="5" applyNumberFormat="1" applyFont="1" applyFill="1" applyAlignment="1">
      <alignment horizontal="center" vertical="top"/>
    </xf>
    <xf numFmtId="164" fontId="6" fillId="0" borderId="0" xfId="5" applyNumberFormat="1" applyFont="1" applyFill="1" applyAlignment="1">
      <alignment horizontal="left" vertical="top"/>
    </xf>
    <xf numFmtId="21" fontId="24" fillId="0" borderId="0" xfId="5" applyNumberFormat="1" applyFont="1" applyFill="1" applyAlignment="1">
      <alignment horizontal="center" vertical="top"/>
    </xf>
    <xf numFmtId="164" fontId="20" fillId="0" borderId="0" xfId="5" applyFont="1" applyFill="1" applyAlignment="1">
      <alignment horizontal="center"/>
    </xf>
    <xf numFmtId="0" fontId="6" fillId="0" borderId="0" xfId="566" applyFont="1" applyFill="1" applyBorder="1" applyAlignment="1">
      <alignment horizontal="center"/>
    </xf>
    <xf numFmtId="0" fontId="6" fillId="0" borderId="0" xfId="566" applyFont="1" applyFill="1" applyBorder="1" applyAlignment="1">
      <alignment horizontal="center" vertical="top"/>
    </xf>
    <xf numFmtId="0" fontId="34" fillId="0" borderId="2" xfId="573" applyFont="1" applyFill="1" applyBorder="1" applyAlignment="1">
      <alignment horizontal="left" vertical="center"/>
    </xf>
    <xf numFmtId="0" fontId="113" fillId="0" borderId="0" xfId="573" applyFont="1" applyFill="1"/>
    <xf numFmtId="0" fontId="114" fillId="0" borderId="0" xfId="573" applyFont="1" applyFill="1"/>
    <xf numFmtId="0" fontId="99" fillId="2" borderId="2" xfId="573" applyFont="1" applyFill="1" applyBorder="1"/>
    <xf numFmtId="0" fontId="115" fillId="0" borderId="0" xfId="573" applyFont="1"/>
    <xf numFmtId="0" fontId="13" fillId="0" borderId="0" xfId="571" applyFont="1" applyFill="1" applyBorder="1" applyAlignment="1">
      <alignment vertical="top"/>
    </xf>
    <xf numFmtId="164" fontId="15" fillId="0" borderId="78" xfId="5" applyNumberFormat="1" applyFont="1" applyFill="1" applyBorder="1" applyAlignment="1">
      <alignment horizontal="center" vertical="top"/>
    </xf>
    <xf numFmtId="0" fontId="116" fillId="0" borderId="63" xfId="573" applyFont="1" applyFill="1" applyBorder="1"/>
    <xf numFmtId="0" fontId="1" fillId="0" borderId="59" xfId="573" applyFill="1" applyBorder="1"/>
    <xf numFmtId="164" fontId="15" fillId="0" borderId="75" xfId="5" applyNumberFormat="1" applyFont="1" applyFill="1" applyBorder="1" applyAlignment="1">
      <alignment horizontal="center" vertical="top"/>
    </xf>
    <xf numFmtId="2" fontId="18" fillId="0" borderId="75" xfId="5" applyNumberFormat="1" applyFont="1" applyFill="1" applyBorder="1" applyAlignment="1">
      <alignment horizontal="center" vertical="top"/>
    </xf>
    <xf numFmtId="0" fontId="15" fillId="0" borderId="168" xfId="573" applyFont="1" applyFill="1" applyBorder="1" applyAlignment="1">
      <alignment horizontal="left" vertical="center"/>
    </xf>
    <xf numFmtId="0" fontId="103" fillId="0" borderId="159" xfId="573" applyFont="1" applyFill="1" applyBorder="1" applyAlignment="1">
      <alignment horizontal="left" vertical="center"/>
    </xf>
    <xf numFmtId="0" fontId="71" fillId="0" borderId="60" xfId="573" applyFont="1" applyFill="1" applyBorder="1"/>
    <xf numFmtId="0" fontId="71" fillId="0" borderId="79" xfId="573" applyFont="1" applyFill="1" applyBorder="1"/>
    <xf numFmtId="0" fontId="71" fillId="0" borderId="62" xfId="573" applyFont="1" applyFill="1" applyBorder="1"/>
    <xf numFmtId="0" fontId="71" fillId="0" borderId="158" xfId="573" applyFont="1" applyFill="1" applyBorder="1"/>
    <xf numFmtId="0" fontId="71" fillId="0" borderId="159" xfId="573" applyFont="1" applyFill="1" applyBorder="1"/>
    <xf numFmtId="0" fontId="108" fillId="0" borderId="87" xfId="573" applyFont="1" applyFill="1" applyBorder="1"/>
    <xf numFmtId="0" fontId="71" fillId="0" borderId="89" xfId="573" applyFont="1" applyFill="1" applyBorder="1"/>
    <xf numFmtId="0" fontId="71" fillId="0" borderId="49" xfId="573" applyFont="1" applyFill="1" applyBorder="1"/>
    <xf numFmtId="0" fontId="71" fillId="0" borderId="63" xfId="573" applyFont="1" applyFill="1" applyBorder="1"/>
    <xf numFmtId="164" fontId="6" fillId="0" borderId="159" xfId="5" applyNumberFormat="1" applyFont="1" applyFill="1" applyBorder="1" applyAlignment="1">
      <alignment horizontal="left" vertical="top"/>
    </xf>
    <xf numFmtId="0" fontId="71" fillId="0" borderId="117" xfId="573" applyFont="1" applyFill="1" applyBorder="1"/>
    <xf numFmtId="0" fontId="108" fillId="0" borderId="60" xfId="573" applyFont="1" applyFill="1" applyBorder="1"/>
    <xf numFmtId="0" fontId="108" fillId="0" borderId="79" xfId="573" applyFont="1" applyFill="1" applyBorder="1"/>
    <xf numFmtId="0" fontId="71" fillId="0" borderId="113" xfId="573" applyFont="1" applyFill="1" applyBorder="1"/>
    <xf numFmtId="0" fontId="71" fillId="0" borderId="100" xfId="573" applyFont="1" applyFill="1" applyBorder="1"/>
    <xf numFmtId="0" fontId="71" fillId="0" borderId="125" xfId="573" applyFont="1" applyFill="1" applyBorder="1"/>
    <xf numFmtId="0" fontId="71" fillId="0" borderId="59" xfId="573" applyFont="1" applyFill="1" applyBorder="1"/>
    <xf numFmtId="0" fontId="71" fillId="0" borderId="166" xfId="573" applyFont="1" applyFill="1" applyBorder="1"/>
    <xf numFmtId="0" fontId="116" fillId="0" borderId="79" xfId="573" applyFont="1" applyFill="1" applyBorder="1"/>
    <xf numFmtId="0" fontId="108" fillId="0" borderId="84" xfId="573" applyFont="1" applyFill="1" applyBorder="1"/>
    <xf numFmtId="46" fontId="15" fillId="0" borderId="78" xfId="5" applyNumberFormat="1" applyFont="1" applyFill="1" applyBorder="1" applyAlignment="1">
      <alignment horizontal="center" vertical="top" wrapText="1"/>
    </xf>
    <xf numFmtId="164" fontId="15" fillId="0" borderId="78" xfId="5" applyFont="1" applyFill="1" applyBorder="1"/>
    <xf numFmtId="164" fontId="6" fillId="0" borderId="4" xfId="5" applyFont="1" applyFill="1" applyBorder="1" applyAlignment="1">
      <alignment vertical="top" wrapText="1"/>
    </xf>
    <xf numFmtId="0" fontId="118" fillId="0" borderId="169" xfId="573" applyFont="1" applyFill="1" applyBorder="1"/>
    <xf numFmtId="0" fontId="116" fillId="0" borderId="115" xfId="573" applyFont="1" applyFill="1" applyBorder="1"/>
    <xf numFmtId="0" fontId="116" fillId="0" borderId="88" xfId="573" applyFont="1" applyFill="1" applyBorder="1"/>
    <xf numFmtId="0" fontId="105" fillId="0" borderId="79" xfId="573" applyFont="1" applyFill="1" applyBorder="1"/>
    <xf numFmtId="0" fontId="15" fillId="0" borderId="0" xfId="572" applyFont="1" applyFill="1" applyAlignment="1">
      <alignment vertical="top"/>
    </xf>
    <xf numFmtId="0" fontId="6" fillId="0" borderId="0" xfId="572" applyFont="1" applyFill="1" applyBorder="1" applyAlignment="1">
      <alignment horizontal="center"/>
    </xf>
    <xf numFmtId="0" fontId="6" fillId="0" borderId="0" xfId="572" applyFont="1" applyFill="1" applyBorder="1" applyAlignment="1">
      <alignment horizontal="center" vertical="top"/>
    </xf>
    <xf numFmtId="0" fontId="2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horizontal="center" vertical="top"/>
    </xf>
    <xf numFmtId="46" fontId="6" fillId="0" borderId="0" xfId="0" applyNumberFormat="1" applyFont="1" applyFill="1" applyBorder="1" applyAlignment="1">
      <alignment horizontal="center" vertical="top"/>
    </xf>
    <xf numFmtId="0" fontId="9" fillId="0" borderId="17" xfId="0" applyFont="1" applyFill="1" applyBorder="1" applyAlignment="1">
      <alignment horizontal="center"/>
    </xf>
    <xf numFmtId="0" fontId="9" fillId="0" borderId="43" xfId="0" applyNumberFormat="1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vertical="center"/>
    </xf>
    <xf numFmtId="168" fontId="18" fillId="0" borderId="22" xfId="0" applyNumberFormat="1" applyFont="1" applyFill="1" applyBorder="1" applyAlignment="1">
      <alignment horizontal="center" vertical="center"/>
    </xf>
    <xf numFmtId="0" fontId="18" fillId="0" borderId="22" xfId="0" applyNumberFormat="1" applyFont="1" applyFill="1" applyBorder="1" applyAlignment="1">
      <alignment horizontal="right" vertical="center"/>
    </xf>
    <xf numFmtId="17" fontId="18" fillId="0" borderId="22" xfId="0" applyNumberFormat="1" applyFont="1" applyFill="1" applyBorder="1" applyAlignment="1">
      <alignment horizontal="left" vertical="center"/>
    </xf>
    <xf numFmtId="20" fontId="119" fillId="0" borderId="22" xfId="0" applyNumberFormat="1" applyFont="1" applyFill="1" applyBorder="1" applyAlignment="1">
      <alignment horizontal="center" vertical="center" wrapText="1"/>
    </xf>
    <xf numFmtId="0" fontId="9" fillId="0" borderId="106" xfId="0" applyFont="1" applyFill="1" applyBorder="1" applyAlignment="1">
      <alignment horizontal="center"/>
    </xf>
    <xf numFmtId="168" fontId="15" fillId="0" borderId="0" xfId="0" applyNumberFormat="1" applyFont="1" applyFill="1" applyBorder="1" applyAlignment="1">
      <alignment horizontal="center" vertical="center"/>
    </xf>
    <xf numFmtId="0" fontId="18" fillId="0" borderId="39" xfId="0" applyFont="1" applyFill="1" applyBorder="1" applyAlignment="1">
      <alignment horizontal="center"/>
    </xf>
    <xf numFmtId="0" fontId="18" fillId="0" borderId="4" xfId="0" applyFont="1" applyFill="1" applyBorder="1" applyAlignment="1">
      <alignment vertical="center"/>
    </xf>
    <xf numFmtId="168" fontId="18" fillId="0" borderId="4" xfId="0" applyNumberFormat="1" applyFont="1" applyFill="1" applyBorder="1" applyAlignment="1">
      <alignment horizontal="center" vertical="center"/>
    </xf>
    <xf numFmtId="0" fontId="18" fillId="0" borderId="4" xfId="0" applyNumberFormat="1" applyFont="1" applyFill="1" applyBorder="1" applyAlignment="1">
      <alignment horizontal="right" vertical="center"/>
    </xf>
    <xf numFmtId="17" fontId="18" fillId="0" borderId="4" xfId="0" applyNumberFormat="1" applyFont="1" applyFill="1" applyBorder="1" applyAlignment="1">
      <alignment horizontal="left" vertical="center"/>
    </xf>
    <xf numFmtId="20" fontId="119" fillId="0" borderId="4" xfId="0" applyNumberFormat="1" applyFont="1" applyFill="1" applyBorder="1" applyAlignment="1">
      <alignment horizontal="center" vertical="center" wrapText="1"/>
    </xf>
    <xf numFmtId="0" fontId="9" fillId="0" borderId="82" xfId="0" applyFont="1" applyFill="1" applyBorder="1" applyAlignment="1">
      <alignment horizontal="center"/>
    </xf>
    <xf numFmtId="0" fontId="18" fillId="0" borderId="82" xfId="0" applyFont="1" applyFill="1" applyBorder="1" applyAlignment="1">
      <alignment horizontal="center"/>
    </xf>
    <xf numFmtId="0" fontId="18" fillId="0" borderId="23" xfId="0" applyFont="1" applyFill="1" applyBorder="1" applyAlignment="1">
      <alignment horizontal="center"/>
    </xf>
    <xf numFmtId="0" fontId="18" fillId="0" borderId="24" xfId="0" applyFont="1" applyFill="1" applyBorder="1" applyAlignment="1">
      <alignment vertical="center"/>
    </xf>
    <xf numFmtId="168" fontId="18" fillId="0" borderId="24" xfId="0" applyNumberFormat="1" applyFont="1" applyFill="1" applyBorder="1" applyAlignment="1">
      <alignment horizontal="center" vertical="center"/>
    </xf>
    <xf numFmtId="0" fontId="18" fillId="0" borderId="24" xfId="0" applyNumberFormat="1" applyFont="1" applyFill="1" applyBorder="1" applyAlignment="1">
      <alignment horizontal="right" vertical="center"/>
    </xf>
    <xf numFmtId="17" fontId="18" fillId="0" borderId="24" xfId="0" applyNumberFormat="1" applyFont="1" applyFill="1" applyBorder="1" applyAlignment="1">
      <alignment horizontal="left" vertical="center"/>
    </xf>
    <xf numFmtId="20" fontId="119" fillId="0" borderId="24" xfId="0" applyNumberFormat="1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Alignment="1">
      <alignment horizontal="center" vertical="top"/>
    </xf>
    <xf numFmtId="0" fontId="18" fillId="0" borderId="106" xfId="0" applyFont="1" applyFill="1" applyBorder="1"/>
    <xf numFmtId="0" fontId="18" fillId="0" borderId="82" xfId="0" applyFont="1" applyFill="1" applyBorder="1"/>
    <xf numFmtId="0" fontId="18" fillId="0" borderId="39" xfId="0" applyFont="1" applyFill="1" applyBorder="1" applyAlignment="1">
      <alignment horizontal="center" vertical="center"/>
    </xf>
    <xf numFmtId="0" fontId="18" fillId="0" borderId="82" xfId="0" applyFont="1" applyFill="1" applyBorder="1" applyAlignment="1">
      <alignment horizontal="center" vertical="top"/>
    </xf>
    <xf numFmtId="0" fontId="0" fillId="0" borderId="41" xfId="0" applyFill="1" applyBorder="1"/>
    <xf numFmtId="0" fontId="6" fillId="0" borderId="0" xfId="0" applyFont="1" applyFill="1" applyBorder="1" applyAlignment="1">
      <alignment horizontal="center"/>
    </xf>
    <xf numFmtId="0" fontId="21" fillId="0" borderId="17" xfId="0" applyFont="1" applyFill="1" applyBorder="1" applyAlignment="1">
      <alignment horizontal="center"/>
    </xf>
    <xf numFmtId="0" fontId="15" fillId="0" borderId="42" xfId="6" applyFont="1" applyFill="1" applyBorder="1" applyAlignment="1">
      <alignment horizontal="left" vertical="center"/>
    </xf>
    <xf numFmtId="0" fontId="15" fillId="0" borderId="42" xfId="6" applyFont="1" applyFill="1" applyBorder="1" applyAlignment="1">
      <alignment horizontal="center" vertical="center"/>
    </xf>
    <xf numFmtId="0" fontId="120" fillId="0" borderId="16" xfId="0" applyFont="1" applyFill="1" applyBorder="1" applyAlignment="1">
      <alignment horizontal="center"/>
    </xf>
    <xf numFmtId="0" fontId="15" fillId="0" borderId="16" xfId="6" applyFont="1" applyFill="1" applyBorder="1" applyAlignment="1">
      <alignment horizontal="center" vertical="center"/>
    </xf>
    <xf numFmtId="0" fontId="120" fillId="0" borderId="43" xfId="0" applyFont="1" applyFill="1" applyBorder="1" applyAlignment="1">
      <alignment horizontal="center"/>
    </xf>
    <xf numFmtId="0" fontId="15" fillId="0" borderId="43" xfId="6" applyFont="1" applyFill="1" applyBorder="1" applyAlignment="1">
      <alignment horizontal="center" vertical="center"/>
    </xf>
    <xf numFmtId="0" fontId="15" fillId="0" borderId="14" xfId="6" applyFont="1" applyFill="1" applyBorder="1" applyAlignment="1">
      <alignment horizontal="center" vertical="center"/>
    </xf>
    <xf numFmtId="0" fontId="21" fillId="0" borderId="30" xfId="0" applyFont="1" applyFill="1" applyBorder="1" applyAlignment="1">
      <alignment horizontal="center"/>
    </xf>
    <xf numFmtId="0" fontId="0" fillId="0" borderId="25" xfId="0" applyFill="1" applyBorder="1"/>
    <xf numFmtId="0" fontId="15" fillId="0" borderId="25" xfId="6" applyFont="1" applyFill="1" applyBorder="1" applyAlignment="1">
      <alignment horizontal="center" vertical="center"/>
    </xf>
    <xf numFmtId="0" fontId="15" fillId="0" borderId="0" xfId="6" applyFont="1" applyFill="1" applyBorder="1" applyAlignment="1">
      <alignment horizontal="center" vertical="center"/>
    </xf>
    <xf numFmtId="0" fontId="15" fillId="0" borderId="5" xfId="6" applyFont="1" applyFill="1" applyBorder="1" applyAlignment="1">
      <alignment horizontal="center" vertical="center"/>
    </xf>
    <xf numFmtId="0" fontId="15" fillId="0" borderId="32" xfId="6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0" fillId="0" borderId="46" xfId="0" applyFill="1" applyBorder="1"/>
    <xf numFmtId="0" fontId="6" fillId="0" borderId="46" xfId="6" applyFont="1" applyFill="1" applyBorder="1" applyAlignment="1">
      <alignment horizontal="center" vertical="center"/>
    </xf>
    <xf numFmtId="0" fontId="6" fillId="0" borderId="20" xfId="6" applyFont="1" applyFill="1" applyBorder="1" applyAlignment="1">
      <alignment horizontal="center" vertical="center"/>
    </xf>
    <xf numFmtId="0" fontId="6" fillId="0" borderId="34" xfId="6" applyFont="1" applyFill="1" applyBorder="1" applyAlignment="1">
      <alignment horizontal="center" vertical="center"/>
    </xf>
    <xf numFmtId="0" fontId="6" fillId="0" borderId="19" xfId="6" applyFont="1" applyFill="1" applyBorder="1" applyAlignment="1">
      <alignment horizontal="center" vertical="center"/>
    </xf>
    <xf numFmtId="0" fontId="15" fillId="0" borderId="22" xfId="6" applyFont="1" applyFill="1" applyBorder="1" applyAlignment="1">
      <alignment horizontal="left" vertical="center"/>
    </xf>
    <xf numFmtId="0" fontId="15" fillId="0" borderId="22" xfId="6" applyFont="1" applyFill="1" applyBorder="1" applyAlignment="1">
      <alignment horizontal="center" vertical="center"/>
    </xf>
    <xf numFmtId="0" fontId="15" fillId="0" borderId="22" xfId="6" applyNumberFormat="1" applyFont="1" applyFill="1" applyBorder="1" applyAlignment="1">
      <alignment horizontal="right" vertical="center"/>
    </xf>
    <xf numFmtId="17" fontId="15" fillId="0" borderId="22" xfId="6" applyNumberFormat="1" applyFont="1" applyFill="1" applyBorder="1" applyAlignment="1">
      <alignment horizontal="left" vertical="center"/>
    </xf>
    <xf numFmtId="172" fontId="69" fillId="0" borderId="22" xfId="6" applyNumberFormat="1" applyFont="1" applyFill="1" applyBorder="1" applyAlignment="1" applyProtection="1">
      <alignment horizontal="center" vertical="center"/>
    </xf>
    <xf numFmtId="0" fontId="15" fillId="0" borderId="22" xfId="6" applyFont="1" applyFill="1" applyBorder="1" applyAlignment="1">
      <alignment vertical="center"/>
    </xf>
    <xf numFmtId="172" fontId="69" fillId="0" borderId="22" xfId="6" quotePrefix="1" applyNumberFormat="1" applyFont="1" applyFill="1" applyBorder="1" applyAlignment="1" applyProtection="1">
      <alignment horizontal="center" vertical="center"/>
    </xf>
    <xf numFmtId="0" fontId="6" fillId="0" borderId="106" xfId="6" applyFont="1" applyFill="1" applyBorder="1" applyAlignment="1">
      <alignment horizontal="center" vertical="center"/>
    </xf>
    <xf numFmtId="0" fontId="15" fillId="0" borderId="4" xfId="6" applyFont="1" applyFill="1" applyBorder="1" applyAlignment="1">
      <alignment horizontal="left" vertical="center"/>
    </xf>
    <xf numFmtId="0" fontId="15" fillId="0" borderId="4" xfId="6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/>
    </xf>
    <xf numFmtId="0" fontId="15" fillId="0" borderId="4" xfId="6" applyNumberFormat="1" applyFont="1" applyFill="1" applyBorder="1" applyAlignment="1">
      <alignment horizontal="right" vertical="center"/>
    </xf>
    <xf numFmtId="17" fontId="15" fillId="0" borderId="4" xfId="6" applyNumberFormat="1" applyFont="1" applyFill="1" applyBorder="1" applyAlignment="1">
      <alignment horizontal="left" vertical="center"/>
    </xf>
    <xf numFmtId="172" fontId="69" fillId="0" borderId="4" xfId="6" applyNumberFormat="1" applyFont="1" applyFill="1" applyBorder="1" applyAlignment="1" applyProtection="1">
      <alignment horizontal="center" vertical="center"/>
    </xf>
    <xf numFmtId="0" fontId="15" fillId="0" borderId="4" xfId="6" applyFont="1" applyFill="1" applyBorder="1" applyAlignment="1">
      <alignment vertical="center"/>
    </xf>
    <xf numFmtId="172" fontId="69" fillId="0" borderId="4" xfId="6" quotePrefix="1" applyNumberFormat="1" applyFont="1" applyFill="1" applyBorder="1" applyAlignment="1" applyProtection="1">
      <alignment horizontal="center" vertical="center"/>
    </xf>
    <xf numFmtId="0" fontId="6" fillId="0" borderId="82" xfId="6" applyFont="1" applyFill="1" applyBorder="1" applyAlignment="1">
      <alignment horizontal="center" vertical="center"/>
    </xf>
    <xf numFmtId="0" fontId="15" fillId="0" borderId="6" xfId="6" applyFont="1" applyFill="1" applyBorder="1" applyAlignment="1">
      <alignment horizontal="center" vertical="center"/>
    </xf>
    <xf numFmtId="0" fontId="15" fillId="0" borderId="71" xfId="6" applyFont="1" applyFill="1" applyBorder="1" applyAlignment="1">
      <alignment horizontal="center" vertical="center"/>
    </xf>
    <xf numFmtId="0" fontId="15" fillId="0" borderId="24" xfId="6" applyFont="1" applyFill="1" applyBorder="1" applyAlignment="1">
      <alignment vertical="center"/>
    </xf>
    <xf numFmtId="0" fontId="15" fillId="0" borderId="24" xfId="6" applyFont="1" applyFill="1" applyBorder="1" applyAlignment="1">
      <alignment horizontal="center" vertical="center"/>
    </xf>
    <xf numFmtId="0" fontId="15" fillId="0" borderId="24" xfId="6" applyNumberFormat="1" applyFont="1" applyFill="1" applyBorder="1" applyAlignment="1">
      <alignment horizontal="right" vertical="center"/>
    </xf>
    <xf numFmtId="17" fontId="15" fillId="0" borderId="24" xfId="6" applyNumberFormat="1" applyFont="1" applyFill="1" applyBorder="1" applyAlignment="1">
      <alignment horizontal="left" vertical="center"/>
    </xf>
    <xf numFmtId="172" fontId="69" fillId="0" borderId="24" xfId="6" applyNumberFormat="1" applyFont="1" applyFill="1" applyBorder="1" applyAlignment="1" applyProtection="1">
      <alignment horizontal="center" vertical="center"/>
    </xf>
    <xf numFmtId="172" fontId="69" fillId="0" borderId="24" xfId="6" quotePrefix="1" applyNumberFormat="1" applyFont="1" applyFill="1" applyBorder="1" applyAlignment="1" applyProtection="1">
      <alignment horizontal="center" vertical="center"/>
    </xf>
    <xf numFmtId="0" fontId="6" fillId="0" borderId="41" xfId="6" applyFont="1" applyFill="1" applyBorder="1" applyAlignment="1">
      <alignment horizontal="center" vertical="center"/>
    </xf>
    <xf numFmtId="0" fontId="0" fillId="0" borderId="35" xfId="0" applyFill="1" applyBorder="1"/>
    <xf numFmtId="0" fontId="9" fillId="0" borderId="20" xfId="6" applyFont="1" applyFill="1" applyBorder="1" applyAlignment="1">
      <alignment horizontal="center" vertical="center"/>
    </xf>
    <xf numFmtId="0" fontId="9" fillId="0" borderId="19" xfId="6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/>
    </xf>
    <xf numFmtId="0" fontId="6" fillId="0" borderId="43" xfId="6" applyFont="1" applyFill="1" applyBorder="1" applyAlignment="1">
      <alignment horizontal="center" vertical="center"/>
    </xf>
    <xf numFmtId="0" fontId="21" fillId="0" borderId="53" xfId="0" applyFont="1" applyFill="1" applyBorder="1" applyAlignment="1">
      <alignment horizontal="center"/>
    </xf>
    <xf numFmtId="0" fontId="12" fillId="0" borderId="5" xfId="6" applyFont="1" applyFill="1" applyBorder="1" applyAlignment="1">
      <alignment horizontal="left" vertical="center" indent="1"/>
    </xf>
    <xf numFmtId="0" fontId="12" fillId="0" borderId="5" xfId="6" applyFont="1" applyFill="1" applyBorder="1" applyAlignment="1">
      <alignment horizontal="left" vertical="center"/>
    </xf>
    <xf numFmtId="0" fontId="6" fillId="0" borderId="25" xfId="6" applyFont="1" applyFill="1" applyBorder="1" applyAlignment="1">
      <alignment horizontal="center" vertical="center"/>
    </xf>
    <xf numFmtId="0" fontId="6" fillId="0" borderId="0" xfId="6" applyFont="1" applyFill="1" applyBorder="1" applyAlignment="1">
      <alignment horizontal="center" vertical="center"/>
    </xf>
    <xf numFmtId="0" fontId="6" fillId="0" borderId="5" xfId="6" applyFont="1" applyFill="1" applyBorder="1" applyAlignment="1">
      <alignment horizontal="center" vertical="center"/>
    </xf>
    <xf numFmtId="0" fontId="6" fillId="0" borderId="32" xfId="6" applyFont="1" applyFill="1" applyBorder="1" applyAlignment="1">
      <alignment horizontal="center" vertical="center"/>
    </xf>
    <xf numFmtId="0" fontId="15" fillId="0" borderId="22" xfId="6" applyFont="1" applyFill="1" applyBorder="1">
      <alignment vertical="center"/>
    </xf>
    <xf numFmtId="0" fontId="15" fillId="0" borderId="22" xfId="6" applyFont="1" applyFill="1" applyBorder="1" applyAlignment="1">
      <alignment horizontal="right" vertical="center"/>
    </xf>
    <xf numFmtId="20" fontId="15" fillId="0" borderId="22" xfId="6" quotePrefix="1" applyNumberFormat="1" applyFont="1" applyFill="1" applyBorder="1" applyAlignment="1">
      <alignment horizontal="center" vertical="center"/>
    </xf>
    <xf numFmtId="20" fontId="15" fillId="0" borderId="106" xfId="6" applyNumberFormat="1" applyFont="1" applyFill="1" applyBorder="1" applyAlignment="1" applyProtection="1">
      <alignment horizontal="center" vertical="center"/>
    </xf>
    <xf numFmtId="0" fontId="15" fillId="0" borderId="4" xfId="6" applyFont="1" applyFill="1" applyBorder="1">
      <alignment vertical="center"/>
    </xf>
    <xf numFmtId="0" fontId="15" fillId="0" borderId="4" xfId="6" applyFont="1" applyFill="1" applyBorder="1" applyAlignment="1">
      <alignment horizontal="right" vertical="center"/>
    </xf>
    <xf numFmtId="20" fontId="15" fillId="0" borderId="4" xfId="6" quotePrefix="1" applyNumberFormat="1" applyFont="1" applyFill="1" applyBorder="1" applyAlignment="1">
      <alignment horizontal="center" vertical="center"/>
    </xf>
    <xf numFmtId="20" fontId="15" fillId="0" borderId="82" xfId="6" applyNumberFormat="1" applyFont="1" applyFill="1" applyBorder="1" applyAlignment="1" applyProtection="1">
      <alignment horizontal="center" vertical="center"/>
    </xf>
    <xf numFmtId="0" fontId="15" fillId="0" borderId="24" xfId="6" applyFont="1" applyFill="1" applyBorder="1">
      <alignment vertical="center"/>
    </xf>
    <xf numFmtId="0" fontId="15" fillId="0" borderId="24" xfId="6" applyFont="1" applyFill="1" applyBorder="1" applyAlignment="1">
      <alignment horizontal="right" vertical="center"/>
    </xf>
    <xf numFmtId="20" fontId="15" fillId="0" borderId="24" xfId="6" quotePrefix="1" applyNumberFormat="1" applyFont="1" applyFill="1" applyBorder="1" applyAlignment="1">
      <alignment horizontal="center" vertical="center"/>
    </xf>
    <xf numFmtId="20" fontId="15" fillId="0" borderId="41" xfId="6" applyNumberFormat="1" applyFont="1" applyFill="1" applyBorder="1" applyAlignment="1" applyProtection="1">
      <alignment horizontal="center" vertical="center"/>
    </xf>
    <xf numFmtId="0" fontId="6" fillId="0" borderId="53" xfId="0" applyFont="1" applyFill="1" applyBorder="1" applyAlignment="1">
      <alignment horizontal="center"/>
    </xf>
    <xf numFmtId="0" fontId="12" fillId="0" borderId="0" xfId="6" applyFont="1" applyFill="1" applyBorder="1">
      <alignment vertical="center"/>
    </xf>
    <xf numFmtId="0" fontId="15" fillId="0" borderId="0" xfId="6" applyFont="1" applyFill="1" applyBorder="1" applyAlignment="1">
      <alignment horizontal="right" vertical="center"/>
    </xf>
    <xf numFmtId="0" fontId="15" fillId="0" borderId="0" xfId="6" applyFont="1" applyFill="1" applyBorder="1" applyAlignment="1">
      <alignment vertical="center"/>
    </xf>
    <xf numFmtId="20" fontId="15" fillId="0" borderId="0" xfId="6" applyNumberFormat="1" applyFont="1" applyFill="1" applyBorder="1" applyAlignment="1">
      <alignment horizontal="center" vertical="center"/>
    </xf>
    <xf numFmtId="0" fontId="15" fillId="0" borderId="0" xfId="6" applyFont="1" applyFill="1" applyBorder="1" applyAlignment="1" applyProtection="1">
      <alignment horizontal="center" vertical="center"/>
      <protection locked="0"/>
    </xf>
    <xf numFmtId="0" fontId="15" fillId="0" borderId="0" xfId="6" applyNumberFormat="1" applyFont="1" applyFill="1" applyBorder="1" applyAlignment="1" applyProtection="1">
      <alignment horizontal="center" vertical="center"/>
      <protection locked="0"/>
    </xf>
    <xf numFmtId="15" fontId="15" fillId="0" borderId="0" xfId="6" applyNumberFormat="1" applyFont="1" applyFill="1" applyBorder="1" applyAlignment="1" applyProtection="1">
      <alignment horizontal="left" vertical="center"/>
      <protection locked="0"/>
    </xf>
    <xf numFmtId="20" fontId="15" fillId="0" borderId="0" xfId="6" applyNumberFormat="1" applyFont="1" applyFill="1" applyBorder="1" applyAlignment="1" applyProtection="1">
      <alignment horizontal="center" vertical="center"/>
      <protection locked="0"/>
    </xf>
    <xf numFmtId="0" fontId="15" fillId="0" borderId="32" xfId="6" applyFont="1" applyFill="1" applyBorder="1" applyAlignment="1" applyProtection="1">
      <alignment horizontal="center" vertical="center"/>
    </xf>
    <xf numFmtId="0" fontId="15" fillId="0" borderId="22" xfId="6" applyFont="1" applyFill="1" applyBorder="1" applyAlignment="1">
      <alignment horizontal="center" vertical="top"/>
    </xf>
    <xf numFmtId="183" fontId="15" fillId="0" borderId="22" xfId="0" applyNumberFormat="1" applyFont="1" applyFill="1" applyBorder="1" applyAlignment="1">
      <alignment horizontal="center" vertical="center"/>
    </xf>
    <xf numFmtId="0" fontId="15" fillId="0" borderId="4" xfId="6" applyFont="1" applyFill="1" applyBorder="1" applyAlignment="1">
      <alignment horizontal="center" vertical="top"/>
    </xf>
    <xf numFmtId="183" fontId="15" fillId="0" borderId="4" xfId="0" applyNumberFormat="1" applyFont="1" applyFill="1" applyBorder="1" applyAlignment="1">
      <alignment horizontal="center" vertical="center"/>
    </xf>
    <xf numFmtId="0" fontId="15" fillId="0" borderId="24" xfId="6" applyFont="1" applyFill="1" applyBorder="1" applyAlignment="1">
      <alignment horizontal="center" vertical="top"/>
    </xf>
    <xf numFmtId="183" fontId="15" fillId="0" borderId="24" xfId="0" applyNumberFormat="1" applyFont="1" applyFill="1" applyBorder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46" fontId="18" fillId="0" borderId="0" xfId="0" applyNumberFormat="1" applyFont="1" applyFill="1" applyBorder="1" applyAlignment="1">
      <alignment horizontal="left" vertical="top"/>
    </xf>
    <xf numFmtId="0" fontId="6" fillId="0" borderId="64" xfId="0" applyFont="1" applyFill="1" applyBorder="1" applyAlignment="1">
      <alignment horizontal="center"/>
    </xf>
    <xf numFmtId="0" fontId="6" fillId="0" borderId="22" xfId="6" applyFont="1" applyFill="1" applyBorder="1" applyAlignment="1">
      <alignment horizontal="center" vertical="center"/>
    </xf>
    <xf numFmtId="0" fontId="120" fillId="0" borderId="22" xfId="0" applyFont="1" applyFill="1" applyBorder="1" applyAlignment="1">
      <alignment horizontal="center"/>
    </xf>
    <xf numFmtId="0" fontId="15" fillId="0" borderId="106" xfId="6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/>
    </xf>
    <xf numFmtId="0" fontId="12" fillId="0" borderId="4" xfId="6" applyFont="1" applyFill="1" applyBorder="1" applyAlignment="1">
      <alignment horizontal="left" vertical="center" indent="1"/>
    </xf>
    <xf numFmtId="0" fontId="15" fillId="0" borderId="82" xfId="6" applyFont="1" applyFill="1" applyBorder="1" applyAlignment="1">
      <alignment horizontal="center" vertical="center"/>
    </xf>
    <xf numFmtId="0" fontId="21" fillId="0" borderId="57" xfId="0" applyFont="1" applyFill="1" applyBorder="1" applyAlignment="1">
      <alignment horizontal="center"/>
    </xf>
    <xf numFmtId="0" fontId="12" fillId="0" borderId="6" xfId="6" applyFont="1" applyFill="1" applyBorder="1" applyAlignment="1">
      <alignment horizontal="left" vertical="center"/>
    </xf>
    <xf numFmtId="0" fontId="6" fillId="0" borderId="6" xfId="6" applyFont="1" applyFill="1" applyBorder="1" applyAlignment="1">
      <alignment horizontal="center" vertical="center"/>
    </xf>
    <xf numFmtId="0" fontId="6" fillId="0" borderId="31" xfId="6" applyFont="1" applyFill="1" applyBorder="1" applyAlignment="1">
      <alignment horizontal="center" vertical="center"/>
    </xf>
    <xf numFmtId="0" fontId="15" fillId="0" borderId="82" xfId="0" applyFont="1" applyFill="1" applyBorder="1" applyAlignment="1" applyProtection="1">
      <alignment horizontal="center" vertical="top"/>
    </xf>
    <xf numFmtId="0" fontId="15" fillId="0" borderId="41" xfId="0" applyFont="1" applyFill="1" applyBorder="1" applyAlignment="1" applyProtection="1">
      <alignment horizontal="center" vertical="top"/>
    </xf>
    <xf numFmtId="17" fontId="15" fillId="0" borderId="0" xfId="6" applyNumberFormat="1" applyFont="1" applyFill="1" applyBorder="1" applyAlignment="1">
      <alignment horizontal="left" vertical="center"/>
    </xf>
    <xf numFmtId="0" fontId="15" fillId="0" borderId="0" xfId="6" applyFont="1" applyFill="1" applyBorder="1" applyAlignment="1" applyProtection="1">
      <alignment horizontal="center" vertical="center"/>
    </xf>
    <xf numFmtId="0" fontId="15" fillId="0" borderId="0" xfId="6" applyNumberFormat="1" applyFont="1" applyFill="1" applyBorder="1" applyAlignment="1" applyProtection="1">
      <alignment horizontal="right" vertical="center"/>
    </xf>
    <xf numFmtId="15" fontId="15" fillId="0" borderId="0" xfId="6" applyNumberFormat="1" applyFont="1" applyFill="1" applyBorder="1" applyAlignment="1" applyProtection="1">
      <alignment horizontal="left" vertical="center"/>
    </xf>
    <xf numFmtId="20" fontId="15" fillId="0" borderId="0" xfId="6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top"/>
    </xf>
    <xf numFmtId="0" fontId="15" fillId="0" borderId="0" xfId="6" applyFont="1" applyFill="1" applyBorder="1">
      <alignment vertical="center"/>
    </xf>
    <xf numFmtId="0" fontId="21" fillId="0" borderId="39" xfId="0" applyFont="1" applyFill="1" applyBorder="1" applyAlignment="1">
      <alignment horizontal="center"/>
    </xf>
    <xf numFmtId="0" fontId="15" fillId="0" borderId="106" xfId="0" applyFont="1" applyFill="1" applyBorder="1" applyAlignment="1" applyProtection="1">
      <alignment horizontal="center" vertical="top"/>
    </xf>
    <xf numFmtId="0" fontId="15" fillId="0" borderId="82" xfId="0" applyFont="1" applyFill="1" applyBorder="1" applyAlignment="1">
      <alignment horizontal="center" vertical="top"/>
    </xf>
    <xf numFmtId="0" fontId="15" fillId="0" borderId="82" xfId="0" applyFont="1" applyFill="1" applyBorder="1"/>
    <xf numFmtId="0" fontId="15" fillId="0" borderId="82" xfId="0" applyFont="1" applyFill="1" applyBorder="1" applyAlignment="1">
      <alignment horizontal="left" vertical="top"/>
    </xf>
    <xf numFmtId="0" fontId="15" fillId="0" borderId="41" xfId="0" applyFont="1" applyFill="1" applyBorder="1"/>
    <xf numFmtId="0" fontId="6" fillId="0" borderId="0" xfId="6" applyFont="1" applyFill="1" applyBorder="1">
      <alignment vertical="center"/>
    </xf>
    <xf numFmtId="17" fontId="6" fillId="0" borderId="0" xfId="6" applyNumberFormat="1" applyFont="1" applyFill="1" applyBorder="1" applyAlignment="1">
      <alignment horizontal="left" vertical="center"/>
    </xf>
    <xf numFmtId="20" fontId="6" fillId="0" borderId="0" xfId="6" applyNumberFormat="1" applyFont="1" applyFill="1" applyBorder="1" applyAlignment="1">
      <alignment horizontal="center" vertical="center"/>
    </xf>
    <xf numFmtId="20" fontId="6" fillId="0" borderId="0" xfId="6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top"/>
    </xf>
    <xf numFmtId="2" fontId="12" fillId="0" borderId="75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5" fillId="0" borderId="31" xfId="0" applyNumberFormat="1" applyFont="1" applyFill="1" applyBorder="1" applyAlignment="1">
      <alignment horizontal="center"/>
    </xf>
    <xf numFmtId="0" fontId="99" fillId="0" borderId="0" xfId="573" applyFont="1" applyFill="1" applyBorder="1"/>
    <xf numFmtId="0" fontId="99" fillId="0" borderId="2" xfId="573" applyFont="1" applyFill="1" applyBorder="1"/>
    <xf numFmtId="0" fontId="99" fillId="0" borderId="86" xfId="573" applyFont="1" applyFill="1" applyBorder="1"/>
    <xf numFmtId="0" fontId="6" fillId="0" borderId="0" xfId="571" applyFill="1"/>
    <xf numFmtId="0" fontId="6" fillId="0" borderId="0" xfId="572" applyFill="1"/>
    <xf numFmtId="0" fontId="117" fillId="0" borderId="60" xfId="573" applyFont="1" applyFill="1" applyBorder="1"/>
    <xf numFmtId="0" fontId="111" fillId="0" borderId="2" xfId="573" applyFont="1" applyFill="1" applyBorder="1"/>
    <xf numFmtId="0" fontId="6" fillId="0" borderId="75" xfId="572" applyFill="1" applyBorder="1"/>
    <xf numFmtId="0" fontId="15" fillId="0" borderId="0" xfId="416" applyFont="1" applyFill="1" applyBorder="1"/>
    <xf numFmtId="0" fontId="6" fillId="0" borderId="0" xfId="572" applyFill="1" applyBorder="1"/>
    <xf numFmtId="22" fontId="6" fillId="0" borderId="0" xfId="572" applyNumberFormat="1" applyFill="1" applyAlignment="1">
      <alignment horizontal="center"/>
    </xf>
    <xf numFmtId="22" fontId="6" fillId="0" borderId="75" xfId="572" applyNumberFormat="1" applyFill="1" applyBorder="1" applyAlignment="1">
      <alignment horizontal="center"/>
    </xf>
    <xf numFmtId="0" fontId="15" fillId="0" borderId="76" xfId="569" applyFont="1" applyFill="1" applyBorder="1"/>
    <xf numFmtId="22" fontId="6" fillId="0" borderId="0" xfId="572" applyNumberFormat="1" applyFill="1" applyBorder="1" applyAlignment="1">
      <alignment horizontal="center"/>
    </xf>
    <xf numFmtId="0" fontId="6" fillId="0" borderId="78" xfId="479" applyFont="1" applyFill="1" applyBorder="1" applyAlignment="1">
      <alignment horizontal="center"/>
    </xf>
    <xf numFmtId="0" fontId="6" fillId="0" borderId="75" xfId="572" applyFont="1" applyFill="1" applyBorder="1"/>
    <xf numFmtId="2" fontId="21" fillId="0" borderId="75" xfId="572" applyNumberFormat="1" applyFont="1" applyFill="1" applyBorder="1" applyAlignment="1">
      <alignment horizontal="center"/>
    </xf>
    <xf numFmtId="0" fontId="21" fillId="0" borderId="75" xfId="572" applyFont="1" applyFill="1" applyBorder="1" applyAlignment="1">
      <alignment horizontal="right"/>
    </xf>
    <xf numFmtId="0" fontId="71" fillId="0" borderId="87" xfId="573" applyFont="1" applyFill="1" applyBorder="1"/>
    <xf numFmtId="0" fontId="71" fillId="0" borderId="84" xfId="573" applyFont="1" applyFill="1" applyBorder="1"/>
    <xf numFmtId="0" fontId="1" fillId="0" borderId="1" xfId="573" applyFill="1" applyBorder="1"/>
    <xf numFmtId="0" fontId="1" fillId="0" borderId="3" xfId="573" applyFill="1" applyBorder="1"/>
    <xf numFmtId="0" fontId="1" fillId="0" borderId="7" xfId="573" applyFill="1" applyBorder="1"/>
    <xf numFmtId="0" fontId="106" fillId="0" borderId="0" xfId="573" applyFont="1" applyFill="1" applyBorder="1" applyAlignment="1">
      <alignment horizontal="left" vertical="center"/>
    </xf>
    <xf numFmtId="0" fontId="18" fillId="0" borderId="4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center" vertical="center" wrapText="1"/>
    </xf>
    <xf numFmtId="0" fontId="18" fillId="0" borderId="6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0" fontId="18" fillId="0" borderId="24" xfId="0" applyNumberFormat="1" applyFont="1" applyFill="1" applyBorder="1" applyAlignment="1">
      <alignment horizontal="center" vertical="center" wrapText="1"/>
    </xf>
    <xf numFmtId="2" fontId="9" fillId="0" borderId="24" xfId="0" applyNumberFormat="1" applyFont="1" applyFill="1" applyBorder="1" applyAlignment="1">
      <alignment horizontal="center" vertical="center" wrapText="1"/>
    </xf>
    <xf numFmtId="0" fontId="95" fillId="0" borderId="106" xfId="0" applyFont="1" applyFill="1" applyBorder="1" applyAlignment="1">
      <alignment horizontal="center"/>
    </xf>
    <xf numFmtId="0" fontId="95" fillId="0" borderId="82" xfId="0" applyFont="1" applyFill="1" applyBorder="1" applyAlignment="1">
      <alignment horizontal="center"/>
    </xf>
    <xf numFmtId="0" fontId="95" fillId="0" borderId="41" xfId="0" applyFont="1" applyFill="1" applyBorder="1" applyAlignment="1">
      <alignment horizontal="center"/>
    </xf>
    <xf numFmtId="169" fontId="18" fillId="0" borderId="1" xfId="0" applyNumberFormat="1" applyFont="1" applyFill="1" applyBorder="1" applyAlignment="1">
      <alignment horizontal="center" vertical="top"/>
    </xf>
    <xf numFmtId="2" fontId="9" fillId="0" borderId="4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2" fontId="9" fillId="0" borderId="4" xfId="0" quotePrefix="1" applyNumberFormat="1" applyFont="1" applyFill="1" applyBorder="1" applyAlignment="1">
      <alignment horizontal="center"/>
    </xf>
    <xf numFmtId="169" fontId="18" fillId="0" borderId="4" xfId="0" applyNumberFormat="1" applyFont="1" applyFill="1" applyBorder="1" applyAlignment="1">
      <alignment horizontal="center" vertical="top"/>
    </xf>
    <xf numFmtId="0" fontId="6" fillId="0" borderId="24" xfId="0" applyNumberFormat="1" applyFont="1" applyFill="1" applyBorder="1" applyAlignment="1">
      <alignment horizontal="center" vertical="center" wrapText="1"/>
    </xf>
    <xf numFmtId="0" fontId="0" fillId="0" borderId="24" xfId="0" quotePrefix="1" applyNumberFormat="1" applyFill="1" applyBorder="1" applyAlignment="1">
      <alignment horizontal="center" vertical="center" wrapText="1"/>
    </xf>
    <xf numFmtId="0" fontId="6" fillId="0" borderId="0" xfId="10" applyFont="1" applyFill="1" applyAlignment="1"/>
    <xf numFmtId="0" fontId="70" fillId="0" borderId="0" xfId="10" applyFill="1"/>
    <xf numFmtId="0" fontId="6" fillId="0" borderId="0" xfId="10" applyFont="1" applyFill="1" applyAlignment="1">
      <alignment horizontal="right"/>
    </xf>
    <xf numFmtId="0" fontId="7" fillId="0" borderId="0" xfId="10" applyFont="1" applyFill="1" applyBorder="1" applyAlignment="1">
      <alignment vertical="center"/>
    </xf>
    <xf numFmtId="0" fontId="6" fillId="0" borderId="0" xfId="10" applyFont="1" applyFill="1" applyAlignment="1">
      <alignment vertical="top"/>
    </xf>
    <xf numFmtId="0" fontId="12" fillId="0" borderId="0" xfId="10" applyFont="1" applyFill="1" applyBorder="1" applyAlignment="1">
      <alignment vertical="center"/>
    </xf>
    <xf numFmtId="0" fontId="6" fillId="0" borderId="0" xfId="10" applyFont="1" applyFill="1" applyBorder="1" applyAlignment="1"/>
    <xf numFmtId="0" fontId="18" fillId="0" borderId="0" xfId="10" applyFont="1" applyFill="1" applyAlignment="1">
      <alignment horizontal="left" vertical="top"/>
    </xf>
    <xf numFmtId="0" fontId="18" fillId="0" borderId="0" xfId="4" applyFont="1" applyFill="1" applyBorder="1" applyAlignment="1">
      <alignment horizontal="left"/>
    </xf>
    <xf numFmtId="0" fontId="9" fillId="0" borderId="0" xfId="10" applyFont="1" applyFill="1" applyAlignment="1">
      <alignment horizontal="right" vertical="top"/>
    </xf>
    <xf numFmtId="0" fontId="9" fillId="0" borderId="0" xfId="10" applyFont="1" applyFill="1" applyAlignment="1">
      <alignment horizontal="center"/>
    </xf>
    <xf numFmtId="0" fontId="15" fillId="0" borderId="0" xfId="10" applyFont="1" applyFill="1" applyAlignment="1">
      <alignment vertical="top"/>
    </xf>
    <xf numFmtId="0" fontId="15" fillId="0" borderId="0" xfId="10" applyFont="1" applyFill="1" applyAlignment="1"/>
    <xf numFmtId="0" fontId="12" fillId="0" borderId="0" xfId="10" applyFont="1" applyFill="1" applyAlignment="1"/>
    <xf numFmtId="0" fontId="13" fillId="0" borderId="0" xfId="10" applyFont="1" applyFill="1" applyBorder="1" applyAlignment="1">
      <alignment vertical="top"/>
    </xf>
    <xf numFmtId="0" fontId="6" fillId="0" borderId="0" xfId="10" applyFont="1" applyFill="1" applyBorder="1" applyAlignment="1">
      <alignment horizontal="center" vertical="top"/>
    </xf>
    <xf numFmtId="0" fontId="23" fillId="0" borderId="0" xfId="10" applyFont="1" applyFill="1" applyAlignment="1">
      <alignment vertical="center"/>
    </xf>
    <xf numFmtId="0" fontId="6" fillId="0" borderId="0" xfId="10" applyFont="1" applyFill="1"/>
    <xf numFmtId="0" fontId="6" fillId="0" borderId="0" xfId="10" applyFont="1" applyFill="1" applyAlignment="1">
      <alignment horizontal="left"/>
    </xf>
    <xf numFmtId="0" fontId="70" fillId="0" borderId="17" xfId="10" applyFill="1" applyBorder="1" applyAlignment="1">
      <alignment horizontal="center"/>
    </xf>
    <xf numFmtId="0" fontId="15" fillId="0" borderId="43" xfId="10" applyFont="1" applyFill="1" applyBorder="1" applyAlignment="1">
      <alignment horizontal="center"/>
    </xf>
    <xf numFmtId="0" fontId="15" fillId="0" borderId="30" xfId="10" applyFont="1" applyFill="1" applyBorder="1" applyAlignment="1">
      <alignment horizontal="center"/>
    </xf>
    <xf numFmtId="0" fontId="15" fillId="0" borderId="5" xfId="10" applyFont="1" applyFill="1" applyBorder="1" applyAlignment="1">
      <alignment horizontal="center"/>
    </xf>
    <xf numFmtId="0" fontId="70" fillId="0" borderId="33" xfId="10" applyFill="1" applyBorder="1"/>
    <xf numFmtId="0" fontId="70" fillId="0" borderId="34" xfId="10" applyFill="1" applyBorder="1" applyAlignment="1">
      <alignment horizontal="center"/>
    </xf>
    <xf numFmtId="0" fontId="15" fillId="0" borderId="34" xfId="10" applyFont="1" applyFill="1" applyBorder="1" applyAlignment="1">
      <alignment horizontal="center"/>
    </xf>
    <xf numFmtId="2" fontId="15" fillId="0" borderId="22" xfId="5" applyNumberFormat="1" applyFont="1" applyFill="1" applyBorder="1" applyAlignment="1">
      <alignment horizontal="center" vertical="top"/>
    </xf>
    <xf numFmtId="0" fontId="70" fillId="0" borderId="17" xfId="10" applyFill="1" applyBorder="1"/>
    <xf numFmtId="0" fontId="70" fillId="0" borderId="43" xfId="10" applyFill="1" applyBorder="1" applyAlignment="1">
      <alignment horizontal="center"/>
    </xf>
    <xf numFmtId="0" fontId="70" fillId="0" borderId="44" xfId="10" applyFill="1" applyBorder="1" applyAlignment="1">
      <alignment horizontal="center"/>
    </xf>
    <xf numFmtId="0" fontId="0" fillId="0" borderId="17" xfId="0" applyFill="1" applyBorder="1"/>
    <xf numFmtId="46" fontId="15" fillId="0" borderId="22" xfId="5" applyNumberFormat="1" applyFont="1" applyFill="1" applyBorder="1" applyAlignment="1">
      <alignment horizontal="center" vertical="top" wrapText="1"/>
    </xf>
    <xf numFmtId="46" fontId="69" fillId="0" borderId="4" xfId="5" applyNumberFormat="1" applyFont="1" applyFill="1" applyBorder="1" applyAlignment="1">
      <alignment horizontal="center" vertical="top" wrapText="1"/>
    </xf>
    <xf numFmtId="0" fontId="2" fillId="0" borderId="39" xfId="11" applyFont="1" applyFill="1" applyBorder="1"/>
    <xf numFmtId="164" fontId="15" fillId="0" borderId="45" xfId="5" applyFont="1" applyFill="1" applyBorder="1" applyAlignment="1">
      <alignment vertical="top" wrapText="1"/>
    </xf>
    <xf numFmtId="164" fontId="15" fillId="0" borderId="39" xfId="5" applyFont="1" applyFill="1" applyBorder="1"/>
    <xf numFmtId="0" fontId="3" fillId="0" borderId="23" xfId="11" applyFont="1" applyFill="1" applyBorder="1"/>
    <xf numFmtId="0" fontId="0" fillId="0" borderId="56" xfId="0" applyFill="1" applyBorder="1"/>
    <xf numFmtId="2" fontId="15" fillId="0" borderId="5" xfId="5" applyNumberFormat="1" applyFont="1" applyFill="1" applyBorder="1" applyAlignment="1">
      <alignment horizontal="center" vertical="top"/>
    </xf>
    <xf numFmtId="2" fontId="15" fillId="0" borderId="5" xfId="5" applyNumberFormat="1" applyFont="1" applyFill="1" applyBorder="1" applyAlignment="1" applyProtection="1">
      <alignment horizontal="center" vertical="top"/>
      <protection locked="0"/>
    </xf>
    <xf numFmtId="2" fontId="15" fillId="0" borderId="6" xfId="5" applyNumberFormat="1" applyFont="1" applyFill="1" applyBorder="1" applyAlignment="1" applyProtection="1">
      <alignment horizontal="center" vertical="top"/>
      <protection locked="0"/>
    </xf>
    <xf numFmtId="164" fontId="15" fillId="0" borderId="156" xfId="5" applyNumberFormat="1" applyFont="1" applyFill="1" applyBorder="1" applyAlignment="1">
      <alignment horizontal="left" vertical="top"/>
    </xf>
    <xf numFmtId="0" fontId="5" fillId="0" borderId="53" xfId="11" applyFill="1" applyBorder="1"/>
    <xf numFmtId="2" fontId="15" fillId="0" borderId="4" xfId="5" applyNumberFormat="1" applyFont="1" applyFill="1" applyBorder="1" applyAlignment="1" applyProtection="1">
      <alignment horizontal="center" vertical="top"/>
      <protection locked="0"/>
    </xf>
    <xf numFmtId="0" fontId="9" fillId="0" borderId="0" xfId="10" applyFont="1" applyFill="1" applyAlignment="1"/>
    <xf numFmtId="46" fontId="15" fillId="0" borderId="43" xfId="5" applyNumberFormat="1" applyFont="1" applyFill="1" applyBorder="1" applyAlignment="1">
      <alignment horizontal="center" vertical="top" wrapText="1"/>
    </xf>
    <xf numFmtId="2" fontId="6" fillId="0" borderId="43" xfId="5" applyNumberFormat="1" applyFont="1" applyFill="1" applyBorder="1" applyAlignment="1">
      <alignment horizontal="center" vertical="top"/>
    </xf>
    <xf numFmtId="2" fontId="15" fillId="0" borderId="43" xfId="5" applyNumberFormat="1" applyFont="1" applyFill="1" applyBorder="1" applyAlignment="1">
      <alignment horizontal="center" vertical="top"/>
    </xf>
    <xf numFmtId="0" fontId="94" fillId="0" borderId="0" xfId="568" applyFont="1" applyFill="1" applyBorder="1" applyAlignment="1" applyProtection="1">
      <alignment horizontal="right"/>
    </xf>
    <xf numFmtId="0" fontId="23" fillId="0" borderId="0" xfId="568" applyFont="1" applyFill="1" applyBorder="1" applyAlignment="1">
      <alignment horizontal="center" vertical="top"/>
    </xf>
    <xf numFmtId="0" fontId="23" fillId="0" borderId="0" xfId="568" applyFont="1" applyFill="1" applyBorder="1" applyAlignment="1">
      <alignment horizontal="center" vertical="top" wrapText="1"/>
    </xf>
    <xf numFmtId="2" fontId="9" fillId="0" borderId="0" xfId="568" applyNumberFormat="1" applyFont="1" applyFill="1" applyBorder="1" applyAlignment="1">
      <alignment horizontal="center" vertical="top" wrapText="1"/>
    </xf>
    <xf numFmtId="0" fontId="23" fillId="0" borderId="0" xfId="568" applyFont="1" applyFill="1" applyBorder="1" applyAlignment="1">
      <alignment horizontal="left" vertical="top" wrapText="1"/>
    </xf>
    <xf numFmtId="0" fontId="6" fillId="0" borderId="0" xfId="568" applyFont="1" applyFill="1" applyAlignment="1"/>
    <xf numFmtId="0" fontId="6" fillId="0" borderId="0" xfId="568" applyFont="1" applyFill="1" applyAlignment="1">
      <alignment horizontal="right"/>
    </xf>
    <xf numFmtId="0" fontId="21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21" fillId="0" borderId="4" xfId="0" applyFont="1" applyFill="1" applyBorder="1" applyAlignment="1">
      <alignment horizontal="center" vertical="center"/>
    </xf>
    <xf numFmtId="20" fontId="0" fillId="0" borderId="4" xfId="0" quotePrefix="1" applyNumberFormat="1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21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20" fontId="18" fillId="0" borderId="43" xfId="0" quotePrefix="1" applyNumberFormat="1" applyFont="1" applyFill="1" applyBorder="1" applyAlignment="1">
      <alignment horizontal="center"/>
    </xf>
    <xf numFmtId="0" fontId="18" fillId="0" borderId="91" xfId="0" quotePrefix="1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/>
    </xf>
    <xf numFmtId="20" fontId="18" fillId="0" borderId="5" xfId="0" quotePrefix="1" applyNumberFormat="1" applyFont="1" applyFill="1" applyBorder="1" applyAlignment="1">
      <alignment horizontal="center" vertical="top" wrapText="1"/>
    </xf>
    <xf numFmtId="20" fontId="18" fillId="0" borderId="8" xfId="0" quotePrefix="1" applyNumberFormat="1" applyFont="1" applyFill="1" applyBorder="1" applyAlignment="1">
      <alignment horizontal="center"/>
    </xf>
    <xf numFmtId="20" fontId="18" fillId="0" borderId="6" xfId="0" quotePrefix="1" applyNumberFormat="1" applyFont="1" applyFill="1" applyBorder="1" applyAlignment="1">
      <alignment horizontal="center"/>
    </xf>
    <xf numFmtId="0" fontId="18" fillId="0" borderId="92" xfId="0" quotePrefix="1" applyFont="1" applyFill="1" applyBorder="1" applyAlignment="1">
      <alignment horizontal="center"/>
    </xf>
    <xf numFmtId="20" fontId="18" fillId="0" borderId="8" xfId="0" applyNumberFormat="1" applyFont="1" applyFill="1" applyBorder="1" applyAlignment="1">
      <alignment horizontal="center"/>
    </xf>
    <xf numFmtId="0" fontId="18" fillId="0" borderId="153" xfId="0" quotePrefix="1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/>
    </xf>
    <xf numFmtId="20" fontId="18" fillId="0" borderId="5" xfId="0" applyNumberFormat="1" applyFont="1" applyFill="1" applyBorder="1" applyAlignment="1">
      <alignment horizontal="center"/>
    </xf>
    <xf numFmtId="20" fontId="18" fillId="0" borderId="8" xfId="0" applyNumberFormat="1" applyFont="1" applyFill="1" applyBorder="1" applyAlignment="1">
      <alignment horizontal="center" vertical="top" wrapText="1"/>
    </xf>
    <xf numFmtId="20" fontId="18" fillId="0" borderId="90" xfId="0" applyNumberFormat="1" applyFont="1" applyFill="1" applyBorder="1" applyAlignment="1">
      <alignment horizontal="center" vertical="top" wrapText="1"/>
    </xf>
    <xf numFmtId="20" fontId="18" fillId="0" borderId="6" xfId="0" quotePrefix="1" applyNumberFormat="1" applyFont="1" applyFill="1" applyBorder="1" applyAlignment="1">
      <alignment horizontal="center" vertical="top" wrapText="1"/>
    </xf>
    <xf numFmtId="0" fontId="0" fillId="0" borderId="5" xfId="0" applyFill="1" applyBorder="1"/>
    <xf numFmtId="0" fontId="24" fillId="0" borderId="4" xfId="0" applyFont="1" applyFill="1" applyBorder="1"/>
    <xf numFmtId="0" fontId="0" fillId="0" borderId="4" xfId="0" applyFill="1" applyBorder="1"/>
    <xf numFmtId="20" fontId="18" fillId="0" borderId="5" xfId="0" applyNumberFormat="1" applyFont="1" applyFill="1" applyBorder="1" applyAlignment="1">
      <alignment horizontal="center" vertical="top" wrapText="1"/>
    </xf>
    <xf numFmtId="20" fontId="18" fillId="0" borderId="4" xfId="0" applyNumberFormat="1" applyFont="1" applyFill="1" applyBorder="1" applyAlignment="1">
      <alignment horizontal="center"/>
    </xf>
    <xf numFmtId="0" fontId="24" fillId="0" borderId="90" xfId="0" applyFont="1" applyFill="1" applyBorder="1" applyAlignment="1">
      <alignment horizontal="center"/>
    </xf>
    <xf numFmtId="0" fontId="18" fillId="0" borderId="143" xfId="0" applyFont="1" applyFill="1" applyBorder="1" applyAlignment="1">
      <alignment horizontal="center"/>
    </xf>
    <xf numFmtId="0" fontId="24" fillId="0" borderId="34" xfId="0" applyFont="1" applyFill="1" applyBorder="1" applyAlignment="1">
      <alignment horizontal="center"/>
    </xf>
    <xf numFmtId="20" fontId="18" fillId="0" borderId="34" xfId="0" applyNumberFormat="1" applyFont="1" applyFill="1" applyBorder="1" applyAlignment="1">
      <alignment horizontal="center" vertical="top" wrapText="1"/>
    </xf>
    <xf numFmtId="0" fontId="6" fillId="0" borderId="43" xfId="0" applyFont="1" applyFill="1" applyBorder="1" applyAlignment="1">
      <alignment horizontal="center" vertical="center"/>
    </xf>
    <xf numFmtId="20" fontId="18" fillId="0" borderId="43" xfId="0" applyNumberFormat="1" applyFont="1" applyFill="1" applyBorder="1" applyAlignment="1">
      <alignment horizontal="center" vertical="center" wrapText="1"/>
    </xf>
    <xf numFmtId="20" fontId="18" fillId="0" borderId="5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right" vertical="top"/>
    </xf>
    <xf numFmtId="14" fontId="74" fillId="0" borderId="8" xfId="0" applyNumberFormat="1" applyFont="1" applyFill="1" applyBorder="1" applyAlignment="1">
      <alignment horizontal="center" vertical="top"/>
    </xf>
    <xf numFmtId="20" fontId="74" fillId="0" borderId="81" xfId="0" applyNumberFormat="1" applyFont="1" applyFill="1" applyBorder="1" applyAlignment="1">
      <alignment horizontal="center"/>
    </xf>
    <xf numFmtId="15" fontId="74" fillId="0" borderId="4" xfId="0" applyNumberFormat="1" applyFont="1" applyFill="1" applyBorder="1" applyAlignment="1">
      <alignment horizontal="center" vertical="top"/>
    </xf>
    <xf numFmtId="172" fontId="74" fillId="0" borderId="82" xfId="0" applyNumberFormat="1" applyFont="1" applyFill="1" applyBorder="1" applyAlignment="1">
      <alignment horizontal="center"/>
    </xf>
    <xf numFmtId="0" fontId="74" fillId="0" borderId="4" xfId="0" applyFont="1" applyFill="1" applyBorder="1" applyAlignment="1">
      <alignment horizontal="center" vertical="top"/>
    </xf>
    <xf numFmtId="10" fontId="74" fillId="0" borderId="4" xfId="7" applyNumberFormat="1" applyFont="1" applyFill="1" applyBorder="1" applyAlignment="1">
      <alignment horizontal="center" vertical="top"/>
    </xf>
    <xf numFmtId="10" fontId="74" fillId="0" borderId="82" xfId="0" applyNumberFormat="1" applyFont="1" applyFill="1" applyBorder="1" applyAlignment="1">
      <alignment horizontal="center"/>
    </xf>
    <xf numFmtId="10" fontId="74" fillId="0" borderId="4" xfId="7" quotePrefix="1" applyNumberFormat="1" applyFont="1" applyFill="1" applyBorder="1" applyAlignment="1">
      <alignment horizontal="center" vertical="top"/>
    </xf>
    <xf numFmtId="10" fontId="74" fillId="0" borderId="82" xfId="0" applyNumberFormat="1" applyFont="1" applyFill="1" applyBorder="1" applyAlignment="1">
      <alignment horizontal="center" vertical="top"/>
    </xf>
    <xf numFmtId="176" fontId="74" fillId="0" borderId="82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2" fontId="53" fillId="0" borderId="82" xfId="0" applyNumberFormat="1" applyFont="1" applyFill="1" applyBorder="1" applyAlignment="1">
      <alignment horizontal="center"/>
    </xf>
    <xf numFmtId="49" fontId="74" fillId="0" borderId="24" xfId="0" applyNumberFormat="1" applyFont="1" applyFill="1" applyBorder="1" applyAlignment="1">
      <alignment horizontal="center" vertical="top"/>
    </xf>
    <xf numFmtId="20" fontId="74" fillId="0" borderId="41" xfId="0" applyNumberFormat="1" applyFont="1" applyFill="1" applyBorder="1" applyAlignment="1">
      <alignment horizontal="center"/>
    </xf>
    <xf numFmtId="0" fontId="103" fillId="0" borderId="0" xfId="573" applyFont="1" applyFill="1" applyBorder="1" applyAlignment="1">
      <alignment horizontal="left" vertical="center"/>
    </xf>
    <xf numFmtId="0" fontId="21" fillId="0" borderId="0" xfId="573" applyFont="1" applyFill="1" applyBorder="1"/>
    <xf numFmtId="0" fontId="98" fillId="0" borderId="0" xfId="573" applyFont="1" applyFill="1" applyBorder="1" applyAlignment="1">
      <alignment horizontal="center"/>
    </xf>
    <xf numFmtId="0" fontId="15" fillId="0" borderId="70" xfId="0" applyFont="1" applyFill="1" applyBorder="1"/>
    <xf numFmtId="0" fontId="15" fillId="0" borderId="156" xfId="0" applyFont="1" applyFill="1" applyBorder="1"/>
    <xf numFmtId="0" fontId="1" fillId="0" borderId="157" xfId="0" applyFont="1" applyFill="1" applyBorder="1"/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Border="1" applyAlignment="1">
      <alignment horizontal="center"/>
    </xf>
    <xf numFmtId="2" fontId="53" fillId="0" borderId="1" xfId="0" applyNumberFormat="1" applyFont="1" applyFill="1" applyBorder="1" applyAlignment="1">
      <alignment horizontal="center"/>
    </xf>
    <xf numFmtId="2" fontId="53" fillId="0" borderId="7" xfId="0" applyNumberFormat="1" applyFont="1" applyFill="1" applyBorder="1" applyAlignment="1">
      <alignment horizontal="center"/>
    </xf>
    <xf numFmtId="17" fontId="57" fillId="0" borderId="51" xfId="0" quotePrefix="1" applyNumberFormat="1" applyFont="1" applyFill="1" applyBorder="1" applyAlignment="1">
      <alignment horizontal="center"/>
    </xf>
    <xf numFmtId="17" fontId="57" fillId="0" borderId="27" xfId="0" quotePrefix="1" applyNumberFormat="1" applyFont="1" applyFill="1" applyBorder="1" applyAlignment="1">
      <alignment horizontal="center"/>
    </xf>
    <xf numFmtId="0" fontId="58" fillId="0" borderId="50" xfId="0" applyFont="1" applyFill="1" applyBorder="1" applyAlignment="1">
      <alignment horizontal="center"/>
    </xf>
    <xf numFmtId="0" fontId="58" fillId="0" borderId="42" xfId="0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7" fillId="0" borderId="51" xfId="0" quotePrefix="1" applyFont="1" applyFill="1" applyBorder="1" applyAlignment="1">
      <alignment horizontal="center"/>
    </xf>
    <xf numFmtId="0" fontId="57" fillId="0" borderId="27" xfId="0" quotePrefix="1" applyFont="1" applyFill="1" applyBorder="1" applyAlignment="1">
      <alignment horizontal="center"/>
    </xf>
    <xf numFmtId="0" fontId="53" fillId="0" borderId="1" xfId="0" applyFont="1" applyFill="1" applyBorder="1" applyAlignment="1">
      <alignment horizontal="center"/>
    </xf>
    <xf numFmtId="0" fontId="53" fillId="0" borderId="7" xfId="0" applyFont="1" applyFill="1" applyBorder="1" applyAlignment="1">
      <alignment horizontal="center"/>
    </xf>
    <xf numFmtId="2" fontId="53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3" fillId="0" borderId="9" xfId="0" applyNumberFormat="1" applyFont="1" applyFill="1" applyBorder="1" applyAlignment="1">
      <alignment horizontal="center"/>
    </xf>
    <xf numFmtId="0" fontId="0" fillId="0" borderId="75" xfId="0" applyFill="1" applyBorder="1"/>
    <xf numFmtId="2" fontId="53" fillId="0" borderId="71" xfId="0" applyNumberFormat="1" applyFont="1" applyFill="1" applyBorder="1" applyAlignment="1">
      <alignment horizontal="center"/>
    </xf>
    <xf numFmtId="2" fontId="53" fillId="0" borderId="7" xfId="0" applyNumberFormat="1" applyFont="1" applyFill="1" applyBorder="1" applyAlignment="1">
      <alignment horizontal="center" vertical="center"/>
    </xf>
    <xf numFmtId="2" fontId="53" fillId="0" borderId="51" xfId="0" applyNumberFormat="1" applyFont="1" applyFill="1" applyBorder="1" applyAlignment="1">
      <alignment horizontal="center"/>
    </xf>
    <xf numFmtId="2" fontId="53" fillId="0" borderId="27" xfId="0" applyNumberFormat="1" applyFont="1" applyFill="1" applyBorder="1" applyAlignment="1">
      <alignment horizontal="center"/>
    </xf>
    <xf numFmtId="2" fontId="53" fillId="0" borderId="121" xfId="0" quotePrefix="1" applyNumberFormat="1" applyFont="1" applyFill="1" applyBorder="1" applyAlignment="1">
      <alignment horizontal="center" vertical="center"/>
    </xf>
    <xf numFmtId="0" fontId="0" fillId="0" borderId="69" xfId="0" applyFill="1" applyBorder="1"/>
    <xf numFmtId="2" fontId="53" fillId="0" borderId="121" xfId="0" quotePrefix="1" applyNumberFormat="1" applyFont="1" applyFill="1" applyBorder="1" applyAlignment="1">
      <alignment horizontal="center"/>
    </xf>
    <xf numFmtId="2" fontId="53" fillId="0" borderId="69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28" fillId="0" borderId="0" xfId="6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9" fillId="0" borderId="0" xfId="6" applyFont="1" applyFill="1" applyBorder="1" applyAlignment="1">
      <alignment horizontal="center" vertical="center"/>
    </xf>
    <xf numFmtId="0" fontId="7" fillId="0" borderId="0" xfId="566" applyFont="1" applyFill="1" applyAlignment="1">
      <alignment horizontal="center"/>
    </xf>
    <xf numFmtId="0" fontId="27" fillId="0" borderId="0" xfId="566" applyFont="1" applyFill="1" applyAlignment="1">
      <alignment horizontal="center"/>
    </xf>
    <xf numFmtId="0" fontId="11" fillId="0" borderId="0" xfId="566" applyFont="1" applyFill="1" applyAlignment="1">
      <alignment horizontal="center"/>
    </xf>
    <xf numFmtId="0" fontId="6" fillId="0" borderId="63" xfId="568" applyFont="1" applyFill="1" applyBorder="1" applyAlignment="1" applyProtection="1">
      <alignment horizontal="left" vertical="center"/>
      <protection locked="0"/>
    </xf>
    <xf numFmtId="0" fontId="6" fillId="0" borderId="100" xfId="568" applyFont="1" applyFill="1" applyBorder="1" applyAlignment="1" applyProtection="1">
      <alignment horizontal="left" vertical="center"/>
      <protection locked="0"/>
    </xf>
    <xf numFmtId="0" fontId="104" fillId="0" borderId="0" xfId="570" applyFont="1" applyFill="1" applyAlignment="1"/>
    <xf numFmtId="0" fontId="27" fillId="0" borderId="0" xfId="570" applyFont="1" applyFill="1" applyAlignment="1">
      <alignment horizontal="center"/>
    </xf>
    <xf numFmtId="0" fontId="7" fillId="0" borderId="0" xfId="403" applyFont="1" applyFill="1" applyAlignment="1">
      <alignment horizontal="center"/>
    </xf>
    <xf numFmtId="0" fontId="27" fillId="0" borderId="0" xfId="403" applyFont="1" applyFill="1" applyAlignment="1">
      <alignment horizontal="center"/>
    </xf>
    <xf numFmtId="0" fontId="11" fillId="0" borderId="0" xfId="403" applyFont="1" applyFill="1" applyAlignment="1">
      <alignment horizontal="center"/>
    </xf>
    <xf numFmtId="0" fontId="7" fillId="0" borderId="0" xfId="571" applyFont="1" applyFill="1" applyAlignment="1">
      <alignment horizontal="center"/>
    </xf>
    <xf numFmtId="0" fontId="27" fillId="0" borderId="0" xfId="571" applyFont="1" applyFill="1" applyAlignment="1">
      <alignment horizontal="center"/>
    </xf>
    <xf numFmtId="0" fontId="11" fillId="0" borderId="0" xfId="571" applyFont="1" applyFill="1" applyAlignment="1">
      <alignment horizontal="center"/>
    </xf>
    <xf numFmtId="0" fontId="18" fillId="0" borderId="1" xfId="0" applyFont="1" applyFill="1" applyBorder="1" applyAlignment="1">
      <alignment horizontal="center" vertical="top"/>
    </xf>
    <xf numFmtId="0" fontId="18" fillId="0" borderId="3" xfId="0" applyFont="1" applyFill="1" applyBorder="1" applyAlignment="1">
      <alignment horizontal="center" vertical="top"/>
    </xf>
    <xf numFmtId="0" fontId="18" fillId="0" borderId="40" xfId="0" applyFont="1" applyFill="1" applyBorder="1" applyAlignment="1">
      <alignment horizontal="center" vertical="top"/>
    </xf>
    <xf numFmtId="0" fontId="18" fillId="0" borderId="7" xfId="0" applyFont="1" applyFill="1" applyBorder="1" applyAlignment="1">
      <alignment horizontal="center" vertical="top"/>
    </xf>
    <xf numFmtId="0" fontId="18" fillId="0" borderId="43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34" xfId="0" applyFont="1" applyFill="1" applyBorder="1" applyAlignment="1">
      <alignment horizontal="center" vertical="center"/>
    </xf>
    <xf numFmtId="0" fontId="70" fillId="0" borderId="14" xfId="10" applyFill="1" applyBorder="1" applyAlignment="1">
      <alignment horizontal="center" vertical="center"/>
    </xf>
    <xf numFmtId="0" fontId="70" fillId="0" borderId="32" xfId="10" applyFill="1" applyBorder="1" applyAlignment="1">
      <alignment horizontal="center" vertical="center"/>
    </xf>
    <xf numFmtId="0" fontId="70" fillId="0" borderId="19" xfId="10" applyFill="1" applyBorder="1" applyAlignment="1">
      <alignment horizontal="center" vertical="center"/>
    </xf>
    <xf numFmtId="0" fontId="9" fillId="0" borderId="43" xfId="0" applyNumberFormat="1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/>
    </xf>
    <xf numFmtId="0" fontId="47" fillId="0" borderId="0" xfId="0" applyFont="1" applyFill="1" applyBorder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15" fontId="15" fillId="0" borderId="22" xfId="6" applyNumberFormat="1" applyFont="1" applyFill="1" applyBorder="1" applyAlignment="1">
      <alignment horizontal="center" vertical="center"/>
    </xf>
    <xf numFmtId="15" fontId="15" fillId="0" borderId="4" xfId="6" applyNumberFormat="1" applyFont="1" applyFill="1" applyBorder="1" applyAlignment="1">
      <alignment horizontal="center" vertical="center"/>
    </xf>
    <xf numFmtId="15" fontId="15" fillId="0" borderId="6" xfId="6" applyNumberFormat="1" applyFont="1" applyFill="1" applyBorder="1" applyAlignment="1">
      <alignment horizontal="center" vertical="center"/>
    </xf>
    <xf numFmtId="15" fontId="15" fillId="0" borderId="50" xfId="6" applyNumberFormat="1" applyFont="1" applyFill="1" applyBorder="1" applyAlignment="1">
      <alignment horizontal="center" vertical="center"/>
    </xf>
    <xf numFmtId="15" fontId="15" fillId="0" borderId="42" xfId="6" applyNumberFormat="1" applyFont="1" applyFill="1" applyBorder="1" applyAlignment="1">
      <alignment horizontal="center" vertical="center"/>
    </xf>
    <xf numFmtId="15" fontId="15" fillId="0" borderId="2" xfId="6" applyNumberFormat="1" applyFont="1" applyFill="1" applyBorder="1" applyAlignment="1">
      <alignment horizontal="center" vertical="center"/>
    </xf>
    <xf numFmtId="15" fontId="15" fillId="0" borderId="25" xfId="6" applyNumberFormat="1" applyFont="1" applyFill="1" applyBorder="1" applyAlignment="1">
      <alignment horizontal="center" vertical="center"/>
    </xf>
    <xf numFmtId="15" fontId="15" fillId="0" borderId="16" xfId="6" applyNumberFormat="1" applyFont="1" applyFill="1" applyBorder="1" applyAlignment="1">
      <alignment horizontal="center" vertical="center"/>
    </xf>
    <xf numFmtId="15" fontId="15" fillId="0" borderId="0" xfId="6" applyNumberFormat="1" applyFont="1" applyFill="1" applyBorder="1" applyAlignment="1">
      <alignment horizontal="center" vertical="center"/>
    </xf>
    <xf numFmtId="15" fontId="15" fillId="0" borderId="35" xfId="6" applyNumberFormat="1" applyFont="1" applyFill="1" applyBorder="1" applyAlignment="1">
      <alignment horizontal="center" vertical="center"/>
    </xf>
    <xf numFmtId="15" fontId="15" fillId="0" borderId="46" xfId="6" applyNumberFormat="1" applyFont="1" applyFill="1" applyBorder="1" applyAlignment="1">
      <alignment horizontal="center" vertical="center"/>
    </xf>
    <xf numFmtId="15" fontId="15" fillId="0" borderId="20" xfId="6" applyNumberFormat="1" applyFont="1" applyFill="1" applyBorder="1" applyAlignment="1">
      <alignment horizontal="center" vertical="center"/>
    </xf>
    <xf numFmtId="0" fontId="50" fillId="0" borderId="0" xfId="0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14" fontId="18" fillId="0" borderId="39" xfId="1" applyNumberFormat="1" applyFont="1" applyFill="1" applyBorder="1" applyAlignment="1">
      <alignment horizontal="left" vertical="center"/>
    </xf>
    <xf numFmtId="14" fontId="18" fillId="0" borderId="57" xfId="1" applyNumberFormat="1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20" fontId="18" fillId="0" borderId="6" xfId="0" applyNumberFormat="1" applyFont="1" applyFill="1" applyBorder="1" applyAlignment="1">
      <alignment horizontal="center" vertical="center" wrapText="1"/>
    </xf>
    <xf numFmtId="20" fontId="18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20" fontId="18" fillId="0" borderId="71" xfId="0" applyNumberFormat="1" applyFont="1" applyFill="1" applyBorder="1" applyAlignment="1">
      <alignment horizontal="center" vertical="center" wrapText="1"/>
    </xf>
    <xf numFmtId="20" fontId="18" fillId="0" borderId="27" xfId="0" applyNumberFormat="1" applyFont="1" applyFill="1" applyBorder="1" applyAlignment="1">
      <alignment horizontal="center" vertical="center" wrapText="1"/>
    </xf>
    <xf numFmtId="20" fontId="18" fillId="0" borderId="31" xfId="1" applyNumberFormat="1" applyFont="1" applyFill="1" applyBorder="1" applyAlignment="1">
      <alignment horizontal="center"/>
    </xf>
    <xf numFmtId="20" fontId="18" fillId="0" borderId="81" xfId="1" applyNumberFormat="1" applyFont="1" applyFill="1" applyBorder="1" applyAlignment="1">
      <alignment horizontal="center"/>
    </xf>
    <xf numFmtId="20" fontId="18" fillId="0" borderId="31" xfId="1" applyNumberFormat="1" applyFont="1" applyFill="1" applyBorder="1" applyAlignment="1">
      <alignment horizontal="center" vertical="top" wrapText="1"/>
    </xf>
    <xf numFmtId="20" fontId="18" fillId="0" borderId="81" xfId="1" applyNumberFormat="1" applyFont="1" applyFill="1" applyBorder="1" applyAlignment="1">
      <alignment horizontal="center" vertical="top" wrapText="1"/>
    </xf>
    <xf numFmtId="0" fontId="24" fillId="0" borderId="6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8" fillId="0" borderId="83" xfId="1" applyNumberFormat="1" applyFont="1" applyFill="1" applyBorder="1" applyAlignment="1">
      <alignment horizontal="left" vertical="center"/>
    </xf>
    <xf numFmtId="14" fontId="18" fillId="0" borderId="124" xfId="1" applyNumberFormat="1" applyFont="1" applyFill="1" applyBorder="1" applyAlignment="1">
      <alignment horizontal="left" vertical="center"/>
    </xf>
    <xf numFmtId="14" fontId="18" fillId="0" borderId="64" xfId="1" applyNumberFormat="1" applyFont="1" applyFill="1" applyBorder="1" applyAlignment="1">
      <alignment horizontal="left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4" fillId="0" borderId="34" xfId="0" applyFont="1" applyFill="1" applyBorder="1" applyAlignment="1">
      <alignment horizontal="center" vertical="center"/>
    </xf>
    <xf numFmtId="20" fontId="18" fillId="0" borderId="34" xfId="0" applyNumberFormat="1" applyFont="1" applyFill="1" applyBorder="1" applyAlignment="1">
      <alignment horizontal="center" vertical="center" wrapText="1"/>
    </xf>
  </cellXfs>
  <cellStyles count="574">
    <cellStyle name="20% - Accent1 10" xfId="13"/>
    <cellStyle name="20% - Accent1 11" xfId="14"/>
    <cellStyle name="20% - Accent1 2" xfId="15"/>
    <cellStyle name="20% - Accent1 3" xfId="16"/>
    <cellStyle name="20% - Accent1 4" xfId="17"/>
    <cellStyle name="20% - Accent1 5" xfId="18"/>
    <cellStyle name="20% - Accent1 6" xfId="19"/>
    <cellStyle name="20% - Accent1 7" xfId="20"/>
    <cellStyle name="20% - Accent1 8" xfId="21"/>
    <cellStyle name="20% - Accent1 9" xfId="22"/>
    <cellStyle name="20% - Accent2 10" xfId="23"/>
    <cellStyle name="20% - Accent2 11" xfId="24"/>
    <cellStyle name="20% - Accent2 2" xfId="25"/>
    <cellStyle name="20% - Accent2 3" xfId="26"/>
    <cellStyle name="20% - Accent2 4" xfId="27"/>
    <cellStyle name="20% - Accent2 5" xfId="28"/>
    <cellStyle name="20% - Accent2 6" xfId="29"/>
    <cellStyle name="20% - Accent2 7" xfId="30"/>
    <cellStyle name="20% - Accent2 8" xfId="31"/>
    <cellStyle name="20% - Accent2 9" xfId="32"/>
    <cellStyle name="20% - Accent3 10" xfId="33"/>
    <cellStyle name="20% - Accent3 11" xfId="34"/>
    <cellStyle name="20% - Accent3 2" xfId="35"/>
    <cellStyle name="20% - Accent3 3" xfId="36"/>
    <cellStyle name="20% - Accent3 4" xfId="37"/>
    <cellStyle name="20% - Accent3 5" xfId="38"/>
    <cellStyle name="20% - Accent3 6" xfId="39"/>
    <cellStyle name="20% - Accent3 7" xfId="40"/>
    <cellStyle name="20% - Accent3 8" xfId="41"/>
    <cellStyle name="20% - Accent3 9" xfId="42"/>
    <cellStyle name="20% - Accent4 10" xfId="43"/>
    <cellStyle name="20% - Accent4 11" xfId="44"/>
    <cellStyle name="20% - Accent4 2" xfId="45"/>
    <cellStyle name="20% - Accent4 3" xfId="46"/>
    <cellStyle name="20% - Accent4 4" xfId="47"/>
    <cellStyle name="20% - Accent4 5" xfId="48"/>
    <cellStyle name="20% - Accent4 6" xfId="49"/>
    <cellStyle name="20% - Accent4 7" xfId="50"/>
    <cellStyle name="20% - Accent4 8" xfId="51"/>
    <cellStyle name="20% - Accent4 9" xfId="52"/>
    <cellStyle name="20% - Accent5 10" xfId="53"/>
    <cellStyle name="20% - Accent5 11" xfId="54"/>
    <cellStyle name="20% - Accent5 2" xfId="55"/>
    <cellStyle name="20% - Accent5 3" xfId="56"/>
    <cellStyle name="20% - Accent5 4" xfId="57"/>
    <cellStyle name="20% - Accent5 5" xfId="58"/>
    <cellStyle name="20% - Accent5 6" xfId="59"/>
    <cellStyle name="20% - Accent5 7" xfId="60"/>
    <cellStyle name="20% - Accent5 8" xfId="61"/>
    <cellStyle name="20% - Accent5 9" xfId="62"/>
    <cellStyle name="20% - Accent6 10" xfId="63"/>
    <cellStyle name="20% - Accent6 11" xfId="64"/>
    <cellStyle name="20% - Accent6 2" xfId="65"/>
    <cellStyle name="20% - Accent6 3" xfId="66"/>
    <cellStyle name="20% - Accent6 4" xfId="67"/>
    <cellStyle name="20% - Accent6 5" xfId="68"/>
    <cellStyle name="20% - Accent6 6" xfId="69"/>
    <cellStyle name="20% - Accent6 7" xfId="70"/>
    <cellStyle name="20% - Accent6 8" xfId="71"/>
    <cellStyle name="20% - Accent6 9" xfId="72"/>
    <cellStyle name="40% - Accent1 10" xfId="73"/>
    <cellStyle name="40% - Accent1 11" xfId="74"/>
    <cellStyle name="40% - Accent1 2" xfId="75"/>
    <cellStyle name="40% - Accent1 3" xfId="76"/>
    <cellStyle name="40% - Accent1 4" xfId="77"/>
    <cellStyle name="40% - Accent1 5" xfId="78"/>
    <cellStyle name="40% - Accent1 6" xfId="79"/>
    <cellStyle name="40% - Accent1 7" xfId="80"/>
    <cellStyle name="40% - Accent1 8" xfId="81"/>
    <cellStyle name="40% - Accent1 9" xfId="82"/>
    <cellStyle name="40% - Accent2 10" xfId="83"/>
    <cellStyle name="40% - Accent2 11" xfId="84"/>
    <cellStyle name="40% - Accent2 2" xfId="85"/>
    <cellStyle name="40% - Accent2 3" xfId="86"/>
    <cellStyle name="40% - Accent2 4" xfId="87"/>
    <cellStyle name="40% - Accent2 5" xfId="88"/>
    <cellStyle name="40% - Accent2 6" xfId="89"/>
    <cellStyle name="40% - Accent2 7" xfId="90"/>
    <cellStyle name="40% - Accent2 8" xfId="91"/>
    <cellStyle name="40% - Accent2 9" xfId="92"/>
    <cellStyle name="40% - Accent3 10" xfId="93"/>
    <cellStyle name="40% - Accent3 11" xfId="94"/>
    <cellStyle name="40% - Accent3 2" xfId="95"/>
    <cellStyle name="40% - Accent3 3" xfId="96"/>
    <cellStyle name="40% - Accent3 4" xfId="97"/>
    <cellStyle name="40% - Accent3 5" xfId="98"/>
    <cellStyle name="40% - Accent3 6" xfId="99"/>
    <cellStyle name="40% - Accent3 7" xfId="100"/>
    <cellStyle name="40% - Accent3 8" xfId="101"/>
    <cellStyle name="40% - Accent3 9" xfId="102"/>
    <cellStyle name="40% - Accent4 10" xfId="103"/>
    <cellStyle name="40% - Accent4 11" xfId="104"/>
    <cellStyle name="40% - Accent4 2" xfId="105"/>
    <cellStyle name="40% - Accent4 3" xfId="106"/>
    <cellStyle name="40% - Accent4 4" xfId="107"/>
    <cellStyle name="40% - Accent4 5" xfId="108"/>
    <cellStyle name="40% - Accent4 6" xfId="109"/>
    <cellStyle name="40% - Accent4 7" xfId="110"/>
    <cellStyle name="40% - Accent4 8" xfId="111"/>
    <cellStyle name="40% - Accent4 9" xfId="112"/>
    <cellStyle name="40% - Accent5 10" xfId="113"/>
    <cellStyle name="40% - Accent5 11" xfId="114"/>
    <cellStyle name="40% - Accent5 2" xfId="115"/>
    <cellStyle name="40% - Accent5 3" xfId="116"/>
    <cellStyle name="40% - Accent5 4" xfId="117"/>
    <cellStyle name="40% - Accent5 5" xfId="118"/>
    <cellStyle name="40% - Accent5 6" xfId="119"/>
    <cellStyle name="40% - Accent5 7" xfId="120"/>
    <cellStyle name="40% - Accent5 8" xfId="121"/>
    <cellStyle name="40% - Accent5 9" xfId="122"/>
    <cellStyle name="40% - Accent6 10" xfId="123"/>
    <cellStyle name="40% - Accent6 11" xfId="124"/>
    <cellStyle name="40% - Accent6 2" xfId="125"/>
    <cellStyle name="40% - Accent6 3" xfId="126"/>
    <cellStyle name="40% - Accent6 4" xfId="127"/>
    <cellStyle name="40% - Accent6 5" xfId="128"/>
    <cellStyle name="40% - Accent6 6" xfId="129"/>
    <cellStyle name="40% - Accent6 7" xfId="130"/>
    <cellStyle name="40% - Accent6 8" xfId="131"/>
    <cellStyle name="40% - Accent6 9" xfId="132"/>
    <cellStyle name="60% - Accent1 10" xfId="133"/>
    <cellStyle name="60% - Accent1 11" xfId="134"/>
    <cellStyle name="60% - Accent1 2" xfId="135"/>
    <cellStyle name="60% - Accent1 3" xfId="136"/>
    <cellStyle name="60% - Accent1 4" xfId="137"/>
    <cellStyle name="60% - Accent1 5" xfId="138"/>
    <cellStyle name="60% - Accent1 6" xfId="139"/>
    <cellStyle name="60% - Accent1 7" xfId="140"/>
    <cellStyle name="60% - Accent1 8" xfId="141"/>
    <cellStyle name="60% - Accent1 9" xfId="142"/>
    <cellStyle name="60% - Accent2 10" xfId="143"/>
    <cellStyle name="60% - Accent2 11" xfId="144"/>
    <cellStyle name="60% - Accent2 2" xfId="145"/>
    <cellStyle name="60% - Accent2 3" xfId="146"/>
    <cellStyle name="60% - Accent2 4" xfId="147"/>
    <cellStyle name="60% - Accent2 5" xfId="148"/>
    <cellStyle name="60% - Accent2 6" xfId="149"/>
    <cellStyle name="60% - Accent2 7" xfId="150"/>
    <cellStyle name="60% - Accent2 8" xfId="151"/>
    <cellStyle name="60% - Accent2 9" xfId="152"/>
    <cellStyle name="60% - Accent3 10" xfId="153"/>
    <cellStyle name="60% - Accent3 11" xfId="154"/>
    <cellStyle name="60% - Accent3 2" xfId="155"/>
    <cellStyle name="60% - Accent3 3" xfId="156"/>
    <cellStyle name="60% - Accent3 4" xfId="157"/>
    <cellStyle name="60% - Accent3 5" xfId="158"/>
    <cellStyle name="60% - Accent3 6" xfId="159"/>
    <cellStyle name="60% - Accent3 7" xfId="160"/>
    <cellStyle name="60% - Accent3 8" xfId="161"/>
    <cellStyle name="60% - Accent3 9" xfId="162"/>
    <cellStyle name="60% - Accent4 10" xfId="163"/>
    <cellStyle name="60% - Accent4 11" xfId="164"/>
    <cellStyle name="60% - Accent4 2" xfId="165"/>
    <cellStyle name="60% - Accent4 3" xfId="166"/>
    <cellStyle name="60% - Accent4 4" xfId="167"/>
    <cellStyle name="60% - Accent4 5" xfId="168"/>
    <cellStyle name="60% - Accent4 6" xfId="169"/>
    <cellStyle name="60% - Accent4 7" xfId="170"/>
    <cellStyle name="60% - Accent4 8" xfId="171"/>
    <cellStyle name="60% - Accent4 9" xfId="172"/>
    <cellStyle name="60% - Accent5 10" xfId="173"/>
    <cellStyle name="60% - Accent5 11" xfId="174"/>
    <cellStyle name="60% - Accent5 2" xfId="175"/>
    <cellStyle name="60% - Accent5 3" xfId="176"/>
    <cellStyle name="60% - Accent5 4" xfId="177"/>
    <cellStyle name="60% - Accent5 5" xfId="178"/>
    <cellStyle name="60% - Accent5 6" xfId="179"/>
    <cellStyle name="60% - Accent5 7" xfId="180"/>
    <cellStyle name="60% - Accent5 8" xfId="181"/>
    <cellStyle name="60% - Accent5 9" xfId="182"/>
    <cellStyle name="60% - Accent6 10" xfId="183"/>
    <cellStyle name="60% - Accent6 11" xfId="184"/>
    <cellStyle name="60% - Accent6 2" xfId="185"/>
    <cellStyle name="60% - Accent6 3" xfId="186"/>
    <cellStyle name="60% - Accent6 4" xfId="187"/>
    <cellStyle name="60% - Accent6 5" xfId="188"/>
    <cellStyle name="60% - Accent6 6" xfId="189"/>
    <cellStyle name="60% - Accent6 7" xfId="190"/>
    <cellStyle name="60% - Accent6 8" xfId="191"/>
    <cellStyle name="60% - Accent6 9" xfId="192"/>
    <cellStyle name="Accent1 10" xfId="193"/>
    <cellStyle name="Accent1 11" xfId="194"/>
    <cellStyle name="Accent1 2" xfId="195"/>
    <cellStyle name="Accent1 3" xfId="196"/>
    <cellStyle name="Accent1 4" xfId="197"/>
    <cellStyle name="Accent1 5" xfId="198"/>
    <cellStyle name="Accent1 6" xfId="199"/>
    <cellStyle name="Accent1 7" xfId="200"/>
    <cellStyle name="Accent1 8" xfId="201"/>
    <cellStyle name="Accent1 9" xfId="202"/>
    <cellStyle name="Accent2 10" xfId="203"/>
    <cellStyle name="Accent2 11" xfId="204"/>
    <cellStyle name="Accent2 2" xfId="205"/>
    <cellStyle name="Accent2 3" xfId="206"/>
    <cellStyle name="Accent2 4" xfId="207"/>
    <cellStyle name="Accent2 5" xfId="208"/>
    <cellStyle name="Accent2 6" xfId="209"/>
    <cellStyle name="Accent2 7" xfId="210"/>
    <cellStyle name="Accent2 8" xfId="211"/>
    <cellStyle name="Accent2 9" xfId="212"/>
    <cellStyle name="Accent3 10" xfId="213"/>
    <cellStyle name="Accent3 11" xfId="214"/>
    <cellStyle name="Accent3 2" xfId="215"/>
    <cellStyle name="Accent3 3" xfId="216"/>
    <cellStyle name="Accent3 4" xfId="217"/>
    <cellStyle name="Accent3 5" xfId="218"/>
    <cellStyle name="Accent3 6" xfId="219"/>
    <cellStyle name="Accent3 7" xfId="220"/>
    <cellStyle name="Accent3 8" xfId="221"/>
    <cellStyle name="Accent3 9" xfId="222"/>
    <cellStyle name="Accent4 10" xfId="223"/>
    <cellStyle name="Accent4 11" xfId="224"/>
    <cellStyle name="Accent4 2" xfId="225"/>
    <cellStyle name="Accent4 3" xfId="226"/>
    <cellStyle name="Accent4 4" xfId="227"/>
    <cellStyle name="Accent4 5" xfId="228"/>
    <cellStyle name="Accent4 6" xfId="229"/>
    <cellStyle name="Accent4 7" xfId="230"/>
    <cellStyle name="Accent4 8" xfId="231"/>
    <cellStyle name="Accent4 9" xfId="232"/>
    <cellStyle name="Accent5 10" xfId="233"/>
    <cellStyle name="Accent5 11" xfId="234"/>
    <cellStyle name="Accent5 2" xfId="235"/>
    <cellStyle name="Accent5 3" xfId="236"/>
    <cellStyle name="Accent5 4" xfId="237"/>
    <cellStyle name="Accent5 5" xfId="238"/>
    <cellStyle name="Accent5 6" xfId="239"/>
    <cellStyle name="Accent5 7" xfId="240"/>
    <cellStyle name="Accent5 8" xfId="241"/>
    <cellStyle name="Accent5 9" xfId="242"/>
    <cellStyle name="Accent6 10" xfId="243"/>
    <cellStyle name="Accent6 11" xfId="244"/>
    <cellStyle name="Accent6 2" xfId="245"/>
    <cellStyle name="Accent6 3" xfId="246"/>
    <cellStyle name="Accent6 4" xfId="247"/>
    <cellStyle name="Accent6 5" xfId="248"/>
    <cellStyle name="Accent6 6" xfId="249"/>
    <cellStyle name="Accent6 7" xfId="250"/>
    <cellStyle name="Accent6 8" xfId="251"/>
    <cellStyle name="Accent6 9" xfId="252"/>
    <cellStyle name="Bad 10" xfId="253"/>
    <cellStyle name="Bad 11" xfId="254"/>
    <cellStyle name="Bad 2" xfId="255"/>
    <cellStyle name="Bad 3" xfId="256"/>
    <cellStyle name="Bad 4" xfId="257"/>
    <cellStyle name="Bad 5" xfId="258"/>
    <cellStyle name="Bad 6" xfId="259"/>
    <cellStyle name="Bad 7" xfId="260"/>
    <cellStyle name="Bad 8" xfId="261"/>
    <cellStyle name="Bad 9" xfId="262"/>
    <cellStyle name="Calculation 10" xfId="263"/>
    <cellStyle name="Calculation 11" xfId="264"/>
    <cellStyle name="Calculation 2" xfId="265"/>
    <cellStyle name="Calculation 3" xfId="266"/>
    <cellStyle name="Calculation 4" xfId="267"/>
    <cellStyle name="Calculation 5" xfId="268"/>
    <cellStyle name="Calculation 6" xfId="269"/>
    <cellStyle name="Calculation 7" xfId="270"/>
    <cellStyle name="Calculation 8" xfId="271"/>
    <cellStyle name="Calculation 9" xfId="272"/>
    <cellStyle name="Check Cell 10" xfId="273"/>
    <cellStyle name="Check Cell 11" xfId="274"/>
    <cellStyle name="Check Cell 2" xfId="275"/>
    <cellStyle name="Check Cell 3" xfId="276"/>
    <cellStyle name="Check Cell 4" xfId="277"/>
    <cellStyle name="Check Cell 5" xfId="278"/>
    <cellStyle name="Check Cell 6" xfId="279"/>
    <cellStyle name="Check Cell 7" xfId="280"/>
    <cellStyle name="Check Cell 8" xfId="281"/>
    <cellStyle name="Check Cell 9" xfId="282"/>
    <cellStyle name="Explanatory Text 10" xfId="283"/>
    <cellStyle name="Explanatory Text 11" xfId="284"/>
    <cellStyle name="Explanatory Text 2" xfId="285"/>
    <cellStyle name="Explanatory Text 3" xfId="286"/>
    <cellStyle name="Explanatory Text 4" xfId="287"/>
    <cellStyle name="Explanatory Text 5" xfId="288"/>
    <cellStyle name="Explanatory Text 6" xfId="289"/>
    <cellStyle name="Explanatory Text 7" xfId="290"/>
    <cellStyle name="Explanatory Text 8" xfId="291"/>
    <cellStyle name="Explanatory Text 9" xfId="292"/>
    <cellStyle name="Good 10" xfId="293"/>
    <cellStyle name="Good 11" xfId="294"/>
    <cellStyle name="Good 2" xfId="295"/>
    <cellStyle name="Good 3" xfId="296"/>
    <cellStyle name="Good 4" xfId="297"/>
    <cellStyle name="Good 5" xfId="298"/>
    <cellStyle name="Good 6" xfId="299"/>
    <cellStyle name="Good 7" xfId="300"/>
    <cellStyle name="Good 8" xfId="301"/>
    <cellStyle name="Good 9" xfId="302"/>
    <cellStyle name="Heading 1 10" xfId="303"/>
    <cellStyle name="Heading 1 11" xfId="304"/>
    <cellStyle name="Heading 1 2" xfId="305"/>
    <cellStyle name="Heading 1 3" xfId="306"/>
    <cellStyle name="Heading 1 4" xfId="307"/>
    <cellStyle name="Heading 1 5" xfId="308"/>
    <cellStyle name="Heading 1 6" xfId="309"/>
    <cellStyle name="Heading 1 7" xfId="310"/>
    <cellStyle name="Heading 1 8" xfId="311"/>
    <cellStyle name="Heading 1 9" xfId="312"/>
    <cellStyle name="Heading 2 10" xfId="313"/>
    <cellStyle name="Heading 2 11" xfId="314"/>
    <cellStyle name="Heading 2 2" xfId="315"/>
    <cellStyle name="Heading 2 3" xfId="316"/>
    <cellStyle name="Heading 2 4" xfId="317"/>
    <cellStyle name="Heading 2 5" xfId="318"/>
    <cellStyle name="Heading 2 6" xfId="319"/>
    <cellStyle name="Heading 2 7" xfId="320"/>
    <cellStyle name="Heading 2 8" xfId="321"/>
    <cellStyle name="Heading 2 9" xfId="322"/>
    <cellStyle name="Heading 3 10" xfId="323"/>
    <cellStyle name="Heading 3 10 2" xfId="324"/>
    <cellStyle name="Heading 3 11" xfId="325"/>
    <cellStyle name="Heading 3 11 2" xfId="326"/>
    <cellStyle name="Heading 3 2" xfId="327"/>
    <cellStyle name="Heading 3 2 10" xfId="328"/>
    <cellStyle name="Heading 3 2 10 2" xfId="329"/>
    <cellStyle name="Heading 3 2 11" xfId="330"/>
    <cellStyle name="Heading 3 2 2" xfId="331"/>
    <cellStyle name="Heading 3 2 2 2" xfId="332"/>
    <cellStyle name="Heading 3 2 3" xfId="333"/>
    <cellStyle name="Heading 3 2 3 2" xfId="334"/>
    <cellStyle name="Heading 3 2 4" xfId="335"/>
    <cellStyle name="Heading 3 2 4 2" xfId="336"/>
    <cellStyle name="Heading 3 2 5" xfId="337"/>
    <cellStyle name="Heading 3 2 5 2" xfId="338"/>
    <cellStyle name="Heading 3 2 6" xfId="339"/>
    <cellStyle name="Heading 3 2 6 2" xfId="340"/>
    <cellStyle name="Heading 3 2 7" xfId="341"/>
    <cellStyle name="Heading 3 2 7 2" xfId="342"/>
    <cellStyle name="Heading 3 2 8" xfId="343"/>
    <cellStyle name="Heading 3 2 8 2" xfId="344"/>
    <cellStyle name="Heading 3 2 9" xfId="345"/>
    <cellStyle name="Heading 3 2 9 2" xfId="346"/>
    <cellStyle name="Heading 3 3" xfId="347"/>
    <cellStyle name="Heading 3 3 2" xfId="348"/>
    <cellStyle name="Heading 3 4" xfId="349"/>
    <cellStyle name="Heading 3 4 2" xfId="350"/>
    <cellStyle name="Heading 3 5" xfId="351"/>
    <cellStyle name="Heading 3 5 2" xfId="352"/>
    <cellStyle name="Heading 3 6" xfId="353"/>
    <cellStyle name="Heading 3 6 2" xfId="354"/>
    <cellStyle name="Heading 3 7" xfId="355"/>
    <cellStyle name="Heading 3 7 2" xfId="356"/>
    <cellStyle name="Heading 3 8" xfId="357"/>
    <cellStyle name="Heading 3 8 2" xfId="358"/>
    <cellStyle name="Heading 3 9" xfId="359"/>
    <cellStyle name="Heading 3 9 2" xfId="360"/>
    <cellStyle name="Heading 4 10" xfId="361"/>
    <cellStyle name="Heading 4 11" xfId="362"/>
    <cellStyle name="Heading 4 2" xfId="363"/>
    <cellStyle name="Heading 4 3" xfId="364"/>
    <cellStyle name="Heading 4 4" xfId="365"/>
    <cellStyle name="Heading 4 5" xfId="366"/>
    <cellStyle name="Heading 4 6" xfId="367"/>
    <cellStyle name="Heading 4 7" xfId="368"/>
    <cellStyle name="Heading 4 8" xfId="369"/>
    <cellStyle name="Heading 4 9" xfId="370"/>
    <cellStyle name="Input 10" xfId="371"/>
    <cellStyle name="Input 11" xfId="372"/>
    <cellStyle name="Input 2" xfId="373"/>
    <cellStyle name="Input 3" xfId="374"/>
    <cellStyle name="Input 4" xfId="375"/>
    <cellStyle name="Input 5" xfId="376"/>
    <cellStyle name="Input 6" xfId="377"/>
    <cellStyle name="Input 7" xfId="378"/>
    <cellStyle name="Input 8" xfId="379"/>
    <cellStyle name="Input 9" xfId="380"/>
    <cellStyle name="Linked Cell 10" xfId="381"/>
    <cellStyle name="Linked Cell 11" xfId="382"/>
    <cellStyle name="Linked Cell 2" xfId="383"/>
    <cellStyle name="Linked Cell 3" xfId="384"/>
    <cellStyle name="Linked Cell 4" xfId="385"/>
    <cellStyle name="Linked Cell 5" xfId="386"/>
    <cellStyle name="Linked Cell 6" xfId="387"/>
    <cellStyle name="Linked Cell 7" xfId="388"/>
    <cellStyle name="Linked Cell 8" xfId="389"/>
    <cellStyle name="Linked Cell 9" xfId="390"/>
    <cellStyle name="Neutral 10" xfId="391"/>
    <cellStyle name="Neutral 11" xfId="392"/>
    <cellStyle name="Neutral 2" xfId="393"/>
    <cellStyle name="Neutral 3" xfId="394"/>
    <cellStyle name="Neutral 4" xfId="395"/>
    <cellStyle name="Neutral 5" xfId="396"/>
    <cellStyle name="Neutral 6" xfId="397"/>
    <cellStyle name="Neutral 7" xfId="398"/>
    <cellStyle name="Neutral 8" xfId="399"/>
    <cellStyle name="Neutral 9" xfId="400"/>
    <cellStyle name="Normal" xfId="0" builtinId="0"/>
    <cellStyle name="Normal 10" xfId="401"/>
    <cellStyle name="Normal 10 2" xfId="402"/>
    <cellStyle name="Normal 11" xfId="403"/>
    <cellStyle name="Normal 11 2" xfId="404"/>
    <cellStyle name="Normal 11 3" xfId="405"/>
    <cellStyle name="Normal 12" xfId="573"/>
    <cellStyle name="Normal 13" xfId="571"/>
    <cellStyle name="Normal 14" xfId="406"/>
    <cellStyle name="Normal 14 2" xfId="407"/>
    <cellStyle name="Normal 2" xfId="1"/>
    <cellStyle name="Normal 2 10" xfId="408"/>
    <cellStyle name="Normal 2 11" xfId="409"/>
    <cellStyle name="Normal 2 12" xfId="410"/>
    <cellStyle name="Normal 2 13" xfId="411"/>
    <cellStyle name="Normal 2 14" xfId="412"/>
    <cellStyle name="Normal 2 2" xfId="9"/>
    <cellStyle name="Normal 2 2 2" xfId="413"/>
    <cellStyle name="Normal 2 2 3" xfId="414"/>
    <cellStyle name="Normal 2 3" xfId="12"/>
    <cellStyle name="Normal 2 4" xfId="415"/>
    <cellStyle name="Normal 2 5" xfId="416"/>
    <cellStyle name="Normal 2 6" xfId="417"/>
    <cellStyle name="Normal 2 7" xfId="418"/>
    <cellStyle name="Normal 2 8" xfId="419"/>
    <cellStyle name="Normal 2 9" xfId="420"/>
    <cellStyle name="Normal 3" xfId="2"/>
    <cellStyle name="Normal 3 10" xfId="421"/>
    <cellStyle name="Normal 3 11" xfId="422"/>
    <cellStyle name="Normal 3 12" xfId="423"/>
    <cellStyle name="Normal 3 13" xfId="424"/>
    <cellStyle name="Normal 3 14" xfId="425"/>
    <cellStyle name="Normal 3 15" xfId="569"/>
    <cellStyle name="Normal 3 2" xfId="426"/>
    <cellStyle name="Normal 3 2 2" xfId="427"/>
    <cellStyle name="Normal 3 2 3" xfId="428"/>
    <cellStyle name="Normal 3 3" xfId="429"/>
    <cellStyle name="Normal 3 4" xfId="430"/>
    <cellStyle name="Normal 3 5" xfId="431"/>
    <cellStyle name="Normal 3 6" xfId="432"/>
    <cellStyle name="Normal 3 7" xfId="433"/>
    <cellStyle name="Normal 3 8" xfId="434"/>
    <cellStyle name="Normal 3 9" xfId="435"/>
    <cellStyle name="Normal 4" xfId="3"/>
    <cellStyle name="Normal 4 10" xfId="436"/>
    <cellStyle name="Normal 4 11" xfId="437"/>
    <cellStyle name="Normal 4 12" xfId="438"/>
    <cellStyle name="Normal 4 13" xfId="439"/>
    <cellStyle name="Normal 4 14" xfId="440"/>
    <cellStyle name="Normal 4 2" xfId="441"/>
    <cellStyle name="Normal 4 2 2" xfId="442"/>
    <cellStyle name="Normal 4 2 3" xfId="443"/>
    <cellStyle name="Normal 4 3" xfId="444"/>
    <cellStyle name="Normal 4 4" xfId="445"/>
    <cellStyle name="Normal 4 5" xfId="446"/>
    <cellStyle name="Normal 4 6" xfId="447"/>
    <cellStyle name="Normal 4 7" xfId="448"/>
    <cellStyle name="Normal 4 8" xfId="449"/>
    <cellStyle name="Normal 4 9" xfId="450"/>
    <cellStyle name="Normal 5" xfId="10"/>
    <cellStyle name="Normal 5 10" xfId="451"/>
    <cellStyle name="Normal 5 10 2" xfId="452"/>
    <cellStyle name="Normal 5 10 2 2" xfId="453"/>
    <cellStyle name="Normal 5 10 3" xfId="454"/>
    <cellStyle name="Normal 5 11" xfId="455"/>
    <cellStyle name="Normal 5 11 2" xfId="456"/>
    <cellStyle name="Normal 5 12" xfId="457"/>
    <cellStyle name="Normal 5 12 2" xfId="458"/>
    <cellStyle name="Normal 5 13" xfId="459"/>
    <cellStyle name="Normal 5 13 2" xfId="460"/>
    <cellStyle name="Normal 5 14" xfId="461"/>
    <cellStyle name="Normal 5 15" xfId="568"/>
    <cellStyle name="Normal 5 2" xfId="462"/>
    <cellStyle name="Normal 5 2 2" xfId="463"/>
    <cellStyle name="Normal 5 2 3" xfId="464"/>
    <cellStyle name="Normal 5 3" xfId="465"/>
    <cellStyle name="Normal 5 3 2" xfId="466"/>
    <cellStyle name="Normal 5 4" xfId="467"/>
    <cellStyle name="Normal 5 4 2" xfId="468"/>
    <cellStyle name="Normal 5 5" xfId="469"/>
    <cellStyle name="Normal 5 5 2" xfId="470"/>
    <cellStyle name="Normal 5 6" xfId="471"/>
    <cellStyle name="Normal 5 6 2" xfId="472"/>
    <cellStyle name="Normal 5 7" xfId="473"/>
    <cellStyle name="Normal 5 7 2" xfId="474"/>
    <cellStyle name="Normal 5 8" xfId="475"/>
    <cellStyle name="Normal 5 8 2" xfId="476"/>
    <cellStyle name="Normal 5 9" xfId="477"/>
    <cellStyle name="Normal 5 9 2" xfId="478"/>
    <cellStyle name="Normal 6" xfId="11"/>
    <cellStyle name="Normal 6 2" xfId="566"/>
    <cellStyle name="Normal 7" xfId="479"/>
    <cellStyle name="Normal 8" xfId="567"/>
    <cellStyle name="Normal 8 2" xfId="572"/>
    <cellStyle name="Normal 9" xfId="570"/>
    <cellStyle name="Normal_8am report" xfId="4"/>
    <cellStyle name="Normal_Interru-Apr'2006" xfId="5"/>
    <cellStyle name="Normal_REPORT" xfId="6"/>
    <cellStyle name="Note 10" xfId="480"/>
    <cellStyle name="Note 10 2" xfId="481"/>
    <cellStyle name="Note 11" xfId="482"/>
    <cellStyle name="Note 11 2" xfId="483"/>
    <cellStyle name="Note 2" xfId="484"/>
    <cellStyle name="Note 3" xfId="485"/>
    <cellStyle name="Note 4" xfId="486"/>
    <cellStyle name="Note 4 2" xfId="487"/>
    <cellStyle name="Note 5" xfId="488"/>
    <cellStyle name="Note 5 2" xfId="489"/>
    <cellStyle name="Note 6" xfId="490"/>
    <cellStyle name="Note 6 2" xfId="491"/>
    <cellStyle name="Note 7" xfId="492"/>
    <cellStyle name="Note 7 2" xfId="493"/>
    <cellStyle name="Note 8" xfId="494"/>
    <cellStyle name="Note 8 2" xfId="495"/>
    <cellStyle name="Note 9" xfId="496"/>
    <cellStyle name="Note 9 2" xfId="497"/>
    <cellStyle name="Output 10" xfId="498"/>
    <cellStyle name="Output 11" xfId="499"/>
    <cellStyle name="Output 2" xfId="500"/>
    <cellStyle name="Output 3" xfId="501"/>
    <cellStyle name="Output 4" xfId="502"/>
    <cellStyle name="Output 5" xfId="503"/>
    <cellStyle name="Output 6" xfId="504"/>
    <cellStyle name="Output 7" xfId="505"/>
    <cellStyle name="Output 8" xfId="506"/>
    <cellStyle name="Output 9" xfId="507"/>
    <cellStyle name="Percent" xfId="7" builtinId="5"/>
    <cellStyle name="Percent 2 2" xfId="508"/>
    <cellStyle name="Percent 2 3" xfId="509"/>
    <cellStyle name="STYLEAL" xfId="8"/>
    <cellStyle name="STYLEAL 2" xfId="510"/>
    <cellStyle name="STYLEAL 2 2" xfId="511"/>
    <cellStyle name="STYLEAL 3" xfId="512"/>
    <cellStyle name="STYLEAL 3 2" xfId="513"/>
    <cellStyle name="STYLEAL 4" xfId="514"/>
    <cellStyle name="STYLEAL 4 2" xfId="515"/>
    <cellStyle name="STYLEAL 5" xfId="516"/>
    <cellStyle name="STYLEAL 5 2" xfId="517"/>
    <cellStyle name="STYLEAL 6" xfId="518"/>
    <cellStyle name="STYLEAL 6 2" xfId="519"/>
    <cellStyle name="STYLEAL 7" xfId="520"/>
    <cellStyle name="STYLEAL 7 2" xfId="521"/>
    <cellStyle name="STYLEAL 8" xfId="522"/>
    <cellStyle name="STYLEAL 8 2" xfId="523"/>
    <cellStyle name="STYLEAL 9" xfId="524"/>
    <cellStyle name="STYLEAL 9 2" xfId="525"/>
    <cellStyle name="Title 10" xfId="526"/>
    <cellStyle name="Title 11" xfId="527"/>
    <cellStyle name="Title 2" xfId="528"/>
    <cellStyle name="Title 3" xfId="529"/>
    <cellStyle name="Title 4" xfId="530"/>
    <cellStyle name="Title 5" xfId="531"/>
    <cellStyle name="Title 6" xfId="532"/>
    <cellStyle name="Title 7" xfId="533"/>
    <cellStyle name="Title 8" xfId="534"/>
    <cellStyle name="Title 9" xfId="535"/>
    <cellStyle name="Total 10" xfId="536"/>
    <cellStyle name="Total 10 2" xfId="537"/>
    <cellStyle name="Total 11" xfId="538"/>
    <cellStyle name="Total 11 2" xfId="539"/>
    <cellStyle name="Total 2" xfId="540"/>
    <cellStyle name="Total 2 2" xfId="541"/>
    <cellStyle name="Total 3" xfId="542"/>
    <cellStyle name="Total 3 2" xfId="543"/>
    <cellStyle name="Total 4" xfId="544"/>
    <cellStyle name="Total 4 2" xfId="545"/>
    <cellStyle name="Total 5" xfId="546"/>
    <cellStyle name="Total 5 2" xfId="547"/>
    <cellStyle name="Total 6" xfId="548"/>
    <cellStyle name="Total 6 2" xfId="549"/>
    <cellStyle name="Total 7" xfId="550"/>
    <cellStyle name="Total 7 2" xfId="551"/>
    <cellStyle name="Total 8" xfId="552"/>
    <cellStyle name="Total 8 2" xfId="553"/>
    <cellStyle name="Total 9" xfId="554"/>
    <cellStyle name="Total 9 2" xfId="555"/>
    <cellStyle name="Warning Text 10" xfId="556"/>
    <cellStyle name="Warning Text 11" xfId="557"/>
    <cellStyle name="Warning Text 2" xfId="558"/>
    <cellStyle name="Warning Text 3" xfId="559"/>
    <cellStyle name="Warning Text 4" xfId="560"/>
    <cellStyle name="Warning Text 5" xfId="561"/>
    <cellStyle name="Warning Text 6" xfId="562"/>
    <cellStyle name="Warning Text 7" xfId="563"/>
    <cellStyle name="Warning Text 8" xfId="564"/>
    <cellStyle name="Warning Text 9" xfId="565"/>
  </cellStyles>
  <dxfs count="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0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38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20171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38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39</xdr:row>
      <xdr:rowOff>0</xdr:rowOff>
    </xdr:from>
    <xdr:to>
      <xdr:col>5</xdr:col>
      <xdr:colOff>390525</xdr:colOff>
      <xdr:row>40</xdr:row>
      <xdr:rowOff>33058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47625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67796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39</xdr:row>
      <xdr:rowOff>0</xdr:rowOff>
    </xdr:from>
    <xdr:to>
      <xdr:col>20</xdr:col>
      <xdr:colOff>352425</xdr:colOff>
      <xdr:row>40</xdr:row>
      <xdr:rowOff>27650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1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2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7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7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7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8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8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8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8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8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8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8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8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8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8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9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9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9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9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9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9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9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9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9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29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0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0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0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0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0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0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0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0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0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0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1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1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1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1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1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1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1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1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1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1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2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2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2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2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2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2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2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2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2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2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3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3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3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3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3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3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3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3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3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3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4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4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4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4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4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4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4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4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4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4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5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5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5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5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5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5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5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5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5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5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6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6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6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6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6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6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6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6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6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6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7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7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7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7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7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7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7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7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7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7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8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8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8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8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8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8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8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8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8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8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9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9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9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9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9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9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9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9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9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39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0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0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0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0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0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0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0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0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0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0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1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1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1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1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1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1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1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641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4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5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6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7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68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topLeftCell="A31" zoomScale="130" zoomScaleNormal="130" zoomScaleSheetLayoutView="100" workbookViewId="0">
      <selection activeCell="N27" sqref="N27"/>
    </sheetView>
  </sheetViews>
  <sheetFormatPr defaultRowHeight="12.75"/>
  <cols>
    <col min="1" max="1" width="3" style="36" customWidth="1"/>
    <col min="2" max="2" width="40.28515625" style="36" customWidth="1"/>
    <col min="3" max="3" width="8.42578125" style="36" customWidth="1"/>
    <col min="4" max="4" width="9.85546875" style="36" customWidth="1"/>
    <col min="5" max="5" width="7.42578125" style="36" customWidth="1"/>
    <col min="6" max="6" width="8.42578125" style="36" customWidth="1"/>
    <col min="7" max="7" width="10.140625" style="36" customWidth="1"/>
    <col min="8" max="8" width="7.7109375" style="36" customWidth="1"/>
    <col min="9" max="9" width="8.28515625" style="36" customWidth="1"/>
    <col min="10" max="10" width="8.42578125" style="36" customWidth="1"/>
    <col min="11" max="16384" width="9.140625" style="36"/>
  </cols>
  <sheetData>
    <row r="1" spans="1:10">
      <c r="A1" s="258" t="s">
        <v>277</v>
      </c>
      <c r="B1" s="258"/>
      <c r="C1" s="258"/>
      <c r="D1" s="258"/>
      <c r="E1" s="258"/>
      <c r="F1" s="258"/>
      <c r="G1" s="258"/>
      <c r="H1" s="258"/>
      <c r="I1" s="484" t="s">
        <v>284</v>
      </c>
      <c r="J1" s="258"/>
    </row>
    <row r="2" spans="1:10" ht="18.75">
      <c r="A2" s="1690" t="s">
        <v>241</v>
      </c>
      <c r="B2" s="1690"/>
      <c r="C2" s="1690"/>
      <c r="D2" s="1690"/>
      <c r="E2" s="1690"/>
      <c r="F2" s="1690"/>
      <c r="G2" s="1690"/>
      <c r="H2" s="1690"/>
      <c r="I2" s="1690"/>
      <c r="J2" s="1690"/>
    </row>
    <row r="3" spans="1:10" ht="15.75">
      <c r="A3" s="1691" t="s">
        <v>249</v>
      </c>
      <c r="B3" s="1691"/>
      <c r="C3" s="1691"/>
      <c r="D3" s="1691"/>
      <c r="E3" s="1691"/>
      <c r="F3" s="1691"/>
      <c r="G3" s="1691"/>
      <c r="H3" s="1691"/>
      <c r="I3" s="1691"/>
      <c r="J3" s="1691"/>
    </row>
    <row r="4" spans="1:10" ht="16.5" thickBot="1">
      <c r="A4" s="897" t="s">
        <v>552</v>
      </c>
      <c r="B4" s="258"/>
      <c r="C4" s="258"/>
      <c r="D4" s="258"/>
      <c r="E4" s="258"/>
      <c r="F4" s="258"/>
      <c r="G4" s="258"/>
      <c r="H4" s="258"/>
      <c r="I4" s="258"/>
      <c r="J4" s="258"/>
    </row>
    <row r="5" spans="1:10">
      <c r="A5" s="485" t="s">
        <v>250</v>
      </c>
      <c r="B5" s="486" t="s">
        <v>251</v>
      </c>
      <c r="C5" s="1698" t="s">
        <v>252</v>
      </c>
      <c r="D5" s="1699"/>
      <c r="E5" s="1698" t="s">
        <v>253</v>
      </c>
      <c r="F5" s="1699"/>
      <c r="G5" s="1696" t="s">
        <v>254</v>
      </c>
      <c r="H5" s="1697"/>
      <c r="I5" s="378" t="s">
        <v>255</v>
      </c>
      <c r="J5" s="379"/>
    </row>
    <row r="6" spans="1:10">
      <c r="A6" s="487"/>
      <c r="B6" s="488"/>
      <c r="C6" s="1694" t="s">
        <v>553</v>
      </c>
      <c r="D6" s="1695"/>
      <c r="E6" s="1700" t="s">
        <v>554</v>
      </c>
      <c r="F6" s="1701"/>
      <c r="G6" s="1694" t="s">
        <v>558</v>
      </c>
      <c r="H6" s="1695"/>
      <c r="I6" s="380"/>
      <c r="J6" s="381"/>
    </row>
    <row r="7" spans="1:10">
      <c r="A7" s="487" t="s">
        <v>91</v>
      </c>
      <c r="B7" s="489"/>
      <c r="C7" s="335" t="s">
        <v>256</v>
      </c>
      <c r="D7" s="335" t="s">
        <v>257</v>
      </c>
      <c r="E7" s="335" t="s">
        <v>256</v>
      </c>
      <c r="F7" s="335" t="s">
        <v>257</v>
      </c>
      <c r="G7" s="335" t="s">
        <v>256</v>
      </c>
      <c r="H7" s="335" t="s">
        <v>257</v>
      </c>
      <c r="I7" s="335" t="s">
        <v>256</v>
      </c>
      <c r="J7" s="490" t="s">
        <v>257</v>
      </c>
    </row>
    <row r="8" spans="1:10" ht="13.5" thickBot="1">
      <c r="A8" s="491"/>
      <c r="B8" s="492"/>
      <c r="C8" s="336"/>
      <c r="D8" s="337" t="s">
        <v>44</v>
      </c>
      <c r="E8" s="336"/>
      <c r="F8" s="337" t="s">
        <v>44</v>
      </c>
      <c r="G8" s="336"/>
      <c r="H8" s="337" t="s">
        <v>44</v>
      </c>
      <c r="I8" s="336"/>
      <c r="J8" s="493" t="s">
        <v>44</v>
      </c>
    </row>
    <row r="9" spans="1:10" ht="15.75" customHeight="1">
      <c r="A9" s="494">
        <v>1</v>
      </c>
      <c r="B9" s="495" t="s">
        <v>258</v>
      </c>
      <c r="C9" s="496">
        <v>12759</v>
      </c>
      <c r="D9" s="496" t="s">
        <v>434</v>
      </c>
      <c r="E9" s="466">
        <v>12892</v>
      </c>
      <c r="F9" s="898" t="s">
        <v>419</v>
      </c>
      <c r="G9" s="496">
        <v>11952</v>
      </c>
      <c r="H9" s="899" t="s">
        <v>559</v>
      </c>
      <c r="I9" s="466">
        <v>12893</v>
      </c>
      <c r="J9" s="497" t="s">
        <v>369</v>
      </c>
    </row>
    <row r="10" spans="1:10" ht="15.75" customHeight="1">
      <c r="A10" s="498"/>
      <c r="B10" s="384"/>
      <c r="C10" s="318"/>
      <c r="D10" s="319">
        <v>0.79166666666666663</v>
      </c>
      <c r="E10" s="318"/>
      <c r="F10" s="319">
        <v>0.8125</v>
      </c>
      <c r="G10" s="318"/>
      <c r="H10" s="319">
        <v>0.79166666666666663</v>
      </c>
      <c r="I10" s="463"/>
      <c r="J10" s="470">
        <v>0.875</v>
      </c>
    </row>
    <row r="11" spans="1:10" ht="15.75" customHeight="1">
      <c r="A11" s="499">
        <v>2</v>
      </c>
      <c r="B11" s="500" t="s">
        <v>259</v>
      </c>
      <c r="C11" s="317">
        <v>6045</v>
      </c>
      <c r="D11" s="328" t="s">
        <v>477</v>
      </c>
      <c r="E11" s="909">
        <v>7634</v>
      </c>
      <c r="F11" s="900" t="s">
        <v>555</v>
      </c>
      <c r="G11" s="317">
        <v>5208</v>
      </c>
      <c r="H11" s="328" t="s">
        <v>560</v>
      </c>
      <c r="I11" s="385" t="s">
        <v>302</v>
      </c>
      <c r="J11" s="501" t="s">
        <v>302</v>
      </c>
    </row>
    <row r="12" spans="1:10" ht="15.75" customHeight="1">
      <c r="A12" s="498"/>
      <c r="B12" s="384"/>
      <c r="C12" s="395"/>
      <c r="D12" s="319">
        <v>0.375</v>
      </c>
      <c r="E12" s="318"/>
      <c r="F12" s="319">
        <v>0.375</v>
      </c>
      <c r="G12" s="395"/>
      <c r="H12" s="319">
        <v>0.20833333333333334</v>
      </c>
      <c r="I12" s="463"/>
      <c r="J12" s="502" t="s">
        <v>302</v>
      </c>
    </row>
    <row r="13" spans="1:10" ht="15.75" customHeight="1">
      <c r="A13" s="499">
        <v>3</v>
      </c>
      <c r="B13" s="500" t="s">
        <v>260</v>
      </c>
      <c r="C13" s="909">
        <v>12759</v>
      </c>
      <c r="D13" s="328" t="s">
        <v>431</v>
      </c>
      <c r="E13" s="465">
        <v>12892</v>
      </c>
      <c r="F13" s="900" t="s">
        <v>419</v>
      </c>
      <c r="G13" s="909">
        <v>11952</v>
      </c>
      <c r="H13" s="328" t="s">
        <v>559</v>
      </c>
      <c r="I13" s="465">
        <v>12893</v>
      </c>
      <c r="J13" s="471" t="s">
        <v>369</v>
      </c>
    </row>
    <row r="14" spans="1:10" ht="15.75" customHeight="1">
      <c r="A14" s="498"/>
      <c r="B14" s="384"/>
      <c r="C14" s="329"/>
      <c r="D14" s="319">
        <v>0.79166666666666663</v>
      </c>
      <c r="E14" s="329"/>
      <c r="F14" s="319">
        <v>0.8125</v>
      </c>
      <c r="G14" s="329"/>
      <c r="H14" s="319">
        <v>0.79166666666666663</v>
      </c>
      <c r="I14" s="463"/>
      <c r="J14" s="470">
        <v>0.875</v>
      </c>
    </row>
    <row r="15" spans="1:10" ht="15.75" customHeight="1">
      <c r="A15" s="499">
        <v>4</v>
      </c>
      <c r="B15" s="500" t="s">
        <v>261</v>
      </c>
      <c r="C15" s="909">
        <v>10723</v>
      </c>
      <c r="D15" s="328" t="s">
        <v>432</v>
      </c>
      <c r="E15" s="465">
        <v>10888</v>
      </c>
      <c r="F15" s="901" t="s">
        <v>419</v>
      </c>
      <c r="G15" s="909">
        <v>9531.4</v>
      </c>
      <c r="H15" s="328" t="s">
        <v>561</v>
      </c>
      <c r="I15" s="909">
        <v>10888</v>
      </c>
      <c r="J15" s="701" t="s">
        <v>419</v>
      </c>
    </row>
    <row r="16" spans="1:10" ht="15.75" customHeight="1">
      <c r="A16" s="498"/>
      <c r="B16" s="384"/>
      <c r="C16" s="384"/>
      <c r="D16" s="319">
        <v>0.5</v>
      </c>
      <c r="E16" s="384"/>
      <c r="F16" s="902">
        <v>0.5</v>
      </c>
      <c r="G16" s="384"/>
      <c r="H16" s="319">
        <v>0.5</v>
      </c>
      <c r="I16" s="384"/>
      <c r="J16" s="470">
        <v>0.5</v>
      </c>
    </row>
    <row r="17" spans="1:10" ht="15.75" customHeight="1">
      <c r="A17" s="499">
        <v>5</v>
      </c>
      <c r="B17" s="503" t="s">
        <v>262</v>
      </c>
      <c r="C17" s="330">
        <v>12759</v>
      </c>
      <c r="D17" s="617" t="s">
        <v>434</v>
      </c>
      <c r="E17" s="465">
        <v>12892</v>
      </c>
      <c r="F17" s="900" t="s">
        <v>419</v>
      </c>
      <c r="G17" s="330">
        <v>11952</v>
      </c>
      <c r="H17" s="903" t="s">
        <v>559</v>
      </c>
      <c r="I17" s="465">
        <v>12893</v>
      </c>
      <c r="J17" s="471" t="s">
        <v>369</v>
      </c>
    </row>
    <row r="18" spans="1:10" ht="15.75" customHeight="1">
      <c r="A18" s="504"/>
      <c r="B18" s="505"/>
      <c r="C18" s="331"/>
      <c r="D18" s="320">
        <v>0.79166666666666663</v>
      </c>
      <c r="E18" s="329"/>
      <c r="F18" s="319">
        <v>0.8125</v>
      </c>
      <c r="G18" s="331"/>
      <c r="H18" s="320">
        <v>0.79166666666666663</v>
      </c>
      <c r="I18" s="463"/>
      <c r="J18" s="470">
        <v>0.875</v>
      </c>
    </row>
    <row r="19" spans="1:10" ht="15.75" customHeight="1">
      <c r="A19" s="506">
        <v>6</v>
      </c>
      <c r="B19" s="505" t="s">
        <v>263</v>
      </c>
      <c r="C19" s="1692">
        <v>11755.290322580646</v>
      </c>
      <c r="D19" s="1693"/>
      <c r="E19" s="1692">
        <v>11890.066666666668</v>
      </c>
      <c r="F19" s="1693"/>
      <c r="G19" s="1692">
        <v>10692.290322580646</v>
      </c>
      <c r="H19" s="1693"/>
      <c r="I19" s="472">
        <v>11890.066666666668</v>
      </c>
      <c r="J19" s="813" t="s">
        <v>430</v>
      </c>
    </row>
    <row r="20" spans="1:10" ht="15.75" customHeight="1">
      <c r="A20" s="507">
        <v>7</v>
      </c>
      <c r="B20" s="503" t="s">
        <v>264</v>
      </c>
      <c r="C20" s="1692">
        <v>9551.7741935483864</v>
      </c>
      <c r="D20" s="1693"/>
      <c r="E20" s="1692">
        <v>9851.3753333333334</v>
      </c>
      <c r="F20" s="1693"/>
      <c r="G20" s="1692">
        <v>8531.258064516127</v>
      </c>
      <c r="H20" s="1693"/>
      <c r="I20" s="386">
        <v>9378.1933333333327</v>
      </c>
      <c r="J20" s="737">
        <v>43727</v>
      </c>
    </row>
    <row r="21" spans="1:10" ht="15.75" customHeight="1">
      <c r="A21" s="499">
        <v>8</v>
      </c>
      <c r="B21" s="500" t="s">
        <v>412</v>
      </c>
      <c r="C21" s="317">
        <v>933</v>
      </c>
      <c r="D21" s="904" t="s">
        <v>512</v>
      </c>
      <c r="E21" s="317">
        <v>937</v>
      </c>
      <c r="F21" s="905" t="s">
        <v>556</v>
      </c>
      <c r="G21" s="317">
        <v>942</v>
      </c>
      <c r="H21" s="906" t="s">
        <v>562</v>
      </c>
      <c r="I21" s="387">
        <v>956</v>
      </c>
      <c r="J21" s="388" t="s">
        <v>367</v>
      </c>
    </row>
    <row r="22" spans="1:10" ht="14.25" customHeight="1">
      <c r="A22" s="504"/>
      <c r="B22" s="508"/>
      <c r="C22" s="395"/>
      <c r="D22" s="320">
        <v>0.625</v>
      </c>
      <c r="E22" s="395"/>
      <c r="F22" s="528">
        <v>6.25E-2</v>
      </c>
      <c r="G22" s="395"/>
      <c r="H22" s="320">
        <v>0.5</v>
      </c>
      <c r="I22" s="464"/>
      <c r="J22" s="509">
        <v>0.79166666666666663</v>
      </c>
    </row>
    <row r="23" spans="1:10" ht="14.25" customHeight="1">
      <c r="A23" s="498">
        <v>9</v>
      </c>
      <c r="B23" s="384" t="s">
        <v>311</v>
      </c>
      <c r="C23" s="907">
        <v>178</v>
      </c>
      <c r="D23" s="904" t="s">
        <v>511</v>
      </c>
      <c r="E23" s="907">
        <v>184</v>
      </c>
      <c r="F23" s="908" t="s">
        <v>557</v>
      </c>
      <c r="G23" s="907">
        <v>184</v>
      </c>
      <c r="H23" s="903" t="s">
        <v>563</v>
      </c>
      <c r="I23" s="387">
        <v>194</v>
      </c>
      <c r="J23" s="469" t="s">
        <v>370</v>
      </c>
    </row>
    <row r="24" spans="1:10" ht="14.25" customHeight="1">
      <c r="A24" s="498"/>
      <c r="B24" s="384"/>
      <c r="C24" s="907"/>
      <c r="D24" s="320">
        <v>0.75</v>
      </c>
      <c r="E24" s="907"/>
      <c r="F24" s="902">
        <v>0.77083333333333337</v>
      </c>
      <c r="G24" s="907"/>
      <c r="H24" s="320">
        <v>0.8125</v>
      </c>
      <c r="I24" s="464"/>
      <c r="J24" s="470">
        <v>0.79166666666666663</v>
      </c>
    </row>
    <row r="25" spans="1:10" ht="15.75" customHeight="1">
      <c r="A25" s="499">
        <v>10</v>
      </c>
      <c r="B25" s="500" t="s">
        <v>265</v>
      </c>
      <c r="C25" s="467" t="s">
        <v>163</v>
      </c>
      <c r="D25" s="468" t="s">
        <v>302</v>
      </c>
      <c r="E25" s="467" t="s">
        <v>163</v>
      </c>
      <c r="F25" s="468" t="s">
        <v>302</v>
      </c>
      <c r="G25" s="510" t="s">
        <v>302</v>
      </c>
      <c r="H25" s="468" t="s">
        <v>302</v>
      </c>
      <c r="I25" s="909">
        <v>1459</v>
      </c>
      <c r="J25" s="511">
        <v>40302</v>
      </c>
    </row>
    <row r="26" spans="1:10" ht="15.75" customHeight="1">
      <c r="A26" s="498"/>
      <c r="B26" s="384"/>
      <c r="C26" s="384"/>
      <c r="D26" s="339"/>
      <c r="E26" s="384"/>
      <c r="F26" s="339"/>
      <c r="G26" s="512"/>
      <c r="H26" s="513"/>
      <c r="I26" s="384"/>
      <c r="J26" s="470">
        <v>0.83333333333333337</v>
      </c>
    </row>
    <row r="27" spans="1:10" ht="15.75" customHeight="1">
      <c r="A27" s="499">
        <v>11</v>
      </c>
      <c r="B27" s="514" t="s">
        <v>266</v>
      </c>
      <c r="C27" s="317" t="s">
        <v>302</v>
      </c>
      <c r="D27" s="515" t="s">
        <v>302</v>
      </c>
      <c r="E27" s="330" t="s">
        <v>302</v>
      </c>
      <c r="F27" s="515" t="s">
        <v>302</v>
      </c>
      <c r="G27" s="468" t="s">
        <v>302</v>
      </c>
      <c r="H27" s="468" t="s">
        <v>302</v>
      </c>
      <c r="I27" s="387">
        <v>3707.5</v>
      </c>
      <c r="J27" s="501" t="s">
        <v>288</v>
      </c>
    </row>
    <row r="28" spans="1:10" ht="15.75" customHeight="1">
      <c r="A28" s="498"/>
      <c r="B28" s="516"/>
      <c r="C28" s="505"/>
      <c r="D28" s="339"/>
      <c r="E28" s="258"/>
      <c r="F28" s="339"/>
      <c r="G28" s="513"/>
      <c r="H28" s="513"/>
      <c r="I28" s="505"/>
      <c r="J28" s="517">
        <v>0.83333333333333337</v>
      </c>
    </row>
    <row r="29" spans="1:10" ht="15.75" customHeight="1">
      <c r="A29" s="507">
        <v>12</v>
      </c>
      <c r="B29" s="518" t="s">
        <v>267</v>
      </c>
      <c r="C29" s="519" t="s">
        <v>163</v>
      </c>
      <c r="D29" s="520" t="s">
        <v>302</v>
      </c>
      <c r="E29" s="519" t="s">
        <v>163</v>
      </c>
      <c r="F29" s="520" t="s">
        <v>302</v>
      </c>
      <c r="G29" s="468" t="s">
        <v>302</v>
      </c>
      <c r="H29" s="468" t="s">
        <v>302</v>
      </c>
      <c r="I29" s="503"/>
      <c r="J29" s="521"/>
    </row>
    <row r="30" spans="1:10" ht="15.75" customHeight="1">
      <c r="A30" s="487"/>
      <c r="B30" s="258"/>
      <c r="C30" s="522"/>
      <c r="D30" s="339"/>
      <c r="E30" s="522"/>
      <c r="F30" s="339"/>
      <c r="G30" s="513"/>
      <c r="H30" s="513"/>
      <c r="I30" s="522"/>
      <c r="J30" s="523"/>
    </row>
    <row r="31" spans="1:10" ht="15.75" customHeight="1">
      <c r="A31" s="499">
        <v>13</v>
      </c>
      <c r="B31" s="524" t="s">
        <v>268</v>
      </c>
      <c r="C31" s="330" t="s">
        <v>302</v>
      </c>
      <c r="D31" s="525" t="s">
        <v>302</v>
      </c>
      <c r="E31" s="330" t="s">
        <v>302</v>
      </c>
      <c r="F31" s="525" t="s">
        <v>302</v>
      </c>
      <c r="G31" s="468" t="s">
        <v>302</v>
      </c>
      <c r="H31" s="468" t="s">
        <v>302</v>
      </c>
      <c r="I31" s="518"/>
      <c r="J31" s="526"/>
    </row>
    <row r="32" spans="1:10" ht="15.75" customHeight="1">
      <c r="A32" s="504"/>
      <c r="B32" s="527"/>
      <c r="C32" s="331"/>
      <c r="D32" s="528"/>
      <c r="E32" s="331"/>
      <c r="F32" s="528"/>
      <c r="G32" s="513"/>
      <c r="H32" s="513"/>
      <c r="I32" s="331"/>
      <c r="J32" s="529"/>
    </row>
    <row r="33" spans="1:10" ht="15.75" customHeight="1">
      <c r="A33" s="498">
        <v>14</v>
      </c>
      <c r="B33" s="522" t="s">
        <v>269</v>
      </c>
      <c r="C33" s="387" t="s">
        <v>302</v>
      </c>
      <c r="D33" s="387" t="s">
        <v>302</v>
      </c>
      <c r="E33" s="387" t="s">
        <v>302</v>
      </c>
      <c r="F33" s="387" t="s">
        <v>302</v>
      </c>
      <c r="G33" s="468" t="s">
        <v>302</v>
      </c>
      <c r="H33" s="468" t="s">
        <v>302</v>
      </c>
      <c r="I33" s="258"/>
      <c r="J33" s="530"/>
    </row>
    <row r="34" spans="1:10" ht="15.75" customHeight="1">
      <c r="A34" s="498"/>
      <c r="B34" s="522"/>
      <c r="C34" s="505"/>
      <c r="D34" s="320"/>
      <c r="E34" s="505"/>
      <c r="F34" s="320"/>
      <c r="G34" s="513"/>
      <c r="H34" s="513"/>
      <c r="I34" s="258"/>
      <c r="J34" s="530"/>
    </row>
    <row r="35" spans="1:10" ht="15.75" customHeight="1">
      <c r="A35" s="499">
        <v>15</v>
      </c>
      <c r="B35" s="524" t="s">
        <v>270</v>
      </c>
      <c r="C35" s="387" t="s">
        <v>302</v>
      </c>
      <c r="D35" s="387" t="s">
        <v>302</v>
      </c>
      <c r="E35" s="387" t="s">
        <v>302</v>
      </c>
      <c r="F35" s="387" t="s">
        <v>302</v>
      </c>
      <c r="G35" s="468" t="s">
        <v>302</v>
      </c>
      <c r="H35" s="468" t="s">
        <v>302</v>
      </c>
      <c r="I35" s="518"/>
      <c r="J35" s="526"/>
    </row>
    <row r="36" spans="1:10" ht="15.75" customHeight="1">
      <c r="A36" s="504"/>
      <c r="B36" s="527"/>
      <c r="C36" s="505"/>
      <c r="D36" s="320"/>
      <c r="E36" s="505"/>
      <c r="F36" s="320"/>
      <c r="G36" s="513"/>
      <c r="H36" s="513"/>
      <c r="I36" s="331"/>
      <c r="J36" s="529"/>
    </row>
    <row r="37" spans="1:10" ht="15.75" customHeight="1">
      <c r="A37" s="498">
        <v>16</v>
      </c>
      <c r="B37" s="522" t="s">
        <v>271</v>
      </c>
      <c r="C37" s="387" t="s">
        <v>302</v>
      </c>
      <c r="D37" s="387" t="s">
        <v>302</v>
      </c>
      <c r="E37" s="387" t="s">
        <v>302</v>
      </c>
      <c r="F37" s="387" t="s">
        <v>302</v>
      </c>
      <c r="G37" s="468" t="s">
        <v>302</v>
      </c>
      <c r="H37" s="468" t="s">
        <v>302</v>
      </c>
      <c r="I37" s="258"/>
      <c r="J37" s="530"/>
    </row>
    <row r="38" spans="1:10" ht="15.75" customHeight="1">
      <c r="A38" s="498"/>
      <c r="B38" s="522"/>
      <c r="C38" s="505"/>
      <c r="D38" s="320"/>
      <c r="E38" s="505"/>
      <c r="F38" s="320"/>
      <c r="G38" s="513"/>
      <c r="H38" s="513"/>
      <c r="I38" s="258"/>
      <c r="J38" s="530"/>
    </row>
    <row r="39" spans="1:10" ht="15.75" customHeight="1">
      <c r="A39" s="499">
        <v>17</v>
      </c>
      <c r="B39" s="514" t="s">
        <v>272</v>
      </c>
      <c r="C39" s="387" t="s">
        <v>302</v>
      </c>
      <c r="D39" s="387" t="s">
        <v>302</v>
      </c>
      <c r="E39" s="387" t="s">
        <v>302</v>
      </c>
      <c r="F39" s="387" t="s">
        <v>302</v>
      </c>
      <c r="G39" s="468" t="s">
        <v>302</v>
      </c>
      <c r="H39" s="468" t="s">
        <v>302</v>
      </c>
      <c r="I39" s="500"/>
      <c r="J39" s="526"/>
    </row>
    <row r="40" spans="1:10" ht="15.75" customHeight="1">
      <c r="A40" s="504"/>
      <c r="B40" s="531"/>
      <c r="C40" s="505"/>
      <c r="D40" s="320"/>
      <c r="E40" s="505"/>
      <c r="F40" s="320"/>
      <c r="G40" s="513"/>
      <c r="H40" s="513"/>
      <c r="I40" s="532"/>
      <c r="J40" s="529"/>
    </row>
    <row r="41" spans="1:10" ht="14.25" customHeight="1">
      <c r="A41" s="506">
        <v>18</v>
      </c>
      <c r="B41" s="505" t="s">
        <v>273</v>
      </c>
      <c r="C41" s="1702" t="s">
        <v>302</v>
      </c>
      <c r="D41" s="1703"/>
      <c r="E41" s="1702" t="s">
        <v>302</v>
      </c>
      <c r="F41" s="1703"/>
      <c r="G41" s="1702" t="s">
        <v>302</v>
      </c>
      <c r="H41" s="1703"/>
      <c r="I41" s="464"/>
      <c r="J41" s="533"/>
    </row>
    <row r="42" spans="1:10" ht="14.25" customHeight="1">
      <c r="A42" s="534">
        <v>19</v>
      </c>
      <c r="B42" s="316" t="s">
        <v>274</v>
      </c>
      <c r="C42" s="1702" t="s">
        <v>302</v>
      </c>
      <c r="D42" s="1703"/>
      <c r="E42" s="1702" t="s">
        <v>302</v>
      </c>
      <c r="F42" s="1703"/>
      <c r="G42" s="1702" t="s">
        <v>302</v>
      </c>
      <c r="H42" s="1703"/>
      <c r="I42" s="315"/>
      <c r="J42" s="535"/>
    </row>
    <row r="43" spans="1:10" ht="14.25" customHeight="1">
      <c r="A43" s="534">
        <v>20</v>
      </c>
      <c r="B43" s="316" t="s">
        <v>316</v>
      </c>
      <c r="C43" s="1704">
        <v>3604.3882149999995</v>
      </c>
      <c r="D43" s="1705"/>
      <c r="E43" s="1692">
        <v>3387.8080210000003</v>
      </c>
      <c r="F43" s="1693"/>
      <c r="G43" s="1704">
        <v>3525.1882630000005</v>
      </c>
      <c r="H43" s="1705"/>
      <c r="I43" s="314">
        <v>3805.72</v>
      </c>
      <c r="J43" s="737">
        <v>43727</v>
      </c>
    </row>
    <row r="44" spans="1:10" ht="14.25" customHeight="1">
      <c r="A44" s="534">
        <v>21</v>
      </c>
      <c r="B44" s="316" t="s">
        <v>317</v>
      </c>
      <c r="C44" s="1704">
        <v>123.11245197</v>
      </c>
      <c r="D44" s="1705"/>
      <c r="E44" s="1692">
        <v>137.7395716</v>
      </c>
      <c r="F44" s="1693"/>
      <c r="G44" s="1704">
        <v>133.51693724500001</v>
      </c>
      <c r="H44" s="1705"/>
      <c r="I44" s="315"/>
      <c r="J44" s="749"/>
    </row>
    <row r="45" spans="1:10" ht="14.25" customHeight="1">
      <c r="A45" s="507">
        <v>22</v>
      </c>
      <c r="B45" s="503" t="s">
        <v>318</v>
      </c>
      <c r="C45" s="1704">
        <v>3481.2757630299993</v>
      </c>
      <c r="D45" s="1705"/>
      <c r="E45" s="1706">
        <v>3250.0684494000002</v>
      </c>
      <c r="F45" s="1708"/>
      <c r="G45" s="1704">
        <v>3391.6713257550005</v>
      </c>
      <c r="H45" s="1705"/>
      <c r="I45" s="387"/>
      <c r="J45" s="750"/>
    </row>
    <row r="46" spans="1:10" ht="14.25" customHeight="1">
      <c r="A46" s="499">
        <v>23</v>
      </c>
      <c r="B46" s="316" t="s">
        <v>319</v>
      </c>
      <c r="C46" s="1704">
        <v>2428.8486890000004</v>
      </c>
      <c r="D46" s="1705"/>
      <c r="E46" s="1706">
        <v>2551.8683860000001</v>
      </c>
      <c r="F46" s="1707"/>
      <c r="G46" s="1704">
        <v>1792.180042</v>
      </c>
      <c r="H46" s="1705"/>
      <c r="I46" s="315"/>
      <c r="J46" s="749"/>
    </row>
    <row r="47" spans="1:10" ht="14.25" customHeight="1">
      <c r="A47" s="536">
        <v>24</v>
      </c>
      <c r="B47" s="537" t="s">
        <v>322</v>
      </c>
      <c r="C47" s="1704">
        <v>145.856281</v>
      </c>
      <c r="D47" s="1705"/>
      <c r="E47" s="1692">
        <v>139.56497300000001</v>
      </c>
      <c r="F47" s="1693"/>
      <c r="G47" s="1704">
        <v>144.86342200000001</v>
      </c>
      <c r="H47" s="1705"/>
      <c r="I47" s="464"/>
      <c r="J47" s="751"/>
    </row>
    <row r="48" spans="1:10" ht="14.25" customHeight="1">
      <c r="A48" s="506">
        <v>24</v>
      </c>
      <c r="B48" s="505" t="s">
        <v>321</v>
      </c>
      <c r="C48" s="1704">
        <v>540.70931299999995</v>
      </c>
      <c r="D48" s="1705"/>
      <c r="E48" s="1710">
        <v>614.88762699999995</v>
      </c>
      <c r="F48" s="1711"/>
      <c r="G48" s="1704">
        <v>371.51334800000001</v>
      </c>
      <c r="H48" s="1705"/>
      <c r="I48" s="464"/>
      <c r="J48" s="752"/>
    </row>
    <row r="49" spans="1:10" ht="14.25" customHeight="1">
      <c r="A49" s="534">
        <v>25</v>
      </c>
      <c r="B49" s="538" t="s">
        <v>275</v>
      </c>
      <c r="C49" s="1704">
        <v>6596.6900460300003</v>
      </c>
      <c r="D49" s="1705"/>
      <c r="E49" s="1692">
        <v>6556.3894354000004</v>
      </c>
      <c r="F49" s="1693"/>
      <c r="G49" s="1704">
        <v>5700.2281377550007</v>
      </c>
      <c r="H49" s="1705"/>
      <c r="I49" s="754">
        <v>6596.6900460300003</v>
      </c>
      <c r="J49" s="814" t="s">
        <v>566</v>
      </c>
    </row>
    <row r="50" spans="1:10" ht="14.25" customHeight="1">
      <c r="A50" s="534">
        <v>26</v>
      </c>
      <c r="B50" s="316" t="s">
        <v>320</v>
      </c>
      <c r="C50" s="1704">
        <v>4215.0602520000002</v>
      </c>
      <c r="D50" s="1705"/>
      <c r="E50" s="1692">
        <v>4127.7737649999999</v>
      </c>
      <c r="F50" s="1693"/>
      <c r="G50" s="1704">
        <v>4520.3064519999998</v>
      </c>
      <c r="H50" s="1705"/>
      <c r="I50" s="753">
        <v>4756.96</v>
      </c>
      <c r="J50" s="746" t="s">
        <v>376</v>
      </c>
    </row>
    <row r="51" spans="1:10" ht="14.25" customHeight="1">
      <c r="A51" s="534">
        <v>27</v>
      </c>
      <c r="B51" s="316" t="s">
        <v>323</v>
      </c>
      <c r="C51" s="1704">
        <v>467.30906500000003</v>
      </c>
      <c r="D51" s="1705"/>
      <c r="E51" s="1692">
        <v>388.831526</v>
      </c>
      <c r="F51" s="1693"/>
      <c r="G51" s="1704">
        <v>141.13660499999997</v>
      </c>
      <c r="H51" s="1705"/>
      <c r="I51" s="753">
        <v>771.52</v>
      </c>
      <c r="J51" s="746" t="s">
        <v>343</v>
      </c>
    </row>
    <row r="52" spans="1:10" ht="14.25" customHeight="1">
      <c r="A52" s="534">
        <v>28</v>
      </c>
      <c r="B52" s="316" t="s">
        <v>324</v>
      </c>
      <c r="C52" s="1704">
        <v>1436.1630559999999</v>
      </c>
      <c r="D52" s="1705"/>
      <c r="E52" s="1692">
        <v>1679.4648009999999</v>
      </c>
      <c r="F52" s="1693"/>
      <c r="G52" s="1704">
        <v>848.47868299999993</v>
      </c>
      <c r="H52" s="1705"/>
      <c r="I52" s="754">
        <v>1679.4648009999999</v>
      </c>
      <c r="J52" s="746" t="s">
        <v>429</v>
      </c>
    </row>
    <row r="53" spans="1:10" ht="14.25" customHeight="1">
      <c r="A53" s="534">
        <v>29</v>
      </c>
      <c r="B53" s="316" t="s">
        <v>325</v>
      </c>
      <c r="C53" s="1704">
        <v>85.056605000000005</v>
      </c>
      <c r="D53" s="1705"/>
      <c r="E53" s="1692">
        <v>42.001716999999999</v>
      </c>
      <c r="F53" s="1693"/>
      <c r="G53" s="1704">
        <v>84.058999999999997</v>
      </c>
      <c r="H53" s="1705"/>
      <c r="I53" s="753">
        <v>151.4</v>
      </c>
      <c r="J53" s="747" t="s">
        <v>375</v>
      </c>
    </row>
    <row r="54" spans="1:10" ht="14.25" customHeight="1">
      <c r="A54" s="534">
        <v>30</v>
      </c>
      <c r="B54" s="316" t="s">
        <v>328</v>
      </c>
      <c r="C54" s="1704">
        <v>6.3227099999999998</v>
      </c>
      <c r="D54" s="1709"/>
      <c r="E54" s="1692">
        <v>4.8413979999999999</v>
      </c>
      <c r="F54" s="1693"/>
      <c r="G54" s="1704">
        <v>6.765447</v>
      </c>
      <c r="H54" s="1709"/>
      <c r="I54" s="754">
        <v>22.56</v>
      </c>
      <c r="J54" s="393">
        <v>43724</v>
      </c>
    </row>
    <row r="55" spans="1:10" ht="14.25" customHeight="1">
      <c r="A55" s="534">
        <v>31</v>
      </c>
      <c r="B55" s="316" t="s">
        <v>326</v>
      </c>
      <c r="C55" s="1704">
        <v>509.89080999999999</v>
      </c>
      <c r="D55" s="1705"/>
      <c r="E55" s="1692">
        <v>451.2158</v>
      </c>
      <c r="F55" s="1693"/>
      <c r="G55" s="1704">
        <v>235.097048</v>
      </c>
      <c r="H55" s="1705"/>
      <c r="I55" s="754">
        <v>509.89080999999999</v>
      </c>
      <c r="J55" s="746" t="s">
        <v>566</v>
      </c>
    </row>
    <row r="56" spans="1:10" ht="14.25" customHeight="1">
      <c r="A56" s="534">
        <v>32</v>
      </c>
      <c r="B56" s="503" t="s">
        <v>413</v>
      </c>
      <c r="C56" s="1704">
        <v>765.29029099999991</v>
      </c>
      <c r="D56" s="1705"/>
      <c r="E56" s="1692">
        <v>764.66346699999997</v>
      </c>
      <c r="F56" s="1693"/>
      <c r="G56" s="1704">
        <v>711.45898099999999</v>
      </c>
      <c r="H56" s="1705"/>
      <c r="I56" s="755">
        <v>775.95106299999998</v>
      </c>
      <c r="J56" s="746" t="s">
        <v>411</v>
      </c>
    </row>
    <row r="57" spans="1:10" ht="14.25" customHeight="1" thickBot="1">
      <c r="A57" s="539">
        <v>33</v>
      </c>
      <c r="B57" s="540" t="s">
        <v>276</v>
      </c>
      <c r="C57" s="1712">
        <v>78.85107443659841</v>
      </c>
      <c r="D57" s="1713"/>
      <c r="E57" s="1714">
        <v>80.355522740200641</v>
      </c>
      <c r="F57" s="1715"/>
      <c r="G57" s="1712">
        <v>73.628994202616923</v>
      </c>
      <c r="H57" s="1713"/>
      <c r="I57" s="756">
        <v>85.18</v>
      </c>
      <c r="J57" s="748" t="s">
        <v>327</v>
      </c>
    </row>
    <row r="59" spans="1:10">
      <c r="B59" s="258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22" type="noConversion"/>
  <pageMargins left="0.6" right="0.4" top="0.5" bottom="0.25" header="0.5" footer="0.5"/>
  <pageSetup paperSize="9" scale="86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K152"/>
  <sheetViews>
    <sheetView zoomScale="130" zoomScaleNormal="130" zoomScaleSheetLayoutView="100" workbookViewId="0">
      <selection activeCell="J104" sqref="J104"/>
    </sheetView>
  </sheetViews>
  <sheetFormatPr defaultRowHeight="12.75"/>
  <cols>
    <col min="1" max="1" width="7.28515625" style="36" customWidth="1"/>
    <col min="2" max="2" width="50.28515625" style="36" customWidth="1"/>
    <col min="3" max="3" width="17.5703125" style="36" customWidth="1"/>
    <col min="4" max="4" width="11.7109375" style="36" customWidth="1"/>
    <col min="5" max="5" width="11.5703125" style="36" customWidth="1"/>
    <col min="6" max="6" width="13.28515625" style="36" customWidth="1"/>
    <col min="7" max="11" width="10" style="36" bestFit="1" customWidth="1"/>
    <col min="12" max="16384" width="9.140625" style="36"/>
  </cols>
  <sheetData>
    <row r="1" spans="1:7">
      <c r="A1" s="6" t="s">
        <v>281</v>
      </c>
      <c r="F1" s="28" t="s">
        <v>226</v>
      </c>
    </row>
    <row r="2" spans="1:7" ht="20.25">
      <c r="A2" s="1716" t="s">
        <v>153</v>
      </c>
      <c r="B2" s="1716"/>
      <c r="C2" s="1716"/>
      <c r="D2" s="1716"/>
      <c r="E2" s="1716"/>
      <c r="F2" s="1716"/>
      <c r="G2" s="1"/>
    </row>
    <row r="3" spans="1:7" ht="15.75">
      <c r="A3" s="1720" t="s">
        <v>225</v>
      </c>
      <c r="B3" s="1720"/>
      <c r="C3" s="1720"/>
      <c r="D3" s="1720"/>
      <c r="E3" s="1720"/>
      <c r="F3" s="1720"/>
      <c r="G3" s="2"/>
    </row>
    <row r="4" spans="1:7" ht="15.75">
      <c r="A4" s="1718" t="s">
        <v>283</v>
      </c>
      <c r="B4" s="1718"/>
      <c r="C4" s="1718"/>
      <c r="D4" s="1718"/>
      <c r="E4" s="1718"/>
      <c r="F4" s="1718"/>
      <c r="G4" s="5"/>
    </row>
    <row r="5" spans="1:7" ht="15">
      <c r="A5" s="1719"/>
      <c r="B5" s="1719"/>
      <c r="C5" s="1719"/>
      <c r="D5" s="1719"/>
      <c r="E5" s="1719"/>
      <c r="F5" s="1719"/>
      <c r="G5" s="6"/>
    </row>
    <row r="6" spans="1:7" ht="15.75">
      <c r="A6" s="9" t="s">
        <v>435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45" t="s">
        <v>118</v>
      </c>
      <c r="B8" s="146" t="s">
        <v>107</v>
      </c>
      <c r="C8" s="147"/>
      <c r="D8" s="148"/>
      <c r="E8" s="149" t="s">
        <v>7</v>
      </c>
      <c r="F8" s="150"/>
      <c r="G8" s="13"/>
    </row>
    <row r="9" spans="1:7" ht="30.75" customHeight="1">
      <c r="A9" s="167">
        <v>1</v>
      </c>
      <c r="B9" s="168" t="s">
        <v>204</v>
      </c>
      <c r="C9" s="169"/>
      <c r="D9" s="170"/>
      <c r="E9" s="171" t="s">
        <v>8</v>
      </c>
      <c r="F9" s="172"/>
      <c r="G9" s="13"/>
    </row>
    <row r="10" spans="1:7" ht="27.75" customHeight="1">
      <c r="A10" s="158">
        <v>2</v>
      </c>
      <c r="B10" s="152" t="s">
        <v>211</v>
      </c>
      <c r="C10" s="18"/>
      <c r="D10" s="151"/>
      <c r="E10" s="155" t="s">
        <v>9</v>
      </c>
      <c r="F10" s="159"/>
      <c r="G10" s="13"/>
    </row>
    <row r="11" spans="1:7" ht="28.5" customHeight="1">
      <c r="A11" s="158">
        <v>3</v>
      </c>
      <c r="B11" s="152" t="s">
        <v>210</v>
      </c>
      <c r="C11" s="18"/>
      <c r="D11" s="151"/>
      <c r="E11" s="155" t="s">
        <v>10</v>
      </c>
      <c r="F11" s="159"/>
      <c r="G11" s="13"/>
    </row>
    <row r="12" spans="1:7" ht="27.75" customHeight="1">
      <c r="A12" s="158">
        <v>4</v>
      </c>
      <c r="B12" s="152" t="s">
        <v>212</v>
      </c>
      <c r="C12" s="18"/>
      <c r="D12" s="153"/>
      <c r="E12" s="155" t="s">
        <v>11</v>
      </c>
      <c r="F12" s="160"/>
      <c r="G12" s="16"/>
    </row>
    <row r="13" spans="1:7" ht="15" customHeight="1">
      <c r="A13" s="158">
        <v>5</v>
      </c>
      <c r="B13" s="18" t="s">
        <v>31</v>
      </c>
      <c r="C13" s="18"/>
      <c r="D13" s="153"/>
      <c r="E13" s="155" t="s">
        <v>12</v>
      </c>
      <c r="F13" s="160"/>
      <c r="G13" s="16"/>
    </row>
    <row r="14" spans="1:7" ht="15" customHeight="1">
      <c r="A14" s="161">
        <v>6</v>
      </c>
      <c r="B14" s="14" t="s">
        <v>213</v>
      </c>
      <c r="C14" s="14"/>
      <c r="D14" s="15"/>
      <c r="E14" s="156" t="s">
        <v>13</v>
      </c>
      <c r="F14" s="162"/>
      <c r="G14" s="16"/>
    </row>
    <row r="15" spans="1:7" ht="15" customHeight="1">
      <c r="A15" s="158">
        <v>7</v>
      </c>
      <c r="B15" s="18" t="s">
        <v>122</v>
      </c>
      <c r="C15" s="18"/>
      <c r="D15" s="153"/>
      <c r="E15" s="155" t="s">
        <v>14</v>
      </c>
      <c r="F15" s="160"/>
      <c r="G15" s="16"/>
    </row>
    <row r="16" spans="1:7" ht="15" customHeight="1">
      <c r="A16" s="161">
        <v>8</v>
      </c>
      <c r="B16" s="14" t="s">
        <v>154</v>
      </c>
      <c r="C16" s="14"/>
      <c r="D16" s="15"/>
      <c r="E16" s="156" t="s">
        <v>15</v>
      </c>
      <c r="F16" s="162"/>
      <c r="G16" s="16"/>
    </row>
    <row r="17" spans="1:7" ht="15" customHeight="1">
      <c r="A17" s="158">
        <v>9</v>
      </c>
      <c r="B17" s="18" t="s">
        <v>77</v>
      </c>
      <c r="C17" s="18"/>
      <c r="D17" s="153"/>
      <c r="E17" s="155" t="s">
        <v>16</v>
      </c>
      <c r="F17" s="160"/>
      <c r="G17" s="16"/>
    </row>
    <row r="18" spans="1:7" ht="15" customHeight="1">
      <c r="A18" s="161">
        <v>10</v>
      </c>
      <c r="B18" s="14" t="s">
        <v>214</v>
      </c>
      <c r="C18" s="14"/>
      <c r="D18" s="15"/>
      <c r="E18" s="156" t="s">
        <v>17</v>
      </c>
      <c r="F18" s="162"/>
    </row>
    <row r="19" spans="1:7" ht="15" customHeight="1">
      <c r="A19" s="158">
        <v>11</v>
      </c>
      <c r="B19" s="18" t="s">
        <v>152</v>
      </c>
      <c r="C19" s="18"/>
      <c r="D19" s="153"/>
      <c r="E19" s="155" t="s">
        <v>18</v>
      </c>
      <c r="F19" s="160"/>
    </row>
    <row r="20" spans="1:7" ht="15" customHeight="1">
      <c r="A20" s="161">
        <v>12</v>
      </c>
      <c r="B20" s="14" t="s">
        <v>215</v>
      </c>
      <c r="C20" s="14"/>
      <c r="D20" s="15"/>
      <c r="E20" s="156" t="s">
        <v>19</v>
      </c>
      <c r="F20" s="162"/>
    </row>
    <row r="21" spans="1:7" ht="15" customHeight="1">
      <c r="A21" s="158">
        <v>13</v>
      </c>
      <c r="B21" s="154" t="s">
        <v>205</v>
      </c>
      <c r="C21" s="18"/>
      <c r="D21" s="153"/>
      <c r="E21" s="155" t="s">
        <v>20</v>
      </c>
      <c r="F21" s="160"/>
    </row>
    <row r="22" spans="1:7" ht="15" customHeight="1">
      <c r="A22" s="161">
        <v>14</v>
      </c>
      <c r="B22" s="17" t="s">
        <v>6</v>
      </c>
      <c r="C22" s="14"/>
      <c r="D22" s="15"/>
      <c r="E22" s="156" t="s">
        <v>21</v>
      </c>
      <c r="F22" s="162"/>
    </row>
    <row r="23" spans="1:7" ht="15" customHeight="1" thickBot="1">
      <c r="A23" s="189">
        <v>15</v>
      </c>
      <c r="B23" s="190" t="s">
        <v>149</v>
      </c>
      <c r="C23" s="191"/>
      <c r="D23" s="192"/>
      <c r="E23" s="193" t="s">
        <v>22</v>
      </c>
      <c r="F23" s="194"/>
    </row>
    <row r="24" spans="1:7" ht="15" customHeight="1" thickBot="1">
      <c r="A24" s="175"/>
      <c r="B24" s="14"/>
      <c r="C24" s="14"/>
      <c r="D24" s="186"/>
      <c r="E24" s="187"/>
      <c r="F24" s="188"/>
    </row>
    <row r="25" spans="1:7" ht="15" customHeight="1">
      <c r="A25" s="195"/>
      <c r="B25" s="196" t="s">
        <v>107</v>
      </c>
      <c r="C25" s="197" t="s">
        <v>54</v>
      </c>
      <c r="D25" s="198" t="s">
        <v>119</v>
      </c>
      <c r="E25" s="199" t="s">
        <v>37</v>
      </c>
      <c r="F25" s="200" t="s">
        <v>44</v>
      </c>
    </row>
    <row r="26" spans="1:7" ht="15" customHeight="1">
      <c r="A26" s="181">
        <v>16</v>
      </c>
      <c r="B26" s="178" t="s">
        <v>169</v>
      </c>
      <c r="C26" s="275"/>
      <c r="D26" s="1534">
        <v>12759</v>
      </c>
      <c r="E26" s="1535" t="s">
        <v>434</v>
      </c>
      <c r="F26" s="1536">
        <v>0.79166666666666663</v>
      </c>
    </row>
    <row r="27" spans="1:7" ht="15" customHeight="1">
      <c r="A27" s="174"/>
      <c r="B27" s="179" t="s">
        <v>278</v>
      </c>
      <c r="C27" s="276"/>
      <c r="D27" s="334"/>
      <c r="E27" s="277"/>
      <c r="F27" s="278"/>
    </row>
    <row r="28" spans="1:7" ht="15" customHeight="1">
      <c r="A28" s="182"/>
      <c r="B28" s="177" t="s">
        <v>66</v>
      </c>
      <c r="C28" s="176" t="s">
        <v>43</v>
      </c>
      <c r="D28" s="726">
        <v>4332</v>
      </c>
      <c r="E28" s="279"/>
      <c r="F28" s="280"/>
    </row>
    <row r="29" spans="1:7" ht="15" customHeight="1">
      <c r="A29" s="182"/>
      <c r="B29" s="177" t="s">
        <v>361</v>
      </c>
      <c r="C29" s="176" t="s">
        <v>43</v>
      </c>
      <c r="D29" s="727">
        <v>1216</v>
      </c>
      <c r="E29" s="279"/>
      <c r="F29" s="281"/>
    </row>
    <row r="30" spans="1:7" ht="15" customHeight="1">
      <c r="A30" s="182"/>
      <c r="B30" s="177" t="s">
        <v>362</v>
      </c>
      <c r="C30" s="176" t="s">
        <v>43</v>
      </c>
      <c r="D30" s="727">
        <v>1203</v>
      </c>
      <c r="E30" s="282"/>
      <c r="F30" s="281"/>
    </row>
    <row r="31" spans="1:7" ht="15" customHeight="1">
      <c r="A31" s="182"/>
      <c r="B31" s="177" t="s">
        <v>64</v>
      </c>
      <c r="C31" s="176" t="s">
        <v>43</v>
      </c>
      <c r="D31" s="727">
        <v>988</v>
      </c>
      <c r="E31" s="282"/>
      <c r="F31" s="281"/>
    </row>
    <row r="32" spans="1:7" ht="15" customHeight="1">
      <c r="A32" s="182"/>
      <c r="B32" s="177" t="s">
        <v>50</v>
      </c>
      <c r="C32" s="176" t="s">
        <v>43</v>
      </c>
      <c r="D32" s="727">
        <v>546</v>
      </c>
      <c r="E32" s="282"/>
      <c r="F32" s="281"/>
    </row>
    <row r="33" spans="1:7" ht="15" customHeight="1">
      <c r="A33" s="183" t="s">
        <v>23</v>
      </c>
      <c r="B33" s="180" t="s">
        <v>170</v>
      </c>
      <c r="C33" s="176" t="s">
        <v>43</v>
      </c>
      <c r="D33" s="728">
        <v>8285</v>
      </c>
      <c r="E33" s="282"/>
      <c r="F33" s="281"/>
    </row>
    <row r="34" spans="1:7" ht="15" customHeight="1">
      <c r="A34" s="182"/>
      <c r="B34" s="177" t="s">
        <v>46</v>
      </c>
      <c r="C34" s="176" t="s">
        <v>43</v>
      </c>
      <c r="D34" s="727">
        <v>1518</v>
      </c>
      <c r="E34" s="282"/>
      <c r="F34" s="281"/>
    </row>
    <row r="35" spans="1:7" ht="15" customHeight="1">
      <c r="A35" s="182"/>
      <c r="B35" s="177" t="s">
        <v>26</v>
      </c>
      <c r="C35" s="176" t="s">
        <v>43</v>
      </c>
      <c r="D35" s="727">
        <v>362</v>
      </c>
      <c r="E35" s="282"/>
      <c r="F35" s="281"/>
      <c r="G35" s="13"/>
    </row>
    <row r="36" spans="1:7" ht="15" customHeight="1">
      <c r="A36" s="182"/>
      <c r="B36" s="177" t="s">
        <v>47</v>
      </c>
      <c r="C36" s="176" t="s">
        <v>43</v>
      </c>
      <c r="D36" s="727">
        <v>1270</v>
      </c>
      <c r="E36" s="282"/>
      <c r="F36" s="281"/>
      <c r="G36" s="13"/>
    </row>
    <row r="37" spans="1:7" ht="15" customHeight="1">
      <c r="A37" s="182"/>
      <c r="B37" s="177" t="s">
        <v>52</v>
      </c>
      <c r="C37" s="176" t="s">
        <v>43</v>
      </c>
      <c r="D37" s="727">
        <v>763</v>
      </c>
      <c r="E37" s="282"/>
      <c r="F37" s="281"/>
      <c r="G37" s="13"/>
    </row>
    <row r="38" spans="1:7" ht="15" customHeight="1">
      <c r="A38" s="183" t="s">
        <v>24</v>
      </c>
      <c r="B38" s="180" t="s">
        <v>171</v>
      </c>
      <c r="C38" s="176" t="s">
        <v>43</v>
      </c>
      <c r="D38" s="728">
        <v>3913</v>
      </c>
      <c r="E38" s="282"/>
      <c r="F38" s="281"/>
      <c r="G38" s="16"/>
    </row>
    <row r="39" spans="1:7" ht="15" customHeight="1" thickBot="1">
      <c r="A39" s="184" t="s">
        <v>25</v>
      </c>
      <c r="B39" s="185" t="s">
        <v>172</v>
      </c>
      <c r="C39" s="283" t="s">
        <v>43</v>
      </c>
      <c r="D39" s="333">
        <v>12198</v>
      </c>
      <c r="E39" s="284"/>
      <c r="F39" s="285"/>
      <c r="G39" s="20"/>
    </row>
    <row r="40" spans="1:7" ht="15" customHeight="1">
      <c r="C40" s="143"/>
      <c r="D40" s="19"/>
      <c r="E40" s="144"/>
      <c r="F40" s="144"/>
      <c r="G40" s="20"/>
    </row>
    <row r="41" spans="1:7" ht="15">
      <c r="A41" s="891" t="s">
        <v>236</v>
      </c>
      <c r="B41" s="326" t="s">
        <v>564</v>
      </c>
      <c r="C41" s="649" t="s">
        <v>565</v>
      </c>
      <c r="E41" s="28"/>
    </row>
    <row r="42" spans="1:7" ht="14.25">
      <c r="B42" s="142" t="s">
        <v>237</v>
      </c>
    </row>
    <row r="43" spans="1:7" ht="14.25">
      <c r="B43" s="142" t="s">
        <v>238</v>
      </c>
    </row>
    <row r="44" spans="1:7" ht="14.25">
      <c r="B44" s="142" t="s">
        <v>299</v>
      </c>
    </row>
    <row r="45" spans="1:7" ht="14.25">
      <c r="B45" s="142" t="s">
        <v>295</v>
      </c>
    </row>
    <row r="46" spans="1:7">
      <c r="B46" s="77" t="s">
        <v>296</v>
      </c>
    </row>
    <row r="47" spans="1:7" ht="15" customHeight="1">
      <c r="B47" s="142" t="s">
        <v>239</v>
      </c>
    </row>
    <row r="48" spans="1:7" ht="12.75" customHeight="1">
      <c r="B48" s="142" t="s">
        <v>313</v>
      </c>
    </row>
    <row r="49" spans="1:7" ht="12.75" customHeight="1">
      <c r="B49" s="142" t="s">
        <v>240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282</v>
      </c>
      <c r="F54" s="253" t="s">
        <v>226</v>
      </c>
      <c r="G54" s="1"/>
    </row>
    <row r="55" spans="1:7" ht="18" customHeight="1">
      <c r="A55" s="1716" t="s">
        <v>153</v>
      </c>
      <c r="B55" s="1716"/>
      <c r="C55" s="1716"/>
      <c r="D55" s="1716"/>
      <c r="E55" s="1716"/>
      <c r="F55" s="1716"/>
      <c r="G55" s="2"/>
    </row>
    <row r="56" spans="1:7" ht="18" customHeight="1">
      <c r="A56" s="1717" t="s">
        <v>225</v>
      </c>
      <c r="B56" s="1717"/>
      <c r="C56" s="1717"/>
      <c r="D56" s="1717"/>
      <c r="E56" s="1717"/>
      <c r="F56" s="1717"/>
      <c r="G56" s="157"/>
    </row>
    <row r="57" spans="1:7" ht="15" customHeight="1">
      <c r="A57" s="1718" t="s">
        <v>283</v>
      </c>
      <c r="B57" s="1718"/>
      <c r="C57" s="1718"/>
      <c r="D57" s="1718"/>
      <c r="E57" s="1718"/>
      <c r="F57" s="1718"/>
      <c r="G57" s="6"/>
    </row>
    <row r="58" spans="1:7" ht="14.25" customHeight="1">
      <c r="A58" s="1719" t="s">
        <v>173</v>
      </c>
      <c r="B58" s="1719"/>
      <c r="C58" s="1719"/>
      <c r="D58" s="1719"/>
      <c r="E58" s="1719"/>
      <c r="F58" s="1719"/>
      <c r="G58" s="10"/>
    </row>
    <row r="59" spans="1:7" ht="15.75" customHeight="1" thickBot="1">
      <c r="A59" s="9" t="s">
        <v>435</v>
      </c>
      <c r="B59" s="10"/>
      <c r="C59" s="10"/>
      <c r="D59" s="10"/>
      <c r="E59" s="11"/>
      <c r="F59" s="12"/>
      <c r="G59" s="22"/>
    </row>
    <row r="60" spans="1:7" ht="15.75" customHeight="1" thickBot="1">
      <c r="A60" s="205" t="s">
        <v>106</v>
      </c>
      <c r="B60" s="203" t="s">
        <v>107</v>
      </c>
      <c r="C60" s="204" t="s">
        <v>54</v>
      </c>
      <c r="D60" s="204" t="s">
        <v>108</v>
      </c>
      <c r="E60" s="243" t="s">
        <v>109</v>
      </c>
      <c r="F60" s="244" t="s">
        <v>44</v>
      </c>
      <c r="G60" s="22"/>
    </row>
    <row r="61" spans="1:7" ht="15.75" customHeight="1">
      <c r="A61" s="245">
        <v>17</v>
      </c>
      <c r="B61" s="246" t="s">
        <v>191</v>
      </c>
      <c r="C61" s="460"/>
      <c r="D61" s="286"/>
      <c r="E61" s="287"/>
      <c r="F61" s="288"/>
      <c r="G61" s="6"/>
    </row>
    <row r="62" spans="1:7" ht="15.75" customHeight="1">
      <c r="A62" s="247"/>
      <c r="B62" s="201" t="s">
        <v>120</v>
      </c>
      <c r="C62" s="300" t="s">
        <v>174</v>
      </c>
      <c r="D62" s="389">
        <v>150</v>
      </c>
      <c r="E62" s="289" t="s">
        <v>571</v>
      </c>
      <c r="F62" s="291">
        <v>0.875</v>
      </c>
      <c r="G62" s="6"/>
    </row>
    <row r="63" spans="1:7" ht="15.75" customHeight="1">
      <c r="A63" s="247"/>
      <c r="B63" s="202" t="s">
        <v>159</v>
      </c>
      <c r="C63" s="300" t="s">
        <v>43</v>
      </c>
      <c r="D63" s="389">
        <v>220</v>
      </c>
      <c r="E63" s="289" t="s">
        <v>567</v>
      </c>
      <c r="F63" s="291">
        <v>0.70833333333333337</v>
      </c>
      <c r="G63" s="6"/>
    </row>
    <row r="64" spans="1:7" ht="15.75" customHeight="1">
      <c r="A64" s="248">
        <v>18</v>
      </c>
      <c r="B64" s="201" t="s">
        <v>190</v>
      </c>
      <c r="C64" s="301"/>
      <c r="D64" s="389"/>
      <c r="E64" s="290"/>
      <c r="F64" s="291"/>
      <c r="G64" s="6"/>
    </row>
    <row r="65" spans="1:11" ht="15.75" customHeight="1">
      <c r="A65" s="247"/>
      <c r="B65" s="201" t="s">
        <v>120</v>
      </c>
      <c r="C65" s="300" t="s">
        <v>174</v>
      </c>
      <c r="D65" s="389">
        <v>485</v>
      </c>
      <c r="E65" s="289" t="s">
        <v>567</v>
      </c>
      <c r="F65" s="291">
        <v>0.70833333333333337</v>
      </c>
      <c r="G65" s="6"/>
    </row>
    <row r="66" spans="1:11" ht="15.75" customHeight="1">
      <c r="A66" s="247"/>
      <c r="B66" s="202" t="s">
        <v>159</v>
      </c>
      <c r="C66" s="300" t="s">
        <v>43</v>
      </c>
      <c r="D66" s="389">
        <v>50</v>
      </c>
      <c r="E66" s="289" t="s">
        <v>571</v>
      </c>
      <c r="F66" s="291">
        <v>0.875</v>
      </c>
      <c r="G66" s="6"/>
    </row>
    <row r="67" spans="1:11" ht="15.75" customHeight="1">
      <c r="A67" s="248">
        <v>19</v>
      </c>
      <c r="B67" s="201" t="s">
        <v>189</v>
      </c>
      <c r="C67" s="301"/>
      <c r="D67" s="292"/>
      <c r="E67" s="293"/>
      <c r="F67" s="294"/>
      <c r="G67" s="6"/>
    </row>
    <row r="68" spans="1:11" ht="15.75" customHeight="1">
      <c r="A68" s="248"/>
      <c r="B68" s="201" t="s">
        <v>120</v>
      </c>
      <c r="C68" s="300" t="s">
        <v>111</v>
      </c>
      <c r="D68" s="262" t="s">
        <v>163</v>
      </c>
      <c r="E68" s="882" t="s">
        <v>163</v>
      </c>
      <c r="F68" s="295"/>
      <c r="G68" s="22"/>
    </row>
    <row r="69" spans="1:11" ht="15.75" customHeight="1">
      <c r="A69" s="248"/>
      <c r="B69" s="202" t="s">
        <v>159</v>
      </c>
      <c r="C69" s="300" t="s">
        <v>111</v>
      </c>
      <c r="D69" s="338" t="s">
        <v>163</v>
      </c>
      <c r="E69" s="289" t="s">
        <v>163</v>
      </c>
      <c r="F69" s="296"/>
      <c r="G69" s="22"/>
    </row>
    <row r="70" spans="1:11" ht="15.75" customHeight="1">
      <c r="A70" s="248">
        <v>20</v>
      </c>
      <c r="B70" s="201" t="s">
        <v>188</v>
      </c>
      <c r="C70" s="300"/>
      <c r="D70" s="297"/>
      <c r="E70" s="293"/>
      <c r="F70" s="298"/>
      <c r="G70" s="22"/>
    </row>
    <row r="71" spans="1:11" ht="15.75" customHeight="1">
      <c r="A71" s="248"/>
      <c r="B71" s="201" t="s">
        <v>120</v>
      </c>
      <c r="C71" s="300" t="s">
        <v>111</v>
      </c>
      <c r="D71" s="297" t="s">
        <v>163</v>
      </c>
      <c r="E71" s="289" t="s">
        <v>163</v>
      </c>
      <c r="F71" s="296"/>
      <c r="G71" s="22"/>
    </row>
    <row r="72" spans="1:11" ht="15.75" customHeight="1">
      <c r="A72" s="248"/>
      <c r="B72" s="202" t="s">
        <v>159</v>
      </c>
      <c r="C72" s="300" t="s">
        <v>111</v>
      </c>
      <c r="D72" s="262" t="s">
        <v>163</v>
      </c>
      <c r="E72" s="289" t="s">
        <v>163</v>
      </c>
      <c r="F72" s="296"/>
      <c r="G72" s="22"/>
    </row>
    <row r="73" spans="1:11" ht="15.75" customHeight="1">
      <c r="A73" s="248">
        <v>21</v>
      </c>
      <c r="B73" s="201" t="s">
        <v>187</v>
      </c>
      <c r="C73" s="300"/>
      <c r="D73" s="299"/>
      <c r="E73" s="293"/>
      <c r="F73" s="296"/>
      <c r="G73" s="22"/>
    </row>
    <row r="74" spans="1:11" ht="15.75" customHeight="1">
      <c r="A74" s="248"/>
      <c r="B74" s="201" t="s">
        <v>120</v>
      </c>
      <c r="C74" s="300" t="s">
        <v>111</v>
      </c>
      <c r="D74" s="343">
        <v>1.726354937</v>
      </c>
      <c r="E74" s="402"/>
      <c r="F74" s="298"/>
      <c r="G74" s="22"/>
      <c r="I74" s="461"/>
    </row>
    <row r="75" spans="1:11" ht="15.75" customHeight="1">
      <c r="A75" s="248"/>
      <c r="B75" s="202" t="s">
        <v>159</v>
      </c>
      <c r="C75" s="300" t="s">
        <v>111</v>
      </c>
      <c r="D75" s="343">
        <v>67.011128369999994</v>
      </c>
      <c r="E75" s="293"/>
      <c r="F75" s="298"/>
      <c r="G75" s="22"/>
      <c r="I75" s="461"/>
    </row>
    <row r="76" spans="1:11" ht="15.75" customHeight="1">
      <c r="A76" s="248">
        <v>22</v>
      </c>
      <c r="B76" s="201" t="s">
        <v>192</v>
      </c>
      <c r="C76" s="301"/>
      <c r="D76" s="338"/>
      <c r="E76" s="293"/>
      <c r="F76" s="298"/>
      <c r="G76" s="22"/>
      <c r="I76" s="461"/>
      <c r="K76" s="614"/>
    </row>
    <row r="77" spans="1:11" ht="15.75" customHeight="1">
      <c r="A77" s="248"/>
      <c r="B77" s="201" t="s">
        <v>120</v>
      </c>
      <c r="C77" s="300" t="s">
        <v>111</v>
      </c>
      <c r="D77" s="338">
        <v>65.000794509999992</v>
      </c>
      <c r="E77" s="293"/>
      <c r="F77" s="298"/>
      <c r="G77" s="22"/>
      <c r="I77" s="461"/>
    </row>
    <row r="78" spans="1:11" ht="15.75" customHeight="1">
      <c r="A78" s="248"/>
      <c r="B78" s="202" t="s">
        <v>159</v>
      </c>
      <c r="C78" s="300" t="s">
        <v>111</v>
      </c>
      <c r="D78" s="338">
        <v>1.6760727549999999</v>
      </c>
      <c r="E78" s="403"/>
      <c r="F78" s="298"/>
      <c r="G78" s="22"/>
      <c r="I78" s="461"/>
    </row>
    <row r="79" spans="1:11" ht="15.75" customHeight="1">
      <c r="A79" s="248">
        <v>23</v>
      </c>
      <c r="B79" s="202" t="s">
        <v>193</v>
      </c>
      <c r="C79" s="301" t="s">
        <v>38</v>
      </c>
      <c r="D79" s="297">
        <v>2.9550000000000001</v>
      </c>
      <c r="E79" s="293"/>
      <c r="F79" s="298"/>
      <c r="G79" s="22"/>
      <c r="I79" s="461"/>
    </row>
    <row r="80" spans="1:11" ht="15.75" customHeight="1">
      <c r="A80" s="248">
        <v>24</v>
      </c>
      <c r="B80" s="201" t="s">
        <v>194</v>
      </c>
      <c r="C80" s="300"/>
      <c r="D80" s="292"/>
      <c r="E80" s="293"/>
      <c r="F80" s="294"/>
      <c r="G80" s="22"/>
      <c r="I80" s="461"/>
    </row>
    <row r="81" spans="1:9" ht="15.75" customHeight="1">
      <c r="A81" s="248"/>
      <c r="B81" s="201" t="s">
        <v>181</v>
      </c>
      <c r="C81" s="300" t="s">
        <v>43</v>
      </c>
      <c r="D81" s="292">
        <v>230</v>
      </c>
      <c r="E81" s="289" t="s">
        <v>570</v>
      </c>
      <c r="F81" s="291">
        <v>0.875</v>
      </c>
      <c r="G81" s="22"/>
      <c r="I81" s="461"/>
    </row>
    <row r="82" spans="1:9" ht="15.75" customHeight="1">
      <c r="A82" s="249"/>
      <c r="B82" s="202" t="s">
        <v>206</v>
      </c>
      <c r="C82" s="300" t="s">
        <v>43</v>
      </c>
      <c r="D82" s="292">
        <v>470</v>
      </c>
      <c r="E82" s="289" t="s">
        <v>568</v>
      </c>
      <c r="F82" s="291">
        <v>0.66666666666666663</v>
      </c>
      <c r="G82" s="22"/>
    </row>
    <row r="83" spans="1:9" ht="15.75" customHeight="1">
      <c r="A83" s="250">
        <v>25</v>
      </c>
      <c r="B83" s="201" t="s">
        <v>195</v>
      </c>
      <c r="C83" s="301"/>
      <c r="D83" s="292"/>
      <c r="E83" s="293"/>
      <c r="F83" s="390"/>
      <c r="G83" s="22"/>
    </row>
    <row r="84" spans="1:9" ht="15.75" customHeight="1">
      <c r="A84" s="250"/>
      <c r="B84" s="201" t="s">
        <v>181</v>
      </c>
      <c r="C84" s="300" t="s">
        <v>43</v>
      </c>
      <c r="D84" s="292">
        <v>460</v>
      </c>
      <c r="E84" s="289" t="s">
        <v>568</v>
      </c>
      <c r="F84" s="291">
        <v>0.66666666666666663</v>
      </c>
      <c r="G84" s="22"/>
    </row>
    <row r="85" spans="1:9" ht="15.75" customHeight="1">
      <c r="A85" s="250"/>
      <c r="B85" s="202" t="s">
        <v>182</v>
      </c>
      <c r="C85" s="300" t="s">
        <v>43</v>
      </c>
      <c r="D85" s="292">
        <v>200</v>
      </c>
      <c r="E85" s="289" t="s">
        <v>570</v>
      </c>
      <c r="F85" s="291">
        <v>0.875</v>
      </c>
      <c r="G85" s="22"/>
    </row>
    <row r="86" spans="1:9" ht="15.75" customHeight="1">
      <c r="A86" s="250">
        <v>26</v>
      </c>
      <c r="B86" s="201" t="s">
        <v>196</v>
      </c>
      <c r="C86" s="301"/>
      <c r="D86" s="292"/>
      <c r="E86" s="293"/>
      <c r="F86" s="390"/>
      <c r="G86" s="22"/>
    </row>
    <row r="87" spans="1:9" ht="15.75" customHeight="1">
      <c r="A87" s="250"/>
      <c r="B87" s="201" t="s">
        <v>181</v>
      </c>
      <c r="C87" s="300" t="s">
        <v>111</v>
      </c>
      <c r="D87" s="615">
        <v>1.954</v>
      </c>
      <c r="E87" s="289" t="s">
        <v>569</v>
      </c>
      <c r="F87" s="391"/>
      <c r="G87" s="22"/>
    </row>
    <row r="88" spans="1:9" ht="15.75" customHeight="1">
      <c r="A88" s="250"/>
      <c r="B88" s="202" t="s">
        <v>182</v>
      </c>
      <c r="C88" s="300" t="s">
        <v>111</v>
      </c>
      <c r="D88" s="292" t="s">
        <v>302</v>
      </c>
      <c r="E88" s="293" t="s">
        <v>302</v>
      </c>
      <c r="F88" s="391"/>
      <c r="G88" s="163"/>
    </row>
    <row r="89" spans="1:9" ht="15.75" customHeight="1">
      <c r="A89" s="250">
        <v>27</v>
      </c>
      <c r="B89" s="201" t="s">
        <v>197</v>
      </c>
      <c r="C89" s="300"/>
      <c r="D89" s="292"/>
      <c r="E89" s="293"/>
      <c r="F89" s="391"/>
      <c r="G89" s="164"/>
    </row>
    <row r="90" spans="1:9" ht="15.75" customHeight="1">
      <c r="A90" s="250"/>
      <c r="B90" s="201" t="s">
        <v>181</v>
      </c>
      <c r="C90" s="300" t="s">
        <v>111</v>
      </c>
      <c r="D90" s="292" t="s">
        <v>302</v>
      </c>
      <c r="E90" s="293" t="s">
        <v>302</v>
      </c>
      <c r="F90" s="391"/>
      <c r="G90" s="163"/>
    </row>
    <row r="91" spans="1:9" ht="15.75" customHeight="1">
      <c r="A91" s="250"/>
      <c r="B91" s="202" t="s">
        <v>182</v>
      </c>
      <c r="C91" s="300" t="s">
        <v>111</v>
      </c>
      <c r="D91" s="615">
        <v>1.944</v>
      </c>
      <c r="E91" s="289" t="s">
        <v>569</v>
      </c>
      <c r="F91" s="391"/>
      <c r="G91" s="22"/>
    </row>
    <row r="92" spans="1:9" ht="15.75" customHeight="1">
      <c r="A92" s="250">
        <v>28</v>
      </c>
      <c r="B92" s="201" t="s">
        <v>198</v>
      </c>
      <c r="C92" s="300"/>
      <c r="D92" s="292"/>
      <c r="E92" s="293"/>
      <c r="F92" s="391"/>
      <c r="G92" s="22"/>
    </row>
    <row r="93" spans="1:9" ht="15.75" customHeight="1">
      <c r="A93" s="250"/>
      <c r="B93" s="201" t="s">
        <v>181</v>
      </c>
      <c r="C93" s="300" t="s">
        <v>111</v>
      </c>
      <c r="D93" s="615">
        <v>10.923999999999999</v>
      </c>
      <c r="E93" s="293"/>
      <c r="F93" s="391"/>
      <c r="G93" s="22"/>
    </row>
    <row r="94" spans="1:9" ht="15.75" customHeight="1">
      <c r="A94" s="250"/>
      <c r="B94" s="202" t="s">
        <v>182</v>
      </c>
      <c r="C94" s="300" t="s">
        <v>111</v>
      </c>
      <c r="D94" s="615">
        <v>112.59399999999999</v>
      </c>
      <c r="E94" s="293"/>
      <c r="F94" s="391"/>
      <c r="G94" s="22"/>
    </row>
    <row r="95" spans="1:9" ht="15.75" customHeight="1">
      <c r="A95" s="250">
        <v>29</v>
      </c>
      <c r="B95" s="201" t="s">
        <v>199</v>
      </c>
      <c r="C95" s="301"/>
      <c r="D95" s="615"/>
      <c r="E95" s="293"/>
      <c r="F95" s="391"/>
      <c r="G95" s="22"/>
    </row>
    <row r="96" spans="1:9" ht="15.75" customHeight="1">
      <c r="A96" s="250"/>
      <c r="B96" s="201" t="s">
        <v>181</v>
      </c>
      <c r="C96" s="300" t="s">
        <v>111</v>
      </c>
      <c r="D96" s="615">
        <v>110.83</v>
      </c>
      <c r="E96" s="293"/>
      <c r="F96" s="391"/>
      <c r="G96" s="22"/>
    </row>
    <row r="97" spans="1:7" ht="15.75" customHeight="1">
      <c r="A97" s="250"/>
      <c r="B97" s="202" t="s">
        <v>182</v>
      </c>
      <c r="C97" s="300" t="s">
        <v>111</v>
      </c>
      <c r="D97" s="615">
        <v>10.902000000000001</v>
      </c>
      <c r="E97" s="293"/>
      <c r="F97" s="391"/>
      <c r="G97" s="22"/>
    </row>
    <row r="98" spans="1:7" ht="20.25" customHeight="1" thickBot="1">
      <c r="A98" s="251">
        <v>30</v>
      </c>
      <c r="B98" s="252" t="s">
        <v>200</v>
      </c>
      <c r="C98" s="302" t="s">
        <v>38</v>
      </c>
      <c r="D98" s="721">
        <v>1.446</v>
      </c>
      <c r="E98" s="303"/>
      <c r="F98" s="392"/>
      <c r="G98" s="8"/>
    </row>
    <row r="99" spans="1:7" ht="18" customHeight="1">
      <c r="A99" s="6" t="s">
        <v>235</v>
      </c>
      <c r="B99" s="165"/>
      <c r="C99" s="6"/>
      <c r="D99" s="6"/>
      <c r="E99" s="6"/>
      <c r="F99" s="7"/>
      <c r="G99" s="8"/>
    </row>
    <row r="100" spans="1:7" ht="18" customHeight="1">
      <c r="A100" s="344" t="s">
        <v>382</v>
      </c>
      <c r="B100" s="6"/>
      <c r="C100" s="6"/>
      <c r="D100" s="6"/>
      <c r="E100" s="6"/>
      <c r="F100" s="7"/>
      <c r="G100" s="22"/>
    </row>
    <row r="101" spans="1:7" ht="18" customHeight="1">
      <c r="A101" s="6" t="s">
        <v>333</v>
      </c>
      <c r="B101" s="165"/>
      <c r="C101" s="6"/>
      <c r="D101" s="6"/>
      <c r="E101" s="6"/>
      <c r="G101" s="22"/>
    </row>
    <row r="102" spans="1:7" ht="18" customHeight="1">
      <c r="A102" s="6" t="s">
        <v>334</v>
      </c>
      <c r="B102" s="6"/>
      <c r="C102" s="6"/>
      <c r="D102" s="6"/>
      <c r="E102" s="6"/>
      <c r="G102" s="22"/>
    </row>
    <row r="103" spans="1:7" ht="20.25" customHeight="1">
      <c r="A103" s="344" t="s">
        <v>342</v>
      </c>
      <c r="D103" s="6"/>
      <c r="F103" s="24"/>
      <c r="G103" s="22"/>
    </row>
    <row r="104" spans="1:7" ht="20.25" customHeight="1">
      <c r="A104" s="6"/>
      <c r="B104" s="25"/>
      <c r="D104" s="6"/>
      <c r="F104" s="7"/>
      <c r="G104" s="22"/>
    </row>
    <row r="105" spans="1:7" ht="20.25" customHeight="1">
      <c r="A105" s="6"/>
      <c r="B105" s="25"/>
      <c r="D105" s="6"/>
      <c r="E105" s="26" t="s">
        <v>294</v>
      </c>
      <c r="F105" s="7"/>
    </row>
    <row r="106" spans="1:7" ht="20.25" customHeight="1">
      <c r="E106" s="26" t="s">
        <v>201</v>
      </c>
    </row>
    <row r="107" spans="1:7" ht="20.25" customHeight="1">
      <c r="E107" s="27" t="s">
        <v>202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20.25" customHeight="1"/>
    <row r="152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2" type="noConversion"/>
  <pageMargins left="0.85" right="0.75" top="1" bottom="1" header="0.5" footer="0.5"/>
  <pageSetup paperSize="9"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T122"/>
  <sheetViews>
    <sheetView topLeftCell="A31" workbookViewId="0">
      <selection activeCell="L59" sqref="L58:L59"/>
    </sheetView>
  </sheetViews>
  <sheetFormatPr defaultRowHeight="15"/>
  <cols>
    <col min="1" max="1" width="17.140625" style="912" customWidth="1"/>
    <col min="2" max="2" width="35.7109375" style="912" customWidth="1"/>
    <col min="3" max="3" width="16.5703125" style="912" bestFit="1" customWidth="1"/>
    <col min="4" max="4" width="16.28515625" style="912" bestFit="1" customWidth="1"/>
    <col min="5" max="5" width="14.5703125" style="912" customWidth="1"/>
    <col min="6" max="6" width="8" style="912" bestFit="1" customWidth="1"/>
    <col min="7" max="7" width="36.28515625" style="912" bestFit="1" customWidth="1"/>
    <col min="8" max="8" width="11.5703125" style="912" bestFit="1" customWidth="1"/>
    <col min="9" max="9" width="15.7109375" style="912" customWidth="1"/>
    <col min="10" max="10" width="18.5703125" style="912" customWidth="1"/>
    <col min="11" max="11" width="16.7109375" style="912" bestFit="1" customWidth="1"/>
    <col min="12" max="12" width="9.42578125" style="1025" bestFit="1" customWidth="1"/>
    <col min="13" max="13" width="13.28515625" style="994" bestFit="1" customWidth="1"/>
    <col min="14" max="15" width="9.42578125" style="994" bestFit="1" customWidth="1"/>
    <col min="16" max="16" width="12.140625" style="994" bestFit="1" customWidth="1"/>
    <col min="17" max="17" width="12" style="994" bestFit="1" customWidth="1"/>
    <col min="18" max="18" width="9.28515625" style="994" bestFit="1" customWidth="1"/>
    <col min="19" max="16384" width="9.140625" style="994"/>
  </cols>
  <sheetData>
    <row r="1" spans="1:17">
      <c r="A1" s="910" t="s">
        <v>281</v>
      </c>
      <c r="B1" s="910"/>
      <c r="C1" s="910"/>
      <c r="D1" s="910"/>
      <c r="E1" s="910"/>
      <c r="F1" s="910"/>
      <c r="G1" s="910"/>
      <c r="H1" s="910"/>
      <c r="I1" s="910"/>
      <c r="J1" s="911" t="s">
        <v>8</v>
      </c>
    </row>
    <row r="2" spans="1:17" ht="20.25">
      <c r="A2" s="1721" t="s">
        <v>572</v>
      </c>
      <c r="B2" s="1721"/>
      <c r="C2" s="1721"/>
      <c r="D2" s="1721"/>
      <c r="E2" s="1721"/>
      <c r="F2" s="1721"/>
      <c r="G2" s="1721"/>
      <c r="H2" s="1721"/>
      <c r="I2" s="1721"/>
      <c r="J2" s="1721"/>
    </row>
    <row r="3" spans="1:17" ht="18">
      <c r="A3" s="1722" t="s">
        <v>208</v>
      </c>
      <c r="B3" s="1722"/>
      <c r="C3" s="1722"/>
      <c r="D3" s="1722"/>
      <c r="E3" s="1722"/>
      <c r="F3" s="1722"/>
      <c r="G3" s="1722"/>
      <c r="H3" s="1722"/>
      <c r="I3" s="1722"/>
      <c r="J3" s="1722"/>
    </row>
    <row r="4" spans="1:17" ht="18">
      <c r="A4" s="1723" t="s">
        <v>573</v>
      </c>
      <c r="B4" s="1723"/>
      <c r="C4" s="1723"/>
      <c r="D4" s="1723"/>
      <c r="E4" s="1723"/>
      <c r="F4" s="1723"/>
      <c r="G4" s="1723"/>
      <c r="H4" s="1723"/>
      <c r="I4" s="1723"/>
      <c r="J4" s="1723"/>
    </row>
    <row r="5" spans="1:17" ht="18.75" thickBot="1">
      <c r="A5" s="913" t="s">
        <v>574</v>
      </c>
      <c r="B5" s="914"/>
      <c r="C5" s="915"/>
      <c r="D5" s="916"/>
      <c r="E5" s="917"/>
      <c r="F5" s="918"/>
      <c r="G5" s="914"/>
      <c r="H5" s="919"/>
      <c r="I5" s="920"/>
      <c r="J5" s="921"/>
    </row>
    <row r="6" spans="1:17">
      <c r="A6" s="922" t="s">
        <v>67</v>
      </c>
      <c r="B6" s="923" t="s">
        <v>575</v>
      </c>
      <c r="C6" s="924" t="s">
        <v>576</v>
      </c>
      <c r="D6" s="925" t="s">
        <v>577</v>
      </c>
      <c r="E6" s="926" t="s">
        <v>578</v>
      </c>
      <c r="F6" s="927" t="s">
        <v>78</v>
      </c>
      <c r="G6" s="928" t="s">
        <v>579</v>
      </c>
      <c r="H6" s="929" t="s">
        <v>96</v>
      </c>
      <c r="I6" s="927" t="s">
        <v>96</v>
      </c>
      <c r="J6" s="930" t="s">
        <v>53</v>
      </c>
      <c r="L6" s="919"/>
      <c r="M6" s="919"/>
      <c r="N6" s="919"/>
      <c r="O6" s="919"/>
      <c r="P6" s="951"/>
      <c r="Q6" s="1685"/>
    </row>
    <row r="7" spans="1:17" ht="15.75" thickBot="1">
      <c r="A7" s="931" t="s">
        <v>97</v>
      </c>
      <c r="B7" s="932"/>
      <c r="C7" s="933" t="s">
        <v>580</v>
      </c>
      <c r="D7" s="933" t="s">
        <v>580</v>
      </c>
      <c r="E7" s="934"/>
      <c r="F7" s="935" t="s">
        <v>581</v>
      </c>
      <c r="G7" s="936"/>
      <c r="H7" s="937" t="s">
        <v>582</v>
      </c>
      <c r="I7" s="935" t="s">
        <v>583</v>
      </c>
      <c r="J7" s="938"/>
      <c r="L7" s="951"/>
      <c r="M7" s="1685"/>
      <c r="N7" s="1685"/>
      <c r="O7" s="1685"/>
      <c r="P7" s="951"/>
      <c r="Q7" s="951"/>
    </row>
    <row r="8" spans="1:17" ht="19.5" customHeight="1">
      <c r="A8" s="939" t="s">
        <v>584</v>
      </c>
      <c r="B8" s="940"/>
      <c r="C8" s="940"/>
      <c r="D8" s="940"/>
      <c r="E8" s="940"/>
      <c r="F8" s="940"/>
      <c r="G8" s="940"/>
      <c r="H8" s="940"/>
      <c r="I8" s="940"/>
      <c r="J8" s="940"/>
      <c r="L8" s="951"/>
      <c r="M8" s="1685"/>
      <c r="N8" s="1685"/>
      <c r="O8" s="1685"/>
      <c r="P8" s="950"/>
      <c r="Q8" s="951"/>
    </row>
    <row r="9" spans="1:17" ht="17.25" customHeight="1">
      <c r="A9" s="941" t="s">
        <v>57</v>
      </c>
      <c r="B9" s="942" t="s">
        <v>585</v>
      </c>
      <c r="C9" s="943">
        <v>44105.895833333336</v>
      </c>
      <c r="D9" s="943">
        <v>44105.947916666664</v>
      </c>
      <c r="E9" s="944">
        <v>5.2083333328482695E-2</v>
      </c>
      <c r="F9" s="945" t="s">
        <v>74</v>
      </c>
      <c r="G9" s="946" t="s">
        <v>586</v>
      </c>
      <c r="H9" s="947">
        <v>20</v>
      </c>
      <c r="I9" s="947">
        <v>24.999999997671694</v>
      </c>
      <c r="J9" s="948" t="s">
        <v>587</v>
      </c>
      <c r="K9" s="949"/>
      <c r="L9" s="951"/>
      <c r="M9" s="1159"/>
      <c r="N9" s="1160"/>
      <c r="O9" s="1025"/>
      <c r="P9" s="950"/>
      <c r="Q9" s="951"/>
    </row>
    <row r="10" spans="1:17" ht="17.25" customHeight="1">
      <c r="A10" s="952" t="s">
        <v>498</v>
      </c>
      <c r="B10" s="953" t="s">
        <v>588</v>
      </c>
      <c r="C10" s="954">
        <v>44111.517361111109</v>
      </c>
      <c r="D10" s="954">
        <v>44111.722916666666</v>
      </c>
      <c r="E10" s="955">
        <v>0.20555555555620231</v>
      </c>
      <c r="F10" s="956" t="s">
        <v>74</v>
      </c>
      <c r="G10" s="957" t="s">
        <v>586</v>
      </c>
      <c r="H10" s="958">
        <v>0</v>
      </c>
      <c r="I10" s="959">
        <v>0</v>
      </c>
      <c r="J10" s="960" t="s">
        <v>589</v>
      </c>
      <c r="K10" s="949"/>
      <c r="L10" s="951"/>
      <c r="M10" s="1159"/>
      <c r="N10" s="1160"/>
      <c r="O10" s="1025"/>
      <c r="P10" s="950"/>
      <c r="Q10" s="951"/>
    </row>
    <row r="11" spans="1:17" ht="17.25" customHeight="1">
      <c r="A11" s="961"/>
      <c r="B11" s="962" t="s">
        <v>590</v>
      </c>
      <c r="C11" s="954">
        <v>44111.379861111112</v>
      </c>
      <c r="D11" s="954">
        <v>44111.384027777778</v>
      </c>
      <c r="E11" s="955">
        <v>4.166666665696539E-3</v>
      </c>
      <c r="F11" s="956" t="s">
        <v>73</v>
      </c>
      <c r="G11" s="957" t="s">
        <v>591</v>
      </c>
      <c r="H11" s="958">
        <v>25</v>
      </c>
      <c r="I11" s="958">
        <v>2.4999999994179234</v>
      </c>
      <c r="J11" s="960" t="s">
        <v>587</v>
      </c>
      <c r="K11" s="949"/>
      <c r="L11" s="951"/>
      <c r="M11" s="1159"/>
      <c r="N11" s="1160"/>
      <c r="O11" s="1025"/>
      <c r="P11" s="950"/>
      <c r="Q11" s="951"/>
    </row>
    <row r="12" spans="1:17" ht="17.25" customHeight="1">
      <c r="A12" s="952" t="s">
        <v>423</v>
      </c>
      <c r="B12" s="953" t="s">
        <v>592</v>
      </c>
      <c r="C12" s="954">
        <v>44113.392361111109</v>
      </c>
      <c r="D12" s="954">
        <v>44113.467361111114</v>
      </c>
      <c r="E12" s="955">
        <v>7.5000000004365575E-2</v>
      </c>
      <c r="F12" s="956" t="s">
        <v>74</v>
      </c>
      <c r="G12" s="957" t="s">
        <v>593</v>
      </c>
      <c r="H12" s="958">
        <v>18</v>
      </c>
      <c r="I12" s="958">
        <v>32.400000001885928</v>
      </c>
      <c r="J12" s="960" t="s">
        <v>587</v>
      </c>
      <c r="K12" s="949"/>
      <c r="M12" s="1159"/>
      <c r="N12" s="1160"/>
      <c r="O12" s="1025"/>
      <c r="P12" s="950"/>
      <c r="Q12" s="951"/>
    </row>
    <row r="13" spans="1:17" ht="17.25" customHeight="1">
      <c r="A13" s="961"/>
      <c r="B13" s="962" t="s">
        <v>590</v>
      </c>
      <c r="C13" s="954">
        <v>44116.239583333336</v>
      </c>
      <c r="D13" s="954">
        <v>44116.257638888892</v>
      </c>
      <c r="E13" s="955">
        <v>1.8055555556202307E-2</v>
      </c>
      <c r="F13" s="956" t="s">
        <v>73</v>
      </c>
      <c r="G13" s="957" t="s">
        <v>594</v>
      </c>
      <c r="H13" s="958">
        <v>62</v>
      </c>
      <c r="I13" s="958">
        <v>26.866666667629033</v>
      </c>
      <c r="J13" s="960" t="s">
        <v>587</v>
      </c>
      <c r="K13" s="949"/>
      <c r="M13" s="1159"/>
      <c r="N13" s="1160"/>
      <c r="O13" s="1025"/>
      <c r="P13" s="950"/>
      <c r="Q13" s="951"/>
    </row>
    <row r="14" spans="1:17" ht="17.25" customHeight="1">
      <c r="A14" s="963" t="s">
        <v>64</v>
      </c>
      <c r="B14" s="964" t="s">
        <v>595</v>
      </c>
      <c r="C14" s="954">
        <v>44117.25277777778</v>
      </c>
      <c r="D14" s="954">
        <v>44117.420138888891</v>
      </c>
      <c r="E14" s="955">
        <v>0.16736111111094942</v>
      </c>
      <c r="F14" s="956" t="s">
        <v>74</v>
      </c>
      <c r="G14" s="965" t="s">
        <v>596</v>
      </c>
      <c r="H14" s="958">
        <v>30</v>
      </c>
      <c r="I14" s="958">
        <v>120.49999999988358</v>
      </c>
      <c r="J14" s="966" t="s">
        <v>597</v>
      </c>
      <c r="K14" s="949"/>
      <c r="M14" s="1159"/>
      <c r="N14" s="1160"/>
      <c r="O14" s="1025"/>
      <c r="P14" s="950"/>
      <c r="Q14" s="951"/>
    </row>
    <row r="15" spans="1:17" ht="17.25" customHeight="1">
      <c r="A15" s="963" t="s">
        <v>424</v>
      </c>
      <c r="B15" s="953" t="s">
        <v>598</v>
      </c>
      <c r="C15" s="954">
        <v>44117.353472222225</v>
      </c>
      <c r="D15" s="954">
        <v>44117.404166666667</v>
      </c>
      <c r="E15" s="955">
        <v>5.0694444442342501E-2</v>
      </c>
      <c r="F15" s="956" t="s">
        <v>74</v>
      </c>
      <c r="G15" s="967" t="s">
        <v>599</v>
      </c>
      <c r="H15" s="958">
        <v>50</v>
      </c>
      <c r="I15" s="958">
        <v>60.833333330811001</v>
      </c>
      <c r="J15" s="960" t="s">
        <v>587</v>
      </c>
      <c r="K15" s="949"/>
      <c r="M15" s="1159"/>
      <c r="N15" s="1160"/>
      <c r="O15" s="1025"/>
      <c r="P15" s="950"/>
      <c r="Q15" s="951"/>
    </row>
    <row r="16" spans="1:17" ht="17.25" customHeight="1">
      <c r="A16" s="963" t="s">
        <v>600</v>
      </c>
      <c r="B16" s="962" t="s">
        <v>601</v>
      </c>
      <c r="C16" s="954">
        <v>44118.53125</v>
      </c>
      <c r="D16" s="954">
        <v>44118.545138888891</v>
      </c>
      <c r="E16" s="955">
        <v>1.3888888890505768E-2</v>
      </c>
      <c r="F16" s="956" t="s">
        <v>73</v>
      </c>
      <c r="G16" s="957" t="s">
        <v>602</v>
      </c>
      <c r="H16" s="958">
        <v>0</v>
      </c>
      <c r="I16" s="959">
        <v>0</v>
      </c>
      <c r="J16" s="960" t="s">
        <v>589</v>
      </c>
      <c r="K16" s="949"/>
      <c r="M16" s="1159"/>
      <c r="N16" s="1160"/>
      <c r="O16" s="1025"/>
      <c r="P16" s="950"/>
      <c r="Q16" s="951"/>
    </row>
    <row r="17" spans="1:20" ht="17.25" customHeight="1">
      <c r="A17" s="963" t="s">
        <v>393</v>
      </c>
      <c r="B17" s="962" t="s">
        <v>603</v>
      </c>
      <c r="C17" s="954">
        <v>44123.515972222223</v>
      </c>
      <c r="D17" s="954">
        <v>44123.517361111109</v>
      </c>
      <c r="E17" s="955">
        <v>1.3888888861401938E-3</v>
      </c>
      <c r="F17" s="956" t="s">
        <v>73</v>
      </c>
      <c r="G17" s="957" t="s">
        <v>604</v>
      </c>
      <c r="H17" s="958">
        <v>80</v>
      </c>
      <c r="I17" s="958">
        <v>2.6666666613891721</v>
      </c>
      <c r="J17" s="960" t="s">
        <v>587</v>
      </c>
      <c r="K17" s="949"/>
      <c r="M17" s="1159"/>
      <c r="N17" s="1160"/>
      <c r="O17" s="1025"/>
      <c r="P17" s="950"/>
      <c r="Q17" s="951"/>
    </row>
    <row r="18" spans="1:20" ht="17.25" customHeight="1">
      <c r="A18" s="963" t="s">
        <v>501</v>
      </c>
      <c r="B18" s="953" t="s">
        <v>603</v>
      </c>
      <c r="C18" s="954">
        <v>44124.947916666664</v>
      </c>
      <c r="D18" s="954">
        <v>44124.977083333331</v>
      </c>
      <c r="E18" s="955">
        <v>2.9166666667151731E-2</v>
      </c>
      <c r="F18" s="956" t="s">
        <v>74</v>
      </c>
      <c r="G18" s="957" t="s">
        <v>605</v>
      </c>
      <c r="H18" s="958">
        <v>50</v>
      </c>
      <c r="I18" s="958">
        <v>35.000000000582077</v>
      </c>
      <c r="J18" s="960" t="s">
        <v>587</v>
      </c>
      <c r="K18" s="949"/>
      <c r="M18" s="1159"/>
      <c r="N18" s="1160"/>
      <c r="O18" s="1025"/>
      <c r="P18" s="950"/>
      <c r="Q18" s="951"/>
    </row>
    <row r="19" spans="1:20" ht="17.25" customHeight="1">
      <c r="A19" s="963" t="s">
        <v>600</v>
      </c>
      <c r="B19" s="962" t="s">
        <v>606</v>
      </c>
      <c r="C19" s="954">
        <v>44128.163194444445</v>
      </c>
      <c r="D19" s="954">
        <v>44128.163194444445</v>
      </c>
      <c r="E19" s="955">
        <v>0</v>
      </c>
      <c r="F19" s="956" t="s">
        <v>73</v>
      </c>
      <c r="G19" s="957" t="s">
        <v>607</v>
      </c>
      <c r="H19" s="958">
        <v>0</v>
      </c>
      <c r="I19" s="959">
        <v>0</v>
      </c>
      <c r="J19" s="960" t="s">
        <v>589</v>
      </c>
      <c r="K19" s="949"/>
      <c r="M19" s="1159"/>
      <c r="N19" s="1160"/>
      <c r="O19" s="1025"/>
      <c r="P19" s="950"/>
      <c r="Q19" s="951"/>
    </row>
    <row r="20" spans="1:20" ht="17.25" customHeight="1">
      <c r="A20" s="963" t="s">
        <v>504</v>
      </c>
      <c r="B20" s="953" t="s">
        <v>588</v>
      </c>
      <c r="C20" s="954">
        <v>44133.956944444442</v>
      </c>
      <c r="D20" s="954">
        <v>44133.979166666664</v>
      </c>
      <c r="E20" s="955">
        <v>2.2222222221898846E-2</v>
      </c>
      <c r="F20" s="956" t="s">
        <v>73</v>
      </c>
      <c r="G20" s="967" t="s">
        <v>608</v>
      </c>
      <c r="H20" s="958">
        <v>35</v>
      </c>
      <c r="I20" s="958">
        <v>18.666666666395031</v>
      </c>
      <c r="J20" s="960" t="s">
        <v>587</v>
      </c>
      <c r="K20" s="949"/>
      <c r="M20" s="1159"/>
      <c r="N20" s="1160"/>
      <c r="O20" s="1025"/>
      <c r="P20" s="950"/>
      <c r="Q20" s="951"/>
    </row>
    <row r="21" spans="1:20" ht="17.25" customHeight="1">
      <c r="A21" s="968" t="s">
        <v>121</v>
      </c>
      <c r="B21" s="969" t="s">
        <v>609</v>
      </c>
      <c r="C21" s="970">
        <v>44134.559027777781</v>
      </c>
      <c r="D21" s="970">
        <v>44134.745833333334</v>
      </c>
      <c r="E21" s="971">
        <v>0.18680555555329192</v>
      </c>
      <c r="F21" s="972" t="s">
        <v>74</v>
      </c>
      <c r="G21" s="973" t="s">
        <v>610</v>
      </c>
      <c r="H21" s="974">
        <v>0</v>
      </c>
      <c r="I21" s="975">
        <v>0</v>
      </c>
      <c r="J21" s="976" t="s">
        <v>589</v>
      </c>
      <c r="K21" s="949"/>
      <c r="M21" s="1159"/>
      <c r="N21" s="1160"/>
      <c r="O21" s="1025"/>
      <c r="P21" s="950"/>
      <c r="Q21" s="951"/>
    </row>
    <row r="22" spans="1:20" ht="14.25" customHeight="1">
      <c r="A22" s="977"/>
      <c r="B22" s="978"/>
      <c r="C22" s="979"/>
      <c r="D22" s="980" t="s">
        <v>611</v>
      </c>
      <c r="E22" s="981">
        <v>0.82638888888322981</v>
      </c>
      <c r="F22" s="982"/>
      <c r="G22" s="983" t="s">
        <v>612</v>
      </c>
      <c r="H22" s="984"/>
      <c r="I22" s="985">
        <v>324.43333332566544</v>
      </c>
      <c r="J22" s="986"/>
      <c r="K22" s="949"/>
      <c r="L22" s="1160"/>
      <c r="M22" s="1159"/>
      <c r="N22" s="1160"/>
      <c r="O22" s="1686"/>
      <c r="P22" s="1213"/>
      <c r="Q22" s="1213"/>
      <c r="T22" s="1314"/>
    </row>
    <row r="23" spans="1:20" ht="14.25" customHeight="1">
      <c r="A23" s="939" t="s">
        <v>613</v>
      </c>
      <c r="B23" s="978"/>
      <c r="C23" s="979"/>
      <c r="D23" s="979"/>
      <c r="E23" s="987"/>
      <c r="F23" s="988"/>
      <c r="G23" s="989"/>
      <c r="H23" s="990"/>
      <c r="I23" s="990"/>
      <c r="J23" s="986"/>
      <c r="K23" s="949"/>
      <c r="M23" s="1159"/>
      <c r="N23" s="1160"/>
      <c r="O23" s="1025"/>
    </row>
    <row r="24" spans="1:20" ht="15.75" customHeight="1">
      <c r="A24" s="941" t="s">
        <v>55</v>
      </c>
      <c r="B24" s="991" t="s">
        <v>614</v>
      </c>
      <c r="C24" s="943">
        <v>44113.413194444445</v>
      </c>
      <c r="D24" s="943">
        <v>44113.534722222219</v>
      </c>
      <c r="E24" s="944">
        <v>0.12152777777373558</v>
      </c>
      <c r="F24" s="945" t="s">
        <v>74</v>
      </c>
      <c r="G24" s="946" t="s">
        <v>586</v>
      </c>
      <c r="H24" s="947">
        <v>0</v>
      </c>
      <c r="I24" s="992">
        <v>0</v>
      </c>
      <c r="J24" s="948" t="s">
        <v>589</v>
      </c>
      <c r="K24" s="949"/>
      <c r="M24" s="1159"/>
      <c r="N24" s="1160"/>
      <c r="O24" s="1025"/>
    </row>
    <row r="25" spans="1:20" ht="15.75" customHeight="1">
      <c r="A25" s="952" t="s">
        <v>353</v>
      </c>
      <c r="B25" s="962" t="s">
        <v>615</v>
      </c>
      <c r="C25" s="954">
        <v>44114.881944444445</v>
      </c>
      <c r="D25" s="954">
        <v>44114.911805555559</v>
      </c>
      <c r="E25" s="955">
        <v>2.9861111113859806E-2</v>
      </c>
      <c r="F25" s="956" t="s">
        <v>74</v>
      </c>
      <c r="G25" s="957" t="s">
        <v>586</v>
      </c>
      <c r="H25" s="958">
        <v>20</v>
      </c>
      <c r="I25" s="958">
        <v>14.333333334652707</v>
      </c>
      <c r="J25" s="960" t="s">
        <v>587</v>
      </c>
      <c r="K25" s="949"/>
      <c r="M25" s="1159"/>
      <c r="N25" s="1160"/>
      <c r="O25" s="1025"/>
    </row>
    <row r="26" spans="1:20" ht="15.75" customHeight="1">
      <c r="A26" s="995"/>
      <c r="B26" s="962" t="s">
        <v>615</v>
      </c>
      <c r="C26" s="954">
        <v>44123.537499999999</v>
      </c>
      <c r="D26" s="954">
        <v>44123.609027777777</v>
      </c>
      <c r="E26" s="955">
        <v>7.1527777778101154E-2</v>
      </c>
      <c r="F26" s="956" t="s">
        <v>74</v>
      </c>
      <c r="G26" s="957" t="s">
        <v>616</v>
      </c>
      <c r="H26" s="958">
        <v>0</v>
      </c>
      <c r="I26" s="959">
        <v>0</v>
      </c>
      <c r="J26" s="960" t="s">
        <v>589</v>
      </c>
      <c r="K26" s="949"/>
      <c r="M26" s="1159"/>
      <c r="N26" s="1160"/>
      <c r="O26" s="1025"/>
    </row>
    <row r="27" spans="1:20" ht="15.75" customHeight="1">
      <c r="A27" s="996"/>
      <c r="B27" s="962" t="s">
        <v>617</v>
      </c>
      <c r="C27" s="954">
        <v>44123.62222222222</v>
      </c>
      <c r="D27" s="954">
        <v>44123.689583333333</v>
      </c>
      <c r="E27" s="955">
        <v>6.7361111112404615E-2</v>
      </c>
      <c r="F27" s="956" t="s">
        <v>74</v>
      </c>
      <c r="G27" s="957" t="s">
        <v>618</v>
      </c>
      <c r="H27" s="958">
        <v>0</v>
      </c>
      <c r="I27" s="959">
        <v>0</v>
      </c>
      <c r="J27" s="960" t="s">
        <v>589</v>
      </c>
      <c r="K27" s="949"/>
      <c r="M27" s="1159"/>
      <c r="N27" s="1160"/>
      <c r="O27" s="1025"/>
    </row>
    <row r="28" spans="1:20" ht="15.75" customHeight="1">
      <c r="A28" s="952" t="s">
        <v>514</v>
      </c>
      <c r="B28" s="962" t="s">
        <v>619</v>
      </c>
      <c r="C28" s="954">
        <v>44127.356249999997</v>
      </c>
      <c r="D28" s="954">
        <v>44127.373611111114</v>
      </c>
      <c r="E28" s="955">
        <v>1.7361111116770189E-2</v>
      </c>
      <c r="F28" s="956" t="s">
        <v>73</v>
      </c>
      <c r="G28" s="957" t="s">
        <v>620</v>
      </c>
      <c r="H28" s="958"/>
      <c r="I28" s="958"/>
      <c r="J28" s="960"/>
      <c r="K28" s="949"/>
      <c r="M28" s="1159"/>
      <c r="N28" s="1160"/>
      <c r="O28" s="1025"/>
    </row>
    <row r="29" spans="1:20" ht="15.75" customHeight="1">
      <c r="A29" s="997"/>
      <c r="B29" s="962" t="s">
        <v>621</v>
      </c>
      <c r="C29" s="954">
        <v>44127.356249999997</v>
      </c>
      <c r="D29" s="954">
        <v>44127.392361111109</v>
      </c>
      <c r="E29" s="955">
        <v>3.6111111112404615E-2</v>
      </c>
      <c r="F29" s="956" t="s">
        <v>73</v>
      </c>
      <c r="G29" s="957"/>
      <c r="H29" s="958">
        <v>140</v>
      </c>
      <c r="I29" s="958">
        <v>121.33333333767951</v>
      </c>
      <c r="J29" s="960" t="s">
        <v>587</v>
      </c>
      <c r="K29" s="949"/>
      <c r="M29" s="1159"/>
      <c r="N29" s="1160"/>
      <c r="O29" s="1025"/>
    </row>
    <row r="30" spans="1:20" ht="15.75" customHeight="1">
      <c r="A30" s="998"/>
      <c r="B30" s="962" t="s">
        <v>622</v>
      </c>
      <c r="C30" s="954">
        <v>44127.356249999997</v>
      </c>
      <c r="D30" s="954">
        <v>44127.40625</v>
      </c>
      <c r="E30" s="955">
        <v>5.0000000002910383E-2</v>
      </c>
      <c r="F30" s="956" t="s">
        <v>73</v>
      </c>
      <c r="G30" s="957"/>
      <c r="H30" s="958"/>
      <c r="I30" s="959"/>
      <c r="J30" s="960"/>
      <c r="K30" s="949"/>
      <c r="M30" s="1159"/>
      <c r="N30" s="1160"/>
      <c r="O30" s="1025"/>
    </row>
    <row r="31" spans="1:20" ht="15.75" customHeight="1">
      <c r="A31" s="999" t="s">
        <v>58</v>
      </c>
      <c r="B31" s="1000" t="s">
        <v>623</v>
      </c>
      <c r="C31" s="970">
        <v>44130.114583333336</v>
      </c>
      <c r="D31" s="970">
        <v>44130.140277777777</v>
      </c>
      <c r="E31" s="971">
        <v>2.569444444088731E-2</v>
      </c>
      <c r="F31" s="972" t="s">
        <v>73</v>
      </c>
      <c r="G31" s="973" t="s">
        <v>624</v>
      </c>
      <c r="H31" s="974">
        <v>150</v>
      </c>
      <c r="I31" s="974">
        <v>92.499999987194315</v>
      </c>
      <c r="J31" s="976" t="s">
        <v>587</v>
      </c>
      <c r="K31" s="949"/>
      <c r="M31" s="1159"/>
      <c r="N31" s="1160"/>
      <c r="O31" s="1025"/>
    </row>
    <row r="32" spans="1:20" ht="13.5" customHeight="1">
      <c r="A32" s="1001"/>
      <c r="B32" s="1001"/>
      <c r="C32" s="1002"/>
      <c r="D32" s="1003" t="s">
        <v>611</v>
      </c>
      <c r="E32" s="1004">
        <v>0.41944444445107365</v>
      </c>
      <c r="F32" s="1005"/>
      <c r="G32" s="1006" t="s">
        <v>612</v>
      </c>
      <c r="H32" s="1007"/>
      <c r="I32" s="1008">
        <v>228.16666665952653</v>
      </c>
      <c r="J32" s="1009"/>
      <c r="K32" s="949"/>
      <c r="L32" s="1160"/>
      <c r="M32" s="1159"/>
      <c r="N32" s="1160"/>
      <c r="O32" s="1686"/>
      <c r="P32" s="1213"/>
      <c r="Q32" s="1213"/>
    </row>
    <row r="33" spans="1:20" ht="13.5" customHeight="1">
      <c r="A33" s="1010" t="s">
        <v>625</v>
      </c>
      <c r="B33" s="986"/>
      <c r="C33" s="1011"/>
      <c r="D33" s="1011"/>
      <c r="E33" s="1012"/>
      <c r="F33" s="1013"/>
      <c r="G33" s="806"/>
      <c r="H33" s="805"/>
      <c r="I33" s="805"/>
      <c r="J33" s="806"/>
      <c r="K33" s="949"/>
      <c r="M33" s="1159"/>
      <c r="N33" s="1160"/>
      <c r="O33" s="1025"/>
      <c r="T33" s="1314"/>
    </row>
    <row r="34" spans="1:20" ht="15" customHeight="1">
      <c r="A34" s="941" t="s">
        <v>626</v>
      </c>
      <c r="B34" s="991" t="s">
        <v>627</v>
      </c>
      <c r="C34" s="943">
        <v>44108.411111111112</v>
      </c>
      <c r="D34" s="943">
        <v>44108.715277777781</v>
      </c>
      <c r="E34" s="944">
        <v>0.30416666666860692</v>
      </c>
      <c r="F34" s="945" t="s">
        <v>73</v>
      </c>
      <c r="G34" s="946" t="s">
        <v>628</v>
      </c>
      <c r="H34" s="947">
        <v>0</v>
      </c>
      <c r="I34" s="992">
        <v>0</v>
      </c>
      <c r="J34" s="948" t="s">
        <v>589</v>
      </c>
      <c r="K34" s="949"/>
      <c r="M34" s="1159"/>
      <c r="N34" s="1160"/>
      <c r="O34" s="1025"/>
    </row>
    <row r="35" spans="1:20" ht="15" customHeight="1">
      <c r="A35" s="963" t="s">
        <v>629</v>
      </c>
      <c r="B35" s="962" t="s">
        <v>615</v>
      </c>
      <c r="C35" s="954">
        <v>44113.663194444445</v>
      </c>
      <c r="D35" s="954">
        <v>44113.827777777777</v>
      </c>
      <c r="E35" s="955">
        <v>0.16458333333139308</v>
      </c>
      <c r="F35" s="956" t="s">
        <v>74</v>
      </c>
      <c r="G35" s="957" t="s">
        <v>586</v>
      </c>
      <c r="H35" s="958">
        <v>0</v>
      </c>
      <c r="I35" s="959">
        <v>0</v>
      </c>
      <c r="J35" s="960" t="s">
        <v>589</v>
      </c>
      <c r="K35" s="949"/>
      <c r="M35" s="1159"/>
      <c r="N35" s="1160"/>
      <c r="O35" s="1025"/>
    </row>
    <row r="36" spans="1:20" ht="15" customHeight="1">
      <c r="A36" s="963" t="s">
        <v>383</v>
      </c>
      <c r="B36" s="962" t="s">
        <v>615</v>
      </c>
      <c r="C36" s="954">
        <v>44114.112500000003</v>
      </c>
      <c r="D36" s="954">
        <v>44114.12222222222</v>
      </c>
      <c r="E36" s="955">
        <v>9.7222222175332718E-3</v>
      </c>
      <c r="F36" s="956" t="s">
        <v>73</v>
      </c>
      <c r="G36" s="957" t="s">
        <v>630</v>
      </c>
      <c r="H36" s="958">
        <v>0</v>
      </c>
      <c r="I36" s="959">
        <v>0</v>
      </c>
      <c r="J36" s="960" t="s">
        <v>589</v>
      </c>
      <c r="K36" s="949"/>
      <c r="M36" s="1159"/>
      <c r="N36" s="1160"/>
      <c r="O36" s="1025"/>
    </row>
    <row r="37" spans="1:20" ht="15" customHeight="1">
      <c r="A37" s="963" t="s">
        <v>626</v>
      </c>
      <c r="B37" s="962" t="s">
        <v>615</v>
      </c>
      <c r="C37" s="954">
        <v>44125.279861111114</v>
      </c>
      <c r="D37" s="954">
        <v>44125.445138888892</v>
      </c>
      <c r="E37" s="955">
        <v>0.16527777777810115</v>
      </c>
      <c r="F37" s="956" t="s">
        <v>73</v>
      </c>
      <c r="G37" s="957" t="s">
        <v>631</v>
      </c>
      <c r="H37" s="958">
        <v>0</v>
      </c>
      <c r="I37" s="959">
        <v>0</v>
      </c>
      <c r="J37" s="960" t="s">
        <v>589</v>
      </c>
      <c r="K37" s="949"/>
      <c r="M37" s="1159"/>
      <c r="N37" s="1160"/>
      <c r="O37" s="1025"/>
    </row>
    <row r="38" spans="1:20" ht="15" customHeight="1">
      <c r="A38" s="963" t="s">
        <v>383</v>
      </c>
      <c r="B38" s="962" t="s">
        <v>632</v>
      </c>
      <c r="C38" s="954">
        <v>44127.588194444441</v>
      </c>
      <c r="D38" s="954">
        <v>44127.612500000003</v>
      </c>
      <c r="E38" s="955">
        <v>2.4305555562023073E-2</v>
      </c>
      <c r="F38" s="956" t="s">
        <v>73</v>
      </c>
      <c r="G38" s="967" t="s">
        <v>633</v>
      </c>
      <c r="H38" s="958">
        <v>32</v>
      </c>
      <c r="I38" s="958">
        <v>18.66666667163372</v>
      </c>
      <c r="J38" s="960" t="s">
        <v>587</v>
      </c>
      <c r="K38" s="949"/>
      <c r="M38" s="1159"/>
      <c r="N38" s="1160"/>
      <c r="O38" s="1025"/>
    </row>
    <row r="39" spans="1:20" ht="15" customHeight="1">
      <c r="A39" s="1015"/>
      <c r="B39" s="969" t="s">
        <v>615</v>
      </c>
      <c r="C39" s="970">
        <v>44128.024305555555</v>
      </c>
      <c r="D39" s="970">
        <v>44128.043749999997</v>
      </c>
      <c r="E39" s="971">
        <v>1.9444444442342501E-2</v>
      </c>
      <c r="F39" s="972" t="s">
        <v>73</v>
      </c>
      <c r="G39" s="973" t="s">
        <v>624</v>
      </c>
      <c r="H39" s="974">
        <v>20</v>
      </c>
      <c r="I39" s="974">
        <v>9.3333333323244005</v>
      </c>
      <c r="J39" s="976" t="s">
        <v>587</v>
      </c>
      <c r="K39" s="949"/>
      <c r="M39" s="1159"/>
      <c r="N39" s="1160"/>
      <c r="O39" s="1025"/>
    </row>
    <row r="40" spans="1:20" ht="13.5" customHeight="1">
      <c r="A40" s="1001"/>
      <c r="B40" s="1001"/>
      <c r="C40" s="1002"/>
      <c r="D40" s="1003" t="s">
        <v>611</v>
      </c>
      <c r="E40" s="1004">
        <v>0.6875</v>
      </c>
      <c r="F40" s="1005"/>
      <c r="G40" s="1006" t="s">
        <v>612</v>
      </c>
      <c r="H40" s="1007"/>
      <c r="I40" s="1008">
        <v>28.000000003958121</v>
      </c>
      <c r="J40" s="1009"/>
      <c r="K40" s="949"/>
      <c r="M40" s="1159"/>
      <c r="N40" s="1160"/>
      <c r="O40" s="1686"/>
      <c r="P40" s="1213"/>
      <c r="Q40" s="1213"/>
    </row>
    <row r="41" spans="1:20" ht="12.75" customHeight="1">
      <c r="A41" s="1016" t="s">
        <v>634</v>
      </c>
      <c r="B41" s="1017"/>
      <c r="C41" s="1011"/>
      <c r="D41" s="1011"/>
      <c r="E41" s="1012"/>
      <c r="F41" s="1013"/>
      <c r="G41" s="806"/>
      <c r="H41" s="805"/>
      <c r="I41" s="805"/>
      <c r="J41" s="1018"/>
      <c r="K41" s="949"/>
      <c r="M41" s="1159"/>
      <c r="N41" s="1160"/>
      <c r="O41" s="1025"/>
      <c r="T41" s="1314"/>
    </row>
    <row r="42" spans="1:20" ht="12.75" customHeight="1">
      <c r="A42" s="1019" t="s">
        <v>345</v>
      </c>
      <c r="B42" s="942" t="s">
        <v>635</v>
      </c>
      <c r="C42" s="943">
        <v>44105.479861111111</v>
      </c>
      <c r="D42" s="943">
        <v>44105.517361111109</v>
      </c>
      <c r="E42" s="944">
        <v>3.7499999998544808E-2</v>
      </c>
      <c r="F42" s="945" t="s">
        <v>74</v>
      </c>
      <c r="G42" s="946" t="s">
        <v>636</v>
      </c>
      <c r="H42" s="947">
        <v>0</v>
      </c>
      <c r="I42" s="947">
        <v>0</v>
      </c>
      <c r="J42" s="1020" t="s">
        <v>589</v>
      </c>
      <c r="K42" s="949"/>
      <c r="M42" s="1159"/>
      <c r="N42" s="1160"/>
      <c r="O42" s="1025"/>
      <c r="T42" s="1314"/>
    </row>
    <row r="43" spans="1:20" ht="15.75" customHeight="1">
      <c r="A43" s="1021" t="s">
        <v>388</v>
      </c>
      <c r="B43" s="953" t="s">
        <v>637</v>
      </c>
      <c r="C43" s="954">
        <v>44105.893750000003</v>
      </c>
      <c r="D43" s="954">
        <v>44105.979166666664</v>
      </c>
      <c r="E43" s="955">
        <v>8.5416666661330964E-2</v>
      </c>
      <c r="F43" s="956" t="s">
        <v>74</v>
      </c>
      <c r="G43" s="957" t="s">
        <v>586</v>
      </c>
      <c r="H43" s="958">
        <v>86</v>
      </c>
      <c r="I43" s="958">
        <v>176.29999998898711</v>
      </c>
      <c r="J43" s="960" t="s">
        <v>597</v>
      </c>
      <c r="K43" s="949"/>
      <c r="M43" s="1159"/>
      <c r="N43" s="1160"/>
      <c r="O43" s="1025"/>
    </row>
    <row r="44" spans="1:20" ht="15.75" customHeight="1">
      <c r="A44" s="1022"/>
      <c r="B44" s="962" t="s">
        <v>615</v>
      </c>
      <c r="C44" s="954">
        <v>44106.347222222219</v>
      </c>
      <c r="D44" s="954">
        <v>44106.416666666664</v>
      </c>
      <c r="E44" s="955">
        <v>6.9444444445252884E-2</v>
      </c>
      <c r="F44" s="956" t="s">
        <v>74</v>
      </c>
      <c r="G44" s="1023" t="s">
        <v>596</v>
      </c>
      <c r="H44" s="958">
        <v>10</v>
      </c>
      <c r="I44" s="958">
        <v>16.666666666860692</v>
      </c>
      <c r="J44" s="960" t="s">
        <v>597</v>
      </c>
      <c r="K44" s="949"/>
      <c r="M44" s="1159"/>
      <c r="N44" s="1160"/>
      <c r="O44" s="1025"/>
      <c r="P44" s="741"/>
    </row>
    <row r="45" spans="1:20" ht="15.75" customHeight="1">
      <c r="A45" s="1021" t="s">
        <v>523</v>
      </c>
      <c r="B45" s="962" t="s">
        <v>588</v>
      </c>
      <c r="C45" s="954">
        <v>44109.467361111114</v>
      </c>
      <c r="D45" s="954">
        <v>44109.480555555558</v>
      </c>
      <c r="E45" s="955">
        <v>1.3194444443797693E-2</v>
      </c>
      <c r="F45" s="956" t="s">
        <v>73</v>
      </c>
      <c r="G45" s="957" t="s">
        <v>628</v>
      </c>
      <c r="H45" s="958">
        <v>10</v>
      </c>
      <c r="I45" s="958">
        <v>3.1666666665114462</v>
      </c>
      <c r="J45" s="960" t="s">
        <v>587</v>
      </c>
      <c r="K45" s="949"/>
      <c r="M45" s="1159"/>
      <c r="N45" s="1160"/>
      <c r="O45" s="1025"/>
    </row>
    <row r="46" spans="1:20" ht="15.75" customHeight="1">
      <c r="A46" s="1024"/>
      <c r="B46" s="962" t="s">
        <v>588</v>
      </c>
      <c r="C46" s="954">
        <v>44110.419444444444</v>
      </c>
      <c r="D46" s="954">
        <v>44110.429166666669</v>
      </c>
      <c r="E46" s="955">
        <v>9.7222222248092294E-3</v>
      </c>
      <c r="F46" s="956" t="s">
        <v>73</v>
      </c>
      <c r="G46" s="957" t="s">
        <v>638</v>
      </c>
      <c r="H46" s="958">
        <v>0</v>
      </c>
      <c r="I46" s="959">
        <v>0</v>
      </c>
      <c r="J46" s="960" t="s">
        <v>589</v>
      </c>
      <c r="K46" s="949"/>
      <c r="M46" s="1159"/>
      <c r="N46" s="1160"/>
      <c r="O46" s="1025"/>
    </row>
    <row r="47" spans="1:20" ht="14.25" customHeight="1">
      <c r="A47" s="998"/>
      <c r="B47" s="962" t="s">
        <v>639</v>
      </c>
      <c r="C47" s="954">
        <v>44110.419444444444</v>
      </c>
      <c r="D47" s="954">
        <v>44110.433333333334</v>
      </c>
      <c r="E47" s="955">
        <v>1.3888888890505768E-2</v>
      </c>
      <c r="F47" s="956" t="s">
        <v>73</v>
      </c>
      <c r="G47" s="957"/>
      <c r="H47" s="958">
        <v>0</v>
      </c>
      <c r="I47" s="959">
        <v>0</v>
      </c>
      <c r="J47" s="960" t="s">
        <v>589</v>
      </c>
      <c r="K47" s="949"/>
      <c r="M47" s="1159"/>
      <c r="N47" s="1160"/>
      <c r="O47" s="1025"/>
    </row>
    <row r="48" spans="1:20" ht="12.75" customHeight="1">
      <c r="A48" s="1026" t="s">
        <v>59</v>
      </c>
      <c r="B48" s="962" t="s">
        <v>640</v>
      </c>
      <c r="C48" s="954">
        <v>44110.663194444445</v>
      </c>
      <c r="D48" s="954"/>
      <c r="E48" s="955"/>
      <c r="F48" s="956" t="s">
        <v>73</v>
      </c>
      <c r="G48" s="957" t="s">
        <v>641</v>
      </c>
      <c r="H48" s="958">
        <v>0</v>
      </c>
      <c r="I48" s="959">
        <v>0</v>
      </c>
      <c r="J48" s="960" t="s">
        <v>589</v>
      </c>
      <c r="K48" s="949"/>
      <c r="M48" s="1159"/>
      <c r="N48" s="1160"/>
      <c r="O48" s="1025"/>
    </row>
    <row r="49" spans="1:17" ht="13.5" customHeight="1">
      <c r="A49" s="1026" t="s">
        <v>387</v>
      </c>
      <c r="B49" s="962" t="s">
        <v>615</v>
      </c>
      <c r="C49" s="954">
        <v>44114.922222222223</v>
      </c>
      <c r="D49" s="954">
        <v>44114.932638888888</v>
      </c>
      <c r="E49" s="955">
        <v>1.0416666664241347E-2</v>
      </c>
      <c r="F49" s="956" t="s">
        <v>73</v>
      </c>
      <c r="G49" s="967" t="s">
        <v>642</v>
      </c>
      <c r="H49" s="958">
        <v>20</v>
      </c>
      <c r="I49" s="958">
        <v>4.9999999988358468</v>
      </c>
      <c r="J49" s="960" t="s">
        <v>587</v>
      </c>
      <c r="K49" s="949"/>
      <c r="M49" s="1159"/>
      <c r="N49" s="1160"/>
      <c r="O49" s="1025"/>
    </row>
    <row r="50" spans="1:17" ht="15.75" customHeight="1">
      <c r="A50" s="1021" t="s">
        <v>523</v>
      </c>
      <c r="B50" s="953" t="s">
        <v>588</v>
      </c>
      <c r="C50" s="954">
        <v>44118.089583333334</v>
      </c>
      <c r="D50" s="954">
        <v>44118.116666666669</v>
      </c>
      <c r="E50" s="955">
        <v>2.7083333334303461E-2</v>
      </c>
      <c r="F50" s="956" t="s">
        <v>73</v>
      </c>
      <c r="G50" s="957" t="s">
        <v>643</v>
      </c>
      <c r="H50" s="958">
        <v>0</v>
      </c>
      <c r="I50" s="959">
        <v>0</v>
      </c>
      <c r="J50" s="960" t="s">
        <v>589</v>
      </c>
      <c r="K50" s="949"/>
      <c r="M50" s="1159"/>
      <c r="N50" s="1160"/>
      <c r="O50" s="1025"/>
    </row>
    <row r="51" spans="1:17" ht="15.75" customHeight="1">
      <c r="A51" s="1022"/>
      <c r="B51" s="953" t="s">
        <v>639</v>
      </c>
      <c r="C51" s="954">
        <v>44118.510416666664</v>
      </c>
      <c r="D51" s="954">
        <v>44118.591666666667</v>
      </c>
      <c r="E51" s="955">
        <v>8.1250000002910383E-2</v>
      </c>
      <c r="F51" s="956" t="s">
        <v>74</v>
      </c>
      <c r="G51" s="957" t="s">
        <v>616</v>
      </c>
      <c r="H51" s="958">
        <v>0</v>
      </c>
      <c r="I51" s="959">
        <v>0</v>
      </c>
      <c r="J51" s="960" t="s">
        <v>589</v>
      </c>
      <c r="K51" s="949"/>
      <c r="M51" s="1159"/>
      <c r="N51" s="1160"/>
      <c r="O51" s="1025"/>
    </row>
    <row r="52" spans="1:17" ht="14.25" customHeight="1">
      <c r="A52" s="1026" t="s">
        <v>644</v>
      </c>
      <c r="B52" s="962" t="s">
        <v>603</v>
      </c>
      <c r="C52" s="954">
        <v>44123.443055555559</v>
      </c>
      <c r="D52" s="954">
        <v>44123.614583333336</v>
      </c>
      <c r="E52" s="955">
        <v>0.17152777777664596</v>
      </c>
      <c r="F52" s="956" t="s">
        <v>74</v>
      </c>
      <c r="G52" s="957" t="s">
        <v>616</v>
      </c>
      <c r="H52" s="958">
        <v>0</v>
      </c>
      <c r="I52" s="959">
        <v>0</v>
      </c>
      <c r="J52" s="960" t="s">
        <v>589</v>
      </c>
      <c r="K52" s="949"/>
      <c r="M52" s="1159"/>
      <c r="N52" s="1160"/>
      <c r="O52" s="1025"/>
    </row>
    <row r="53" spans="1:17" ht="12.75" customHeight="1">
      <c r="A53" s="1021" t="s">
        <v>523</v>
      </c>
      <c r="B53" s="953" t="s">
        <v>588</v>
      </c>
      <c r="C53" s="954">
        <v>44126.806944444441</v>
      </c>
      <c r="D53" s="954">
        <v>44126.816666666666</v>
      </c>
      <c r="E53" s="955">
        <v>9.7222222248092294E-3</v>
      </c>
      <c r="F53" s="956" t="s">
        <v>73</v>
      </c>
      <c r="G53" s="957" t="s">
        <v>628</v>
      </c>
      <c r="H53" s="958">
        <v>0</v>
      </c>
      <c r="I53" s="959">
        <v>0</v>
      </c>
      <c r="J53" s="960" t="s">
        <v>589</v>
      </c>
      <c r="K53" s="949"/>
      <c r="M53" s="1159"/>
      <c r="N53" s="1160"/>
      <c r="O53" s="1025"/>
    </row>
    <row r="54" spans="1:17" ht="14.25" customHeight="1">
      <c r="A54" s="1028"/>
      <c r="B54" s="1029" t="s">
        <v>645</v>
      </c>
      <c r="C54" s="970">
        <v>44127.61041666667</v>
      </c>
      <c r="D54" s="970">
        <v>44127.62222222222</v>
      </c>
      <c r="E54" s="971">
        <v>1.1805555550381541E-2</v>
      </c>
      <c r="F54" s="972" t="s">
        <v>73</v>
      </c>
      <c r="G54" s="973" t="s">
        <v>646</v>
      </c>
      <c r="H54" s="974">
        <v>40</v>
      </c>
      <c r="I54" s="974">
        <v>11.33333332836628</v>
      </c>
      <c r="J54" s="976" t="s">
        <v>587</v>
      </c>
      <c r="K54" s="949"/>
      <c r="M54" s="1159"/>
      <c r="N54" s="1160"/>
      <c r="O54" s="1025"/>
    </row>
    <row r="55" spans="1:17" ht="15.75" customHeight="1">
      <c r="A55" s="1030"/>
      <c r="B55" s="1030"/>
      <c r="C55" s="1031"/>
      <c r="D55" s="1003" t="s">
        <v>611</v>
      </c>
      <c r="E55" s="1004">
        <v>0.54097222221753327</v>
      </c>
      <c r="F55" s="1005"/>
      <c r="G55" s="1006"/>
      <c r="H55" s="1005"/>
      <c r="I55" s="1008">
        <v>212.46666664956138</v>
      </c>
      <c r="J55" s="1030"/>
      <c r="K55" s="949"/>
      <c r="O55" s="1686"/>
      <c r="P55" s="1213"/>
      <c r="Q55" s="1213"/>
    </row>
    <row r="56" spans="1:17" ht="15.75" customHeight="1">
      <c r="A56" s="1032"/>
      <c r="B56" s="1032"/>
      <c r="C56" s="979"/>
      <c r="D56" s="980"/>
      <c r="E56" s="981"/>
      <c r="F56" s="982"/>
      <c r="G56" s="983"/>
      <c r="H56" s="982"/>
      <c r="I56" s="985"/>
      <c r="J56" s="1032"/>
      <c r="K56" s="949"/>
      <c r="O56" s="1686"/>
      <c r="P56" s="1213"/>
      <c r="Q56" s="1213"/>
    </row>
    <row r="57" spans="1:17" ht="15.75" customHeight="1">
      <c r="A57" s="910" t="s">
        <v>282</v>
      </c>
      <c r="B57" s="910"/>
      <c r="C57" s="910"/>
      <c r="D57" s="910"/>
      <c r="E57" s="910"/>
      <c r="F57" s="910"/>
      <c r="G57" s="910"/>
      <c r="H57" s="910"/>
      <c r="I57" s="910"/>
      <c r="J57" s="911" t="s">
        <v>8</v>
      </c>
      <c r="K57" s="949"/>
      <c r="O57" s="1686"/>
      <c r="P57" s="1213"/>
      <c r="Q57" s="1213"/>
    </row>
    <row r="58" spans="1:17" ht="18.75" customHeight="1">
      <c r="A58" s="1721" t="s">
        <v>572</v>
      </c>
      <c r="B58" s="1721"/>
      <c r="C58" s="1721"/>
      <c r="D58" s="1721"/>
      <c r="E58" s="1721"/>
      <c r="F58" s="1721"/>
      <c r="G58" s="1721"/>
      <c r="H58" s="1721"/>
      <c r="I58" s="1721"/>
      <c r="J58" s="1721"/>
      <c r="K58" s="949"/>
      <c r="O58" s="1686"/>
      <c r="P58" s="1213"/>
      <c r="Q58" s="1213"/>
    </row>
    <row r="59" spans="1:17" ht="15.75" customHeight="1">
      <c r="A59" s="1722" t="s">
        <v>208</v>
      </c>
      <c r="B59" s="1722"/>
      <c r="C59" s="1722"/>
      <c r="D59" s="1722"/>
      <c r="E59" s="1722"/>
      <c r="F59" s="1722"/>
      <c r="G59" s="1722"/>
      <c r="H59" s="1722"/>
      <c r="I59" s="1722"/>
      <c r="J59" s="1722"/>
      <c r="K59" s="949"/>
      <c r="O59" s="1686"/>
      <c r="P59" s="1213"/>
      <c r="Q59" s="1213"/>
    </row>
    <row r="60" spans="1:17" ht="15.75" customHeight="1">
      <c r="A60" s="1723" t="s">
        <v>573</v>
      </c>
      <c r="B60" s="1723"/>
      <c r="C60" s="1723"/>
      <c r="D60" s="1723"/>
      <c r="E60" s="1723"/>
      <c r="F60" s="1723"/>
      <c r="G60" s="1723"/>
      <c r="H60" s="1723"/>
      <c r="I60" s="1723"/>
      <c r="J60" s="1723"/>
      <c r="K60" s="949"/>
      <c r="O60" s="1686"/>
      <c r="P60" s="1213"/>
      <c r="Q60" s="1213"/>
    </row>
    <row r="61" spans="1:17" ht="22.5" customHeight="1" thickBot="1">
      <c r="A61" s="913" t="s">
        <v>574</v>
      </c>
      <c r="B61" s="914"/>
      <c r="C61" s="915"/>
      <c r="D61" s="916"/>
      <c r="E61" s="917"/>
      <c r="F61" s="918"/>
      <c r="G61" s="914"/>
      <c r="H61" s="919"/>
      <c r="I61" s="920"/>
      <c r="J61" s="921"/>
      <c r="K61" s="949"/>
      <c r="O61" s="1686"/>
      <c r="P61" s="1213"/>
      <c r="Q61" s="1213"/>
    </row>
    <row r="62" spans="1:17" ht="15.75" customHeight="1">
      <c r="A62" s="922" t="s">
        <v>67</v>
      </c>
      <c r="B62" s="923" t="s">
        <v>575</v>
      </c>
      <c r="C62" s="924" t="s">
        <v>576</v>
      </c>
      <c r="D62" s="925" t="s">
        <v>577</v>
      </c>
      <c r="E62" s="926" t="s">
        <v>578</v>
      </c>
      <c r="F62" s="927" t="s">
        <v>78</v>
      </c>
      <c r="G62" s="928" t="s">
        <v>579</v>
      </c>
      <c r="H62" s="929" t="s">
        <v>96</v>
      </c>
      <c r="I62" s="927" t="s">
        <v>96</v>
      </c>
      <c r="J62" s="930" t="s">
        <v>53</v>
      </c>
      <c r="K62" s="949"/>
      <c r="O62" s="1686"/>
      <c r="P62" s="1213"/>
      <c r="Q62" s="1213"/>
    </row>
    <row r="63" spans="1:17" ht="15.75" customHeight="1" thickBot="1">
      <c r="A63" s="931" t="s">
        <v>97</v>
      </c>
      <c r="B63" s="932"/>
      <c r="C63" s="933" t="s">
        <v>580</v>
      </c>
      <c r="D63" s="933" t="s">
        <v>580</v>
      </c>
      <c r="E63" s="934"/>
      <c r="F63" s="935" t="s">
        <v>581</v>
      </c>
      <c r="G63" s="936"/>
      <c r="H63" s="937" t="s">
        <v>582</v>
      </c>
      <c r="I63" s="935" t="s">
        <v>583</v>
      </c>
      <c r="J63" s="938"/>
      <c r="K63" s="949"/>
      <c r="O63" s="1686"/>
      <c r="P63" s="1213"/>
      <c r="Q63" s="1213"/>
    </row>
    <row r="64" spans="1:17" ht="13.5" customHeight="1">
      <c r="A64" s="1010" t="s">
        <v>647</v>
      </c>
      <c r="B64" s="986"/>
      <c r="C64" s="1033"/>
      <c r="D64" s="1034"/>
      <c r="E64" s="1035"/>
      <c r="F64" s="1036"/>
      <c r="G64" s="986"/>
      <c r="H64" s="741"/>
      <c r="I64" s="741"/>
      <c r="J64" s="986"/>
      <c r="K64" s="949"/>
      <c r="M64" s="1159"/>
      <c r="N64" s="1160"/>
      <c r="O64" s="1025"/>
    </row>
    <row r="65" spans="1:20" ht="16.5" customHeight="1">
      <c r="A65" s="1037" t="s">
        <v>401</v>
      </c>
      <c r="B65" s="991" t="s">
        <v>648</v>
      </c>
      <c r="C65" s="943">
        <v>44106.962500000001</v>
      </c>
      <c r="D65" s="943">
        <v>44107.081944444442</v>
      </c>
      <c r="E65" s="944">
        <v>0.11944444444088731</v>
      </c>
      <c r="F65" s="945" t="s">
        <v>73</v>
      </c>
      <c r="G65" s="1038" t="s">
        <v>628</v>
      </c>
      <c r="H65" s="1039"/>
      <c r="I65" s="1039"/>
      <c r="J65" s="1040"/>
      <c r="K65" s="949"/>
      <c r="M65" s="1159"/>
      <c r="N65" s="1160"/>
      <c r="O65" s="1025"/>
    </row>
    <row r="66" spans="1:20" ht="13.5" customHeight="1">
      <c r="A66" s="1041"/>
      <c r="B66" s="962" t="s">
        <v>649</v>
      </c>
      <c r="C66" s="954">
        <v>44106.962500000001</v>
      </c>
      <c r="D66" s="954">
        <v>44106.984027777777</v>
      </c>
      <c r="E66" s="955">
        <v>2.1527777775190771E-2</v>
      </c>
      <c r="F66" s="956" t="s">
        <v>73</v>
      </c>
      <c r="G66" s="1042"/>
      <c r="H66" s="1043">
        <v>10</v>
      </c>
      <c r="I66" s="1044">
        <v>5.166666666045785</v>
      </c>
      <c r="J66" s="1045" t="s">
        <v>587</v>
      </c>
      <c r="K66" s="949"/>
      <c r="M66" s="1159"/>
      <c r="N66" s="1160"/>
      <c r="O66" s="1025"/>
    </row>
    <row r="67" spans="1:20" ht="12.75" customHeight="1">
      <c r="A67" s="1026" t="s">
        <v>402</v>
      </c>
      <c r="B67" s="1046" t="s">
        <v>650</v>
      </c>
      <c r="C67" s="954">
        <v>44108.40625</v>
      </c>
      <c r="D67" s="954">
        <v>44108.5</v>
      </c>
      <c r="E67" s="955">
        <v>9.375E-2</v>
      </c>
      <c r="F67" s="956" t="s">
        <v>73</v>
      </c>
      <c r="G67" s="1047" t="s">
        <v>628</v>
      </c>
      <c r="H67" s="1043">
        <v>10</v>
      </c>
      <c r="I67" s="1044">
        <v>22.5</v>
      </c>
      <c r="J67" s="1045" t="s">
        <v>587</v>
      </c>
      <c r="K67" s="949"/>
      <c r="M67" s="1159"/>
      <c r="N67" s="1160"/>
      <c r="O67" s="1025"/>
    </row>
    <row r="68" spans="1:20" ht="12" customHeight="1">
      <c r="A68" s="1048" t="s">
        <v>530</v>
      </c>
      <c r="B68" s="962" t="s">
        <v>648</v>
      </c>
      <c r="C68" s="954">
        <v>44112.818055555559</v>
      </c>
      <c r="D68" s="954">
        <v>44112.992361111108</v>
      </c>
      <c r="E68" s="1049">
        <v>0.17430555554892635</v>
      </c>
      <c r="F68" s="956" t="s">
        <v>73</v>
      </c>
      <c r="G68" s="1047" t="s">
        <v>651</v>
      </c>
      <c r="H68" s="1050">
        <v>0</v>
      </c>
      <c r="I68" s="1050">
        <v>0</v>
      </c>
      <c r="J68" s="1051" t="s">
        <v>589</v>
      </c>
      <c r="K68" s="949"/>
      <c r="M68" s="1159"/>
      <c r="N68" s="1160"/>
      <c r="O68" s="1025"/>
    </row>
    <row r="69" spans="1:20" ht="12.75" customHeight="1">
      <c r="A69" s="1052"/>
      <c r="B69" s="962" t="s">
        <v>649</v>
      </c>
      <c r="C69" s="954">
        <v>44112.818055555559</v>
      </c>
      <c r="D69" s="954">
        <v>44112.85</v>
      </c>
      <c r="E69" s="1049">
        <v>3.1944444439432118E-2</v>
      </c>
      <c r="F69" s="956" t="s">
        <v>73</v>
      </c>
      <c r="G69" s="1053"/>
      <c r="H69" s="1044"/>
      <c r="I69" s="1044"/>
      <c r="J69" s="1054"/>
      <c r="K69" s="949"/>
      <c r="M69" s="1159"/>
      <c r="N69" s="1160"/>
      <c r="O69" s="1025"/>
    </row>
    <row r="70" spans="1:20" ht="12.75" customHeight="1">
      <c r="A70" s="1041"/>
      <c r="B70" s="962" t="s">
        <v>652</v>
      </c>
      <c r="C70" s="954">
        <v>44112.818055555559</v>
      </c>
      <c r="D70" s="954">
        <v>44112.835416666669</v>
      </c>
      <c r="E70" s="1049">
        <v>1.7361111109494232E-2</v>
      </c>
      <c r="F70" s="956" t="s">
        <v>73</v>
      </c>
      <c r="G70" s="1042"/>
      <c r="H70" s="1043">
        <v>45</v>
      </c>
      <c r="I70" s="1044">
        <v>18.74999999825377</v>
      </c>
      <c r="J70" s="1045" t="s">
        <v>587</v>
      </c>
      <c r="K70" s="949"/>
      <c r="M70" s="1159"/>
      <c r="N70" s="1160"/>
      <c r="O70" s="1025"/>
    </row>
    <row r="71" spans="1:20" ht="14.25" customHeight="1">
      <c r="A71" s="1052" t="s">
        <v>401</v>
      </c>
      <c r="B71" s="962" t="s">
        <v>632</v>
      </c>
      <c r="C71" s="954">
        <v>44115.362500000003</v>
      </c>
      <c r="D71" s="954">
        <v>44115.365972222222</v>
      </c>
      <c r="E71" s="1049">
        <v>3.4722222189884633E-3</v>
      </c>
      <c r="F71" s="956" t="s">
        <v>73</v>
      </c>
      <c r="G71" s="1047" t="s">
        <v>628</v>
      </c>
      <c r="H71" s="1043">
        <v>24</v>
      </c>
      <c r="I71" s="1044">
        <v>1.9999999981373549</v>
      </c>
      <c r="J71" s="1045" t="s">
        <v>587</v>
      </c>
      <c r="K71" s="949"/>
      <c r="M71" s="1159"/>
      <c r="N71" s="1160"/>
      <c r="O71" s="1025"/>
    </row>
    <row r="72" spans="1:20" ht="13.5" customHeight="1">
      <c r="A72" s="1048" t="s">
        <v>653</v>
      </c>
      <c r="B72" s="962" t="s">
        <v>654</v>
      </c>
      <c r="C72" s="954">
        <v>44119.393055555556</v>
      </c>
      <c r="D72" s="954">
        <v>44119.479861111111</v>
      </c>
      <c r="E72" s="955">
        <v>8.6805555554747116E-2</v>
      </c>
      <c r="F72" s="956" t="s">
        <v>74</v>
      </c>
      <c r="G72" s="957" t="s">
        <v>616</v>
      </c>
      <c r="H72" s="958">
        <v>0</v>
      </c>
      <c r="I72" s="958">
        <v>0</v>
      </c>
      <c r="J72" s="966" t="s">
        <v>589</v>
      </c>
      <c r="K72" s="949"/>
      <c r="M72" s="1159"/>
      <c r="N72" s="1160"/>
      <c r="O72" s="1025"/>
    </row>
    <row r="73" spans="1:20" ht="14.25" customHeight="1">
      <c r="A73" s="1026" t="s">
        <v>531</v>
      </c>
      <c r="B73" s="962" t="s">
        <v>655</v>
      </c>
      <c r="C73" s="954">
        <v>44121.306944444441</v>
      </c>
      <c r="D73" s="954">
        <v>44121.342361111114</v>
      </c>
      <c r="E73" s="955">
        <v>3.5416666672972497E-2</v>
      </c>
      <c r="F73" s="1055" t="s">
        <v>74</v>
      </c>
      <c r="G73" s="1047" t="s">
        <v>616</v>
      </c>
      <c r="H73" s="1043">
        <v>20</v>
      </c>
      <c r="I73" s="1044">
        <v>17.000000003026798</v>
      </c>
      <c r="J73" s="1045" t="s">
        <v>587</v>
      </c>
      <c r="K73" s="949"/>
      <c r="M73" s="1159"/>
      <c r="N73" s="1160"/>
      <c r="O73" s="1025"/>
    </row>
    <row r="74" spans="1:20" ht="13.5" customHeight="1">
      <c r="A74" s="1026" t="s">
        <v>532</v>
      </c>
      <c r="B74" s="962" t="s">
        <v>615</v>
      </c>
      <c r="C74" s="954">
        <v>44127.504861111112</v>
      </c>
      <c r="D74" s="954">
        <v>44127.540972222225</v>
      </c>
      <c r="E74" s="955">
        <v>3.6111111112404615E-2</v>
      </c>
      <c r="F74" s="956" t="s">
        <v>74</v>
      </c>
      <c r="G74" s="957" t="s">
        <v>586</v>
      </c>
      <c r="H74" s="958">
        <v>0</v>
      </c>
      <c r="I74" s="958">
        <v>0</v>
      </c>
      <c r="J74" s="966" t="s">
        <v>589</v>
      </c>
      <c r="K74" s="949"/>
      <c r="M74" s="1159"/>
      <c r="N74" s="1160"/>
      <c r="O74" s="1025"/>
    </row>
    <row r="75" spans="1:20" ht="14.25" customHeight="1">
      <c r="A75" s="961" t="s">
        <v>656</v>
      </c>
      <c r="B75" s="953" t="s">
        <v>603</v>
      </c>
      <c r="C75" s="1056">
        <v>44129.382638888892</v>
      </c>
      <c r="D75" s="1056">
        <v>44129.408333333333</v>
      </c>
      <c r="E75" s="1049">
        <v>0.11944444444088731</v>
      </c>
      <c r="F75" s="1055" t="s">
        <v>74</v>
      </c>
      <c r="G75" s="1047" t="s">
        <v>616</v>
      </c>
      <c r="H75" s="1050">
        <v>0</v>
      </c>
      <c r="I75" s="1050">
        <v>0</v>
      </c>
      <c r="J75" s="1051" t="s">
        <v>589</v>
      </c>
      <c r="K75" s="949"/>
      <c r="M75" s="1159"/>
      <c r="N75" s="1160"/>
      <c r="O75" s="1025"/>
    </row>
    <row r="76" spans="1:20" ht="12.75" customHeight="1">
      <c r="A76" s="1026" t="s">
        <v>532</v>
      </c>
      <c r="B76" s="962" t="s">
        <v>632</v>
      </c>
      <c r="C76" s="1056">
        <v>44131.727083333331</v>
      </c>
      <c r="D76" s="1056">
        <v>44131.73541666667</v>
      </c>
      <c r="E76" s="1049">
        <v>8.3333333386690356E-3</v>
      </c>
      <c r="F76" s="956" t="s">
        <v>73</v>
      </c>
      <c r="G76" s="1057" t="s">
        <v>657</v>
      </c>
      <c r="H76" s="1043">
        <v>26</v>
      </c>
      <c r="I76" s="1044">
        <v>5.2000000033294782</v>
      </c>
      <c r="J76" s="1045" t="s">
        <v>587</v>
      </c>
      <c r="K76" s="949"/>
      <c r="M76" s="1159"/>
      <c r="N76" s="1160"/>
      <c r="O76" s="1025"/>
    </row>
    <row r="77" spans="1:20" ht="12.75" customHeight="1">
      <c r="A77" s="1052" t="s">
        <v>533</v>
      </c>
      <c r="B77" s="962" t="s">
        <v>632</v>
      </c>
      <c r="C77" s="954">
        <v>44134.289583333331</v>
      </c>
      <c r="D77" s="954">
        <v>44134.306944444441</v>
      </c>
      <c r="E77" s="1049">
        <v>1.7361111109494232E-2</v>
      </c>
      <c r="F77" s="956" t="s">
        <v>73</v>
      </c>
      <c r="G77" s="1047" t="s">
        <v>628</v>
      </c>
      <c r="H77" s="1043">
        <v>20</v>
      </c>
      <c r="I77" s="1044">
        <v>8.3333333325572312</v>
      </c>
      <c r="J77" s="1045" t="s">
        <v>587</v>
      </c>
      <c r="K77" s="949"/>
      <c r="M77" s="1159"/>
      <c r="N77" s="1160"/>
      <c r="O77" s="1025"/>
    </row>
    <row r="78" spans="1:20" ht="13.5" customHeight="1">
      <c r="A78" s="1058"/>
      <c r="B78" s="1059"/>
      <c r="C78" s="1060"/>
      <c r="D78" s="1003" t="s">
        <v>611</v>
      </c>
      <c r="E78" s="1004">
        <v>0.76527777776209405</v>
      </c>
      <c r="F78" s="1005"/>
      <c r="G78" s="1006" t="s">
        <v>612</v>
      </c>
      <c r="H78" s="1005"/>
      <c r="I78" s="1008">
        <v>78.950000001350418</v>
      </c>
      <c r="J78" s="1059"/>
      <c r="K78" s="949"/>
      <c r="L78" s="1160"/>
      <c r="M78" s="1159"/>
      <c r="N78" s="1212"/>
      <c r="O78" s="1686"/>
      <c r="P78" s="1213"/>
      <c r="Q78" s="1213"/>
      <c r="T78" s="1314"/>
    </row>
    <row r="79" spans="1:20" ht="12.75" customHeight="1">
      <c r="A79" s="1010" t="s">
        <v>658</v>
      </c>
      <c r="B79" s="989"/>
      <c r="C79" s="1061"/>
      <c r="D79" s="1062"/>
      <c r="E79" s="1063"/>
      <c r="F79" s="982"/>
      <c r="G79" s="989"/>
      <c r="H79" s="990"/>
      <c r="I79" s="990"/>
      <c r="J79" s="989"/>
      <c r="K79" s="949"/>
      <c r="M79" s="1159"/>
      <c r="N79" s="1160"/>
      <c r="O79" s="1025"/>
    </row>
    <row r="80" spans="1:20" ht="13.5" customHeight="1">
      <c r="A80" s="941" t="s">
        <v>183</v>
      </c>
      <c r="B80" s="991" t="s">
        <v>659</v>
      </c>
      <c r="C80" s="943">
        <v>44105.660416666666</v>
      </c>
      <c r="D80" s="943">
        <v>44105.813888888886</v>
      </c>
      <c r="E80" s="944">
        <v>0.15347222222044365</v>
      </c>
      <c r="F80" s="945" t="s">
        <v>73</v>
      </c>
      <c r="G80" s="1064" t="s">
        <v>660</v>
      </c>
      <c r="H80" s="947">
        <v>0</v>
      </c>
      <c r="I80" s="947">
        <v>0</v>
      </c>
      <c r="J80" s="1020" t="s">
        <v>589</v>
      </c>
      <c r="K80" s="949"/>
      <c r="M80" s="1159"/>
      <c r="N80" s="1160"/>
      <c r="O80" s="1025"/>
    </row>
    <row r="81" spans="1:20" ht="12.75" customHeight="1">
      <c r="A81" s="952" t="s">
        <v>661</v>
      </c>
      <c r="B81" s="1046" t="s">
        <v>662</v>
      </c>
      <c r="C81" s="1065">
        <v>44108.719444444447</v>
      </c>
      <c r="D81" s="1065">
        <v>44108.796527777777</v>
      </c>
      <c r="E81" s="1049">
        <v>7.7083333329937886E-2</v>
      </c>
      <c r="F81" s="1055" t="s">
        <v>73</v>
      </c>
      <c r="G81" s="1047" t="s">
        <v>663</v>
      </c>
      <c r="H81" s="1050">
        <v>0</v>
      </c>
      <c r="I81" s="1050">
        <v>0</v>
      </c>
      <c r="J81" s="1051" t="s">
        <v>589</v>
      </c>
      <c r="K81" s="949"/>
      <c r="M81" s="1159"/>
      <c r="N81" s="1160"/>
      <c r="O81" s="1025"/>
    </row>
    <row r="82" spans="1:20" ht="15" customHeight="1">
      <c r="A82" s="952" t="s">
        <v>547</v>
      </c>
      <c r="B82" s="953" t="s">
        <v>655</v>
      </c>
      <c r="C82" s="1065">
        <v>44108.685416666667</v>
      </c>
      <c r="D82" s="1065">
        <v>44108.745833333334</v>
      </c>
      <c r="E82" s="955">
        <v>6.0416666667151731E-2</v>
      </c>
      <c r="F82" s="956" t="s">
        <v>73</v>
      </c>
      <c r="G82" s="1057" t="s">
        <v>628</v>
      </c>
      <c r="H82" s="1050"/>
      <c r="I82" s="1050"/>
      <c r="J82" s="966"/>
      <c r="K82" s="949"/>
      <c r="L82" s="1160"/>
      <c r="N82" s="1160"/>
    </row>
    <row r="83" spans="1:20" ht="13.5" customHeight="1">
      <c r="A83" s="997"/>
      <c r="B83" s="1066" t="s">
        <v>615</v>
      </c>
      <c r="C83" s="1065">
        <v>44108.685416666667</v>
      </c>
      <c r="D83" s="1065">
        <v>44108.745138888888</v>
      </c>
      <c r="E83" s="1049">
        <v>5.9722222220443655E-2</v>
      </c>
      <c r="F83" s="1055" t="s">
        <v>73</v>
      </c>
      <c r="G83" s="1053"/>
      <c r="H83" s="1044">
        <v>36</v>
      </c>
      <c r="I83" s="1044">
        <v>51.599999998463318</v>
      </c>
      <c r="J83" s="1067" t="s">
        <v>587</v>
      </c>
      <c r="K83" s="949"/>
      <c r="L83" s="1160"/>
      <c r="N83" s="1160"/>
    </row>
    <row r="84" spans="1:20" ht="17.25" customHeight="1">
      <c r="A84" s="963" t="s">
        <v>404</v>
      </c>
      <c r="B84" s="953" t="s">
        <v>664</v>
      </c>
      <c r="C84" s="954">
        <v>44109.51666666667</v>
      </c>
      <c r="D84" s="954">
        <v>44109.609027777777</v>
      </c>
      <c r="E84" s="955">
        <v>9.2361111106583849E-2</v>
      </c>
      <c r="F84" s="956" t="s">
        <v>73</v>
      </c>
      <c r="G84" s="957" t="s">
        <v>665</v>
      </c>
      <c r="H84" s="1068">
        <v>20</v>
      </c>
      <c r="I84" s="1069">
        <v>44.333333331160247</v>
      </c>
      <c r="J84" s="1070" t="s">
        <v>597</v>
      </c>
      <c r="K84" s="949"/>
      <c r="M84" s="1159"/>
      <c r="N84" s="1160"/>
      <c r="O84" s="1025"/>
    </row>
    <row r="85" spans="1:20" ht="13.5" customHeight="1">
      <c r="A85" s="1071" t="s">
        <v>540</v>
      </c>
      <c r="B85" s="962" t="s">
        <v>632</v>
      </c>
      <c r="C85" s="954">
        <v>44114.706250000003</v>
      </c>
      <c r="D85" s="954">
        <v>44114.726388888892</v>
      </c>
      <c r="E85" s="1049">
        <v>2.0138888889050577E-2</v>
      </c>
      <c r="F85" s="956" t="s">
        <v>73</v>
      </c>
      <c r="G85" s="1047" t="s">
        <v>628</v>
      </c>
      <c r="H85" s="1043">
        <v>50</v>
      </c>
      <c r="I85" s="1044">
        <v>24.166666666860692</v>
      </c>
      <c r="J85" s="1045" t="s">
        <v>587</v>
      </c>
      <c r="K85" s="949"/>
      <c r="M85" s="1159"/>
      <c r="N85" s="1160"/>
      <c r="O85" s="1025"/>
    </row>
    <row r="86" spans="1:20" ht="12" customHeight="1">
      <c r="A86" s="952" t="s">
        <v>160</v>
      </c>
      <c r="B86" s="1072" t="s">
        <v>666</v>
      </c>
      <c r="C86" s="954">
        <v>44114.824999999997</v>
      </c>
      <c r="D86" s="954">
        <v>44114.874305555553</v>
      </c>
      <c r="E86" s="1049">
        <v>4.9305555556202307E-2</v>
      </c>
      <c r="F86" s="956" t="s">
        <v>73</v>
      </c>
      <c r="G86" s="1047" t="s">
        <v>667</v>
      </c>
      <c r="H86" s="1043">
        <v>50</v>
      </c>
      <c r="I86" s="1044">
        <v>59.166666667442769</v>
      </c>
      <c r="J86" s="1045" t="s">
        <v>587</v>
      </c>
      <c r="K86" s="949"/>
      <c r="M86" s="1159"/>
      <c r="N86" s="1160"/>
      <c r="O86" s="1025"/>
    </row>
    <row r="87" spans="1:20" ht="12.75" customHeight="1">
      <c r="A87" s="1041"/>
      <c r="B87" s="1073" t="s">
        <v>668</v>
      </c>
      <c r="C87" s="954">
        <v>44117.3125</v>
      </c>
      <c r="D87" s="954">
        <v>44117.390972222223</v>
      </c>
      <c r="E87" s="1049">
        <v>7.8472222223354038E-2</v>
      </c>
      <c r="F87" s="1055" t="s">
        <v>74</v>
      </c>
      <c r="G87" s="1047" t="s">
        <v>616</v>
      </c>
      <c r="H87" s="1043">
        <v>12</v>
      </c>
      <c r="I87" s="1044">
        <v>22.600000000325963</v>
      </c>
      <c r="J87" s="1045" t="s">
        <v>587</v>
      </c>
      <c r="K87" s="949"/>
      <c r="L87" s="1160"/>
      <c r="M87" s="1159"/>
      <c r="N87" s="1160"/>
      <c r="O87" s="1686"/>
      <c r="P87" s="1213"/>
      <c r="Q87" s="1213"/>
    </row>
    <row r="88" spans="1:20" ht="13.5" customHeight="1">
      <c r="A88" s="1030"/>
      <c r="B88" s="1030"/>
      <c r="C88" s="1031"/>
      <c r="D88" s="1003" t="s">
        <v>611</v>
      </c>
      <c r="E88" s="1004">
        <v>0.5909722222131677</v>
      </c>
      <c r="F88" s="1005"/>
      <c r="G88" s="1006"/>
      <c r="H88" s="1005"/>
      <c r="I88" s="1008">
        <v>201.86666666425299</v>
      </c>
      <c r="J88" s="1030"/>
      <c r="K88" s="949"/>
      <c r="L88" s="1160"/>
      <c r="M88" s="1159"/>
      <c r="N88" s="1160"/>
      <c r="O88" s="1686"/>
      <c r="P88" s="1213"/>
      <c r="Q88" s="1213"/>
      <c r="T88" s="1314"/>
    </row>
    <row r="89" spans="1:20" ht="13.5" customHeight="1">
      <c r="A89" s="1010" t="s">
        <v>669</v>
      </c>
      <c r="B89" s="986"/>
      <c r="C89" s="1033"/>
      <c r="D89" s="1075"/>
      <c r="E89" s="1076"/>
      <c r="F89" s="1036"/>
      <c r="G89" s="1077"/>
      <c r="H89" s="741"/>
      <c r="I89" s="741"/>
      <c r="J89" s="986"/>
      <c r="K89" s="949"/>
      <c r="M89" s="1159"/>
      <c r="N89" s="1160"/>
      <c r="O89" s="1025"/>
    </row>
    <row r="90" spans="1:20" ht="12" customHeight="1">
      <c r="A90" s="1037" t="s">
        <v>670</v>
      </c>
      <c r="B90" s="1078" t="s">
        <v>588</v>
      </c>
      <c r="C90" s="1079">
        <v>44105.422222222223</v>
      </c>
      <c r="D90" s="1079">
        <v>44105.486111111109</v>
      </c>
      <c r="E90" s="1080">
        <v>6.3888888886140194E-2</v>
      </c>
      <c r="F90" s="945" t="s">
        <v>74</v>
      </c>
      <c r="G90" s="1038" t="s">
        <v>586</v>
      </c>
      <c r="H90" s="947">
        <v>0</v>
      </c>
      <c r="I90" s="992">
        <v>0</v>
      </c>
      <c r="J90" s="948" t="s">
        <v>589</v>
      </c>
      <c r="K90" s="949"/>
      <c r="M90" s="1159"/>
      <c r="N90" s="1160"/>
      <c r="O90" s="1025"/>
    </row>
    <row r="91" spans="1:20" ht="13.5" customHeight="1">
      <c r="A91" s="961"/>
      <c r="B91" s="1046" t="s">
        <v>639</v>
      </c>
      <c r="C91" s="954">
        <v>44105.488194444442</v>
      </c>
      <c r="D91" s="954">
        <v>44105.538194444445</v>
      </c>
      <c r="E91" s="1049">
        <v>5.0000000002910383E-2</v>
      </c>
      <c r="F91" s="1055" t="s">
        <v>74</v>
      </c>
      <c r="G91" s="1047" t="s">
        <v>586</v>
      </c>
      <c r="H91" s="1050">
        <v>0</v>
      </c>
      <c r="I91" s="1081">
        <v>0</v>
      </c>
      <c r="J91" s="1051" t="s">
        <v>589</v>
      </c>
      <c r="K91" s="949"/>
      <c r="M91" s="1159"/>
      <c r="N91" s="1160"/>
      <c r="O91" s="1025"/>
    </row>
    <row r="92" spans="1:20" ht="16.5" customHeight="1">
      <c r="A92" s="963" t="s">
        <v>161</v>
      </c>
      <c r="B92" s="953" t="s">
        <v>627</v>
      </c>
      <c r="C92" s="954">
        <v>44107.68472222222</v>
      </c>
      <c r="D92" s="954">
        <v>44107.695138888892</v>
      </c>
      <c r="E92" s="1049">
        <v>1.0416666671517305E-2</v>
      </c>
      <c r="F92" s="956" t="s">
        <v>73</v>
      </c>
      <c r="G92" s="1047" t="s">
        <v>671</v>
      </c>
      <c r="H92" s="958">
        <v>0</v>
      </c>
      <c r="I92" s="1081">
        <v>0</v>
      </c>
      <c r="J92" s="960" t="s">
        <v>589</v>
      </c>
      <c r="K92" s="949"/>
      <c r="M92" s="1159"/>
      <c r="N92" s="1160"/>
      <c r="O92" s="1025"/>
    </row>
    <row r="93" spans="1:20" ht="14.25" customHeight="1">
      <c r="A93" s="1048" t="s">
        <v>405</v>
      </c>
      <c r="B93" s="1046" t="s">
        <v>672</v>
      </c>
      <c r="C93" s="1065">
        <v>44108.381944444445</v>
      </c>
      <c r="D93" s="1065">
        <v>44108.4375</v>
      </c>
      <c r="E93" s="1049">
        <v>5.5555555554747116E-2</v>
      </c>
      <c r="F93" s="1055" t="s">
        <v>74</v>
      </c>
      <c r="G93" s="1047" t="s">
        <v>586</v>
      </c>
      <c r="H93" s="1082">
        <v>22</v>
      </c>
      <c r="I93" s="1044">
        <v>29.333333332906477</v>
      </c>
      <c r="J93" s="1051" t="s">
        <v>587</v>
      </c>
      <c r="K93" s="949"/>
      <c r="M93" s="1159"/>
      <c r="N93" s="1160"/>
      <c r="O93" s="1025"/>
    </row>
    <row r="94" spans="1:20" ht="15.75" customHeight="1">
      <c r="A94" s="1048" t="s">
        <v>161</v>
      </c>
      <c r="B94" s="1046" t="s">
        <v>588</v>
      </c>
      <c r="C94" s="954">
        <v>44109.063888888886</v>
      </c>
      <c r="D94" s="954">
        <v>44109.070833333331</v>
      </c>
      <c r="E94" s="1049">
        <v>6.9444444452528842E-3</v>
      </c>
      <c r="F94" s="956" t="s">
        <v>73</v>
      </c>
      <c r="G94" s="1047" t="s">
        <v>671</v>
      </c>
      <c r="H94" s="958">
        <v>0</v>
      </c>
      <c r="I94" s="1081">
        <v>0</v>
      </c>
      <c r="J94" s="960" t="s">
        <v>589</v>
      </c>
      <c r="K94" s="949"/>
      <c r="M94" s="1159"/>
      <c r="N94" s="1160"/>
      <c r="O94" s="1025"/>
    </row>
    <row r="95" spans="1:20" ht="15.75" customHeight="1">
      <c r="A95" s="963" t="s">
        <v>47</v>
      </c>
      <c r="B95" s="953" t="s">
        <v>627</v>
      </c>
      <c r="C95" s="954">
        <v>44109.40625</v>
      </c>
      <c r="D95" s="954">
        <v>44109.46875</v>
      </c>
      <c r="E95" s="1049">
        <v>6.25E-2</v>
      </c>
      <c r="F95" s="1055" t="s">
        <v>74</v>
      </c>
      <c r="G95" s="1047" t="s">
        <v>586</v>
      </c>
      <c r="H95" s="1050">
        <v>0</v>
      </c>
      <c r="I95" s="1081">
        <v>0</v>
      </c>
      <c r="J95" s="1051" t="s">
        <v>589</v>
      </c>
      <c r="K95" s="949"/>
      <c r="M95" s="1159"/>
      <c r="N95" s="1160"/>
      <c r="O95" s="1025"/>
    </row>
    <row r="96" spans="1:20" ht="15.75" customHeight="1">
      <c r="A96" s="1071" t="s">
        <v>673</v>
      </c>
      <c r="B96" s="1083" t="s">
        <v>668</v>
      </c>
      <c r="C96" s="954">
        <v>44109.373611111114</v>
      </c>
      <c r="D96" s="954">
        <v>44109.40625</v>
      </c>
      <c r="E96" s="1049">
        <v>3.2638888886140194E-2</v>
      </c>
      <c r="F96" s="1055" t="s">
        <v>74</v>
      </c>
      <c r="G96" s="1047" t="s">
        <v>586</v>
      </c>
      <c r="H96" s="1050">
        <v>0</v>
      </c>
      <c r="I96" s="1081">
        <v>0</v>
      </c>
      <c r="J96" s="1051" t="s">
        <v>589</v>
      </c>
      <c r="K96" s="949"/>
      <c r="M96" s="1159"/>
      <c r="N96" s="1160"/>
      <c r="O96" s="1025"/>
    </row>
    <row r="97" spans="1:17" ht="15.75" customHeight="1">
      <c r="A97" s="963" t="s">
        <v>161</v>
      </c>
      <c r="B97" s="1072" t="s">
        <v>674</v>
      </c>
      <c r="C97" s="1056">
        <v>44112.785416666666</v>
      </c>
      <c r="D97" s="1056">
        <v>44112.801388888889</v>
      </c>
      <c r="E97" s="1049">
        <v>1.5972222223354038E-2</v>
      </c>
      <c r="F97" s="956" t="s">
        <v>73</v>
      </c>
      <c r="G97" s="1047" t="s">
        <v>675</v>
      </c>
      <c r="H97" s="1050">
        <v>0</v>
      </c>
      <c r="I97" s="1050">
        <v>0</v>
      </c>
      <c r="J97" s="1051" t="s">
        <v>589</v>
      </c>
      <c r="K97" s="949"/>
      <c r="M97" s="1159"/>
      <c r="N97" s="1160"/>
      <c r="O97" s="1025"/>
    </row>
    <row r="98" spans="1:17" ht="13.5" customHeight="1">
      <c r="A98" s="963" t="s">
        <v>530</v>
      </c>
      <c r="B98" s="1072" t="s">
        <v>676</v>
      </c>
      <c r="C98" s="1056">
        <v>44113.679861111108</v>
      </c>
      <c r="D98" s="1056">
        <v>44113.6875</v>
      </c>
      <c r="E98" s="1049">
        <v>7.6388888919609599E-3</v>
      </c>
      <c r="F98" s="956" t="s">
        <v>73</v>
      </c>
      <c r="G98" s="1047" t="s">
        <v>677</v>
      </c>
      <c r="H98" s="1082">
        <v>27</v>
      </c>
      <c r="I98" s="1084">
        <v>4.950000001990702</v>
      </c>
      <c r="J98" s="1085" t="s">
        <v>587</v>
      </c>
      <c r="K98" s="949"/>
      <c r="M98" s="1159"/>
      <c r="N98" s="1160"/>
      <c r="O98" s="1025"/>
    </row>
    <row r="99" spans="1:17" ht="18" customHeight="1">
      <c r="A99" s="952" t="s">
        <v>47</v>
      </c>
      <c r="B99" s="1072" t="s">
        <v>678</v>
      </c>
      <c r="C99" s="1056">
        <v>44117.375694444447</v>
      </c>
      <c r="D99" s="1056">
        <v>44117.444444444445</v>
      </c>
      <c r="E99" s="1049">
        <v>6.8749999998544808E-2</v>
      </c>
      <c r="F99" s="956" t="s">
        <v>73</v>
      </c>
      <c r="G99" s="1047" t="s">
        <v>620</v>
      </c>
      <c r="H99" s="1050">
        <v>0</v>
      </c>
      <c r="I99" s="1050">
        <v>0</v>
      </c>
      <c r="J99" s="1051" t="s">
        <v>589</v>
      </c>
      <c r="K99" s="949"/>
      <c r="M99" s="1159"/>
      <c r="N99" s="1160"/>
      <c r="O99" s="1025"/>
    </row>
    <row r="100" spans="1:17" ht="13.5" customHeight="1">
      <c r="A100" s="998"/>
      <c r="B100" s="1046" t="s">
        <v>679</v>
      </c>
      <c r="C100" s="1056">
        <v>44117.456944444442</v>
      </c>
      <c r="D100" s="1056">
        <v>44117.461805555555</v>
      </c>
      <c r="E100" s="1049">
        <v>4.8611111124046147E-3</v>
      </c>
      <c r="F100" s="956" t="s">
        <v>73</v>
      </c>
      <c r="G100" s="1057" t="s">
        <v>680</v>
      </c>
      <c r="H100" s="1082">
        <v>74</v>
      </c>
      <c r="I100" s="1084">
        <v>8.6333333356305957</v>
      </c>
      <c r="J100" s="1051" t="s">
        <v>587</v>
      </c>
      <c r="K100" s="949"/>
      <c r="M100" s="1159"/>
      <c r="N100" s="1160"/>
      <c r="O100" s="1025"/>
    </row>
    <row r="101" spans="1:17" ht="18" customHeight="1">
      <c r="A101" s="1071" t="s">
        <v>407</v>
      </c>
      <c r="B101" s="953" t="s">
        <v>627</v>
      </c>
      <c r="C101" s="1056">
        <v>44119.245833333334</v>
      </c>
      <c r="D101" s="1056">
        <v>44119.253472222219</v>
      </c>
      <c r="E101" s="1049">
        <v>7.6388888846850023E-3</v>
      </c>
      <c r="F101" s="956" t="s">
        <v>73</v>
      </c>
      <c r="G101" s="1047" t="s">
        <v>681</v>
      </c>
      <c r="H101" s="1082">
        <v>32</v>
      </c>
      <c r="I101" s="1084">
        <v>5.8666666634380817</v>
      </c>
      <c r="J101" s="1051" t="s">
        <v>587</v>
      </c>
      <c r="K101" s="949"/>
      <c r="M101" s="1159"/>
      <c r="N101" s="1160"/>
      <c r="O101" s="1025"/>
    </row>
    <row r="102" spans="1:17" ht="15.75" customHeight="1">
      <c r="A102" s="963" t="s">
        <v>161</v>
      </c>
      <c r="B102" s="1072" t="s">
        <v>682</v>
      </c>
      <c r="C102" s="1056">
        <v>44123.843055555553</v>
      </c>
      <c r="D102" s="1056">
        <v>44123.904861111114</v>
      </c>
      <c r="E102" s="955">
        <v>6.1805555560567882E-2</v>
      </c>
      <c r="F102" s="956" t="s">
        <v>74</v>
      </c>
      <c r="G102" s="957" t="s">
        <v>616</v>
      </c>
      <c r="H102" s="958">
        <v>0</v>
      </c>
      <c r="I102" s="959">
        <v>0</v>
      </c>
      <c r="J102" s="960" t="s">
        <v>589</v>
      </c>
      <c r="K102" s="949"/>
      <c r="M102" s="1159"/>
      <c r="N102" s="1160"/>
      <c r="O102" s="1025"/>
    </row>
    <row r="103" spans="1:17" ht="12.75" customHeight="1">
      <c r="A103" s="952" t="s">
        <v>683</v>
      </c>
      <c r="B103" s="962" t="s">
        <v>684</v>
      </c>
      <c r="C103" s="1056">
        <v>44128.680555555555</v>
      </c>
      <c r="D103" s="1056">
        <v>44128.694444444445</v>
      </c>
      <c r="E103" s="1049">
        <v>1.3888888890505768E-2</v>
      </c>
      <c r="F103" s="1055" t="s">
        <v>74</v>
      </c>
      <c r="G103" s="1047" t="s">
        <v>596</v>
      </c>
      <c r="H103" s="1050">
        <v>0</v>
      </c>
      <c r="I103" s="1081">
        <v>0</v>
      </c>
      <c r="J103" s="1051" t="s">
        <v>589</v>
      </c>
      <c r="K103" s="949"/>
      <c r="M103" s="1159"/>
      <c r="N103" s="1160"/>
      <c r="O103" s="1025"/>
    </row>
    <row r="104" spans="1:17" ht="13.5" customHeight="1">
      <c r="A104" s="952" t="s">
        <v>685</v>
      </c>
      <c r="B104" s="1087" t="s">
        <v>684</v>
      </c>
      <c r="C104" s="1056">
        <v>44130.458333333336</v>
      </c>
      <c r="D104" s="1056">
        <v>44130.607638888891</v>
      </c>
      <c r="E104" s="1049">
        <v>0.14930555555474712</v>
      </c>
      <c r="F104" s="1055" t="s">
        <v>74</v>
      </c>
      <c r="G104" s="1047" t="s">
        <v>596</v>
      </c>
      <c r="H104" s="1050">
        <v>0</v>
      </c>
      <c r="I104" s="1081">
        <v>0</v>
      </c>
      <c r="J104" s="1051" t="s">
        <v>589</v>
      </c>
      <c r="K104" s="949"/>
      <c r="M104" s="1159"/>
      <c r="N104" s="1160"/>
      <c r="O104" s="1025"/>
    </row>
    <row r="105" spans="1:17" ht="14.25" customHeight="1">
      <c r="A105" s="1021" t="s">
        <v>363</v>
      </c>
      <c r="B105" s="1046" t="s">
        <v>686</v>
      </c>
      <c r="C105" s="1056">
        <v>44130.261111111111</v>
      </c>
      <c r="D105" s="1056">
        <v>44130.261805555558</v>
      </c>
      <c r="E105" s="1049">
        <v>6.944444467080757E-4</v>
      </c>
      <c r="F105" s="956" t="s">
        <v>73</v>
      </c>
      <c r="G105" s="1047" t="s">
        <v>628</v>
      </c>
      <c r="H105" s="1050">
        <v>0</v>
      </c>
      <c r="I105" s="1081">
        <v>0</v>
      </c>
      <c r="J105" s="1051" t="s">
        <v>589</v>
      </c>
      <c r="K105" s="949"/>
      <c r="M105" s="1159"/>
      <c r="N105" s="1160"/>
      <c r="O105" s="1025"/>
    </row>
    <row r="106" spans="1:17" ht="13.5" customHeight="1">
      <c r="A106" s="1022"/>
      <c r="B106" s="1046" t="s">
        <v>687</v>
      </c>
      <c r="C106" s="1056">
        <v>44130.261111111111</v>
      </c>
      <c r="D106" s="1056">
        <v>44130.292361111111</v>
      </c>
      <c r="E106" s="1049">
        <v>3.125E-2</v>
      </c>
      <c r="F106" s="956" t="s">
        <v>73</v>
      </c>
      <c r="G106" s="1042"/>
      <c r="H106" s="1050">
        <v>0</v>
      </c>
      <c r="I106" s="1081">
        <v>0</v>
      </c>
      <c r="J106" s="1051" t="s">
        <v>589</v>
      </c>
      <c r="K106" s="949"/>
      <c r="M106" s="1159"/>
      <c r="N106" s="1160"/>
      <c r="O106" s="1025"/>
    </row>
    <row r="107" spans="1:17" ht="12.75" customHeight="1">
      <c r="A107" s="963" t="s">
        <v>161</v>
      </c>
      <c r="B107" s="1046" t="s">
        <v>688</v>
      </c>
      <c r="C107" s="1056">
        <v>44132.638888888891</v>
      </c>
      <c r="D107" s="1056">
        <v>44132.645833333336</v>
      </c>
      <c r="E107" s="1049">
        <v>6.9444444452528842E-3</v>
      </c>
      <c r="F107" s="956" t="s">
        <v>73</v>
      </c>
      <c r="G107" s="1047" t="s">
        <v>689</v>
      </c>
      <c r="H107" s="958"/>
      <c r="I107" s="958"/>
      <c r="J107" s="960"/>
      <c r="K107" s="949"/>
      <c r="M107" s="1159"/>
      <c r="N107" s="1160"/>
    </row>
    <row r="108" spans="1:17" ht="14.25" customHeight="1">
      <c r="A108" s="963" t="s">
        <v>530</v>
      </c>
      <c r="B108" s="1046" t="s">
        <v>590</v>
      </c>
      <c r="C108" s="1056">
        <v>44133.910416666666</v>
      </c>
      <c r="D108" s="1056">
        <v>44133.953472222223</v>
      </c>
      <c r="E108" s="1049">
        <v>4.3055555557657499E-2</v>
      </c>
      <c r="F108" s="956" t="s">
        <v>74</v>
      </c>
      <c r="G108" s="1088" t="s">
        <v>690</v>
      </c>
      <c r="H108" s="1082">
        <v>34</v>
      </c>
      <c r="I108" s="1084">
        <v>35.133333335048519</v>
      </c>
      <c r="J108" s="1051" t="s">
        <v>587</v>
      </c>
      <c r="K108" s="949"/>
      <c r="M108" s="1159"/>
      <c r="N108" s="1160"/>
      <c r="O108" s="1686"/>
    </row>
    <row r="109" spans="1:17" ht="13.5" customHeight="1">
      <c r="A109" s="1030"/>
      <c r="B109" s="1030"/>
      <c r="C109" s="1031"/>
      <c r="D109" s="1003" t="s">
        <v>611</v>
      </c>
      <c r="E109" s="1004">
        <v>0.69375000001309672</v>
      </c>
      <c r="F109" s="1005"/>
      <c r="G109" s="1006"/>
      <c r="H109" s="1005"/>
      <c r="I109" s="1008">
        <v>83.916666669014376</v>
      </c>
      <c r="J109" s="1030"/>
      <c r="K109" s="949"/>
      <c r="O109" s="1686"/>
      <c r="P109" s="1213"/>
      <c r="Q109" s="1213"/>
    </row>
    <row r="110" spans="1:17" ht="13.5" customHeight="1">
      <c r="A110" s="1010" t="s">
        <v>691</v>
      </c>
      <c r="B110" s="1089"/>
      <c r="C110" s="1061"/>
      <c r="D110" s="980"/>
      <c r="E110" s="1090"/>
      <c r="F110" s="982"/>
      <c r="G110" s="983"/>
      <c r="H110" s="982"/>
      <c r="I110" s="982"/>
      <c r="J110" s="1091"/>
      <c r="K110" s="949"/>
      <c r="L110" s="1160"/>
      <c r="N110" s="1160"/>
    </row>
    <row r="111" spans="1:17" ht="10.5" customHeight="1">
      <c r="A111" s="1092"/>
      <c r="B111" s="1093"/>
      <c r="C111" s="1094"/>
      <c r="D111" s="1094"/>
      <c r="E111" s="1095"/>
      <c r="F111" s="1096"/>
      <c r="G111" s="1097"/>
      <c r="H111" s="812"/>
      <c r="I111" s="812"/>
      <c r="J111" s="1098"/>
      <c r="K111" s="949"/>
      <c r="L111" s="1160"/>
      <c r="N111" s="1160"/>
    </row>
    <row r="112" spans="1:17" ht="19.5" customHeight="1">
      <c r="A112" s="1537"/>
      <c r="B112" s="1099"/>
      <c r="C112" s="1011"/>
      <c r="D112" s="980" t="s">
        <v>611</v>
      </c>
      <c r="E112" s="981">
        <v>0</v>
      </c>
      <c r="F112" s="1100"/>
      <c r="G112" s="983" t="s">
        <v>612</v>
      </c>
      <c r="H112" s="741"/>
      <c r="I112" s="985">
        <v>0</v>
      </c>
      <c r="J112" s="1101"/>
      <c r="K112" s="949"/>
      <c r="L112" s="1160"/>
      <c r="N112" s="1160"/>
    </row>
    <row r="113" spans="1:14" ht="9.75" customHeight="1">
      <c r="A113" s="1102"/>
      <c r="B113" s="989"/>
      <c r="C113" s="1103"/>
      <c r="D113" s="980"/>
      <c r="E113" s="981"/>
      <c r="F113" s="982"/>
      <c r="G113" s="983"/>
      <c r="H113" s="982"/>
      <c r="M113" s="1220"/>
      <c r="N113" s="1160"/>
    </row>
    <row r="114" spans="1:14" ht="15.75">
      <c r="A114" s="1010" t="s">
        <v>692</v>
      </c>
      <c r="B114" s="1105"/>
      <c r="C114" s="1061"/>
      <c r="D114" s="1062"/>
      <c r="E114" s="981">
        <v>4.5243055555401952</v>
      </c>
      <c r="F114" s="1106" t="s">
        <v>693</v>
      </c>
      <c r="G114" s="1107"/>
      <c r="K114" s="949"/>
      <c r="M114" s="1314"/>
      <c r="N114" s="1160"/>
    </row>
    <row r="115" spans="1:14" ht="12.75" customHeight="1">
      <c r="A115" s="1102" t="s">
        <v>694</v>
      </c>
      <c r="B115" s="1010"/>
      <c r="C115" s="1061"/>
      <c r="D115" s="1062"/>
      <c r="E115" s="1108"/>
      <c r="F115" s="1106"/>
      <c r="H115" s="1109"/>
      <c r="I115" s="1110" t="s">
        <v>294</v>
      </c>
      <c r="J115" s="940"/>
      <c r="N115" s="1160"/>
    </row>
    <row r="116" spans="1:14" ht="14.25" customHeight="1">
      <c r="A116" s="1102" t="s">
        <v>695</v>
      </c>
      <c r="B116" s="1010"/>
      <c r="C116" s="1061"/>
      <c r="D116" s="1062"/>
      <c r="E116" s="1108"/>
      <c r="F116" s="1106"/>
      <c r="H116" s="989"/>
      <c r="I116" s="1111" t="s">
        <v>208</v>
      </c>
      <c r="N116" s="1160"/>
    </row>
    <row r="117" spans="1:14" ht="15" customHeight="1">
      <c r="A117" s="1102"/>
      <c r="B117" s="1010"/>
      <c r="C117" s="984"/>
      <c r="D117" s="1062"/>
      <c r="E117" s="1108"/>
      <c r="F117" s="1106"/>
      <c r="H117" s="1109"/>
      <c r="I117" s="1112" t="s">
        <v>202</v>
      </c>
      <c r="N117" s="1160"/>
    </row>
    <row r="118" spans="1:14">
      <c r="A118" s="1113"/>
      <c r="B118" s="1113"/>
      <c r="C118" s="1113"/>
      <c r="D118" s="1113"/>
      <c r="E118" s="1113"/>
      <c r="F118" s="1113"/>
      <c r="G118" s="1113"/>
      <c r="N118" s="1160"/>
    </row>
    <row r="119" spans="1:14">
      <c r="A119" s="940"/>
      <c r="B119" s="940"/>
      <c r="C119" s="940"/>
      <c r="D119" s="940"/>
      <c r="E119" s="1114"/>
      <c r="F119" s="940"/>
      <c r="G119" s="940"/>
      <c r="N119" s="1160"/>
    </row>
    <row r="120" spans="1:14" ht="30">
      <c r="A120" s="1115"/>
    </row>
    <row r="121" spans="1:14" ht="30">
      <c r="A121" s="1538"/>
    </row>
    <row r="122" spans="1:14" ht="30">
      <c r="B122" s="1117"/>
    </row>
  </sheetData>
  <mergeCells count="6">
    <mergeCell ref="A60:J60"/>
    <mergeCell ref="A2:J2"/>
    <mergeCell ref="A3:J3"/>
    <mergeCell ref="A4:J4"/>
    <mergeCell ref="A58:J58"/>
    <mergeCell ref="A59:J59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U125"/>
  <sheetViews>
    <sheetView workbookViewId="0">
      <selection activeCell="A29" sqref="A29"/>
    </sheetView>
  </sheetViews>
  <sheetFormatPr defaultRowHeight="15"/>
  <cols>
    <col min="1" max="1" width="14.28515625" style="912" customWidth="1"/>
    <col min="2" max="2" width="38.85546875" style="912" bestFit="1" customWidth="1"/>
    <col min="3" max="3" width="15.42578125" style="912" bestFit="1" customWidth="1"/>
    <col min="4" max="4" width="16.7109375" style="912" customWidth="1"/>
    <col min="5" max="5" width="12.140625" style="912" bestFit="1" customWidth="1"/>
    <col min="6" max="6" width="8.5703125" style="912" customWidth="1"/>
    <col min="7" max="7" width="39.42578125" style="912" customWidth="1"/>
    <col min="8" max="8" width="12.5703125" style="912" bestFit="1" customWidth="1"/>
    <col min="9" max="9" width="15.85546875" style="912" customWidth="1"/>
    <col min="10" max="10" width="20.7109375" style="912" bestFit="1" customWidth="1"/>
    <col min="11" max="11" width="12.28515625" style="912" customWidth="1"/>
    <col min="12" max="12" width="9.140625" style="1025"/>
    <col min="13" max="13" width="10.140625" style="994" bestFit="1" customWidth="1"/>
    <col min="14" max="14" width="9.140625" style="994"/>
    <col min="15" max="15" width="11.5703125" style="994" customWidth="1"/>
    <col min="16" max="17" width="9.140625" style="994"/>
    <col min="18" max="18" width="12.5703125" style="994" customWidth="1"/>
    <col min="19" max="19" width="9.140625" style="994"/>
    <col min="20" max="20" width="10.5703125" style="994" bestFit="1" customWidth="1"/>
    <col min="21" max="16384" width="9.140625" style="994"/>
  </cols>
  <sheetData>
    <row r="2" spans="1:17">
      <c r="A2" s="1118" t="s">
        <v>281</v>
      </c>
      <c r="B2" s="1119"/>
      <c r="C2" s="1119"/>
      <c r="D2" s="1119"/>
      <c r="E2" s="1119"/>
      <c r="F2" s="1119"/>
      <c r="G2" s="1119"/>
      <c r="H2" s="1119"/>
      <c r="I2" s="1119"/>
      <c r="J2" s="1120" t="s">
        <v>696</v>
      </c>
    </row>
    <row r="3" spans="1:17" ht="23.25">
      <c r="A3" s="1726" t="s">
        <v>697</v>
      </c>
      <c r="B3" s="1726"/>
      <c r="C3" s="1726"/>
      <c r="D3" s="1726"/>
      <c r="E3" s="1726"/>
      <c r="F3" s="1726"/>
      <c r="G3" s="1726"/>
      <c r="H3" s="1726"/>
      <c r="I3" s="1726"/>
      <c r="J3" s="1726"/>
    </row>
    <row r="4" spans="1:17" ht="18">
      <c r="A4" s="1722" t="s">
        <v>208</v>
      </c>
      <c r="B4" s="1722"/>
      <c r="C4" s="1722"/>
      <c r="D4" s="1722"/>
      <c r="E4" s="1722"/>
      <c r="F4" s="1722"/>
      <c r="G4" s="1722"/>
      <c r="H4" s="1722"/>
      <c r="I4" s="1722"/>
      <c r="J4" s="1722"/>
    </row>
    <row r="5" spans="1:17" ht="18">
      <c r="A5" s="1727" t="s">
        <v>698</v>
      </c>
      <c r="B5" s="1727"/>
      <c r="C5" s="1727"/>
      <c r="D5" s="1727"/>
      <c r="E5" s="1727"/>
      <c r="F5" s="1727"/>
      <c r="G5" s="1727"/>
      <c r="H5" s="1727"/>
      <c r="I5" s="1727"/>
      <c r="J5" s="1727"/>
    </row>
    <row r="6" spans="1:17" ht="15.75">
      <c r="A6" s="1121" t="s">
        <v>574</v>
      </c>
      <c r="B6" s="1119"/>
      <c r="C6" s="1122"/>
      <c r="D6" s="1011"/>
      <c r="E6" s="1123"/>
      <c r="F6" s="1124"/>
      <c r="G6" s="1013"/>
      <c r="H6" s="806"/>
      <c r="I6" s="1013"/>
      <c r="J6" s="1013"/>
    </row>
    <row r="7" spans="1:17" ht="15.75">
      <c r="A7" s="1125" t="s">
        <v>699</v>
      </c>
      <c r="B7" s="1126" t="s">
        <v>575</v>
      </c>
      <c r="C7" s="1126" t="s">
        <v>700</v>
      </c>
      <c r="D7" s="1127" t="s">
        <v>577</v>
      </c>
      <c r="E7" s="1128" t="s">
        <v>578</v>
      </c>
      <c r="F7" s="1128" t="s">
        <v>78</v>
      </c>
      <c r="G7" s="1129" t="s">
        <v>579</v>
      </c>
      <c r="H7" s="1126" t="s">
        <v>96</v>
      </c>
      <c r="I7" s="1127" t="s">
        <v>701</v>
      </c>
      <c r="J7" s="1130" t="s">
        <v>53</v>
      </c>
      <c r="L7" s="919"/>
      <c r="M7" s="919"/>
      <c r="N7" s="919"/>
      <c r="O7" s="919"/>
      <c r="P7" s="951"/>
      <c r="Q7" s="1685"/>
    </row>
    <row r="8" spans="1:17" ht="30">
      <c r="A8" s="1131" t="s">
        <v>97</v>
      </c>
      <c r="B8" s="1132"/>
      <c r="C8" s="1133" t="s">
        <v>702</v>
      </c>
      <c r="D8" s="1134" t="s">
        <v>702</v>
      </c>
      <c r="E8" s="1135"/>
      <c r="F8" s="1135" t="s">
        <v>703</v>
      </c>
      <c r="G8" s="1136"/>
      <c r="H8" s="1133" t="s">
        <v>582</v>
      </c>
      <c r="I8" s="1134" t="s">
        <v>583</v>
      </c>
      <c r="J8" s="1137"/>
      <c r="L8" s="951"/>
      <c r="M8" s="1685"/>
      <c r="N8" s="1685"/>
      <c r="O8" s="1685"/>
      <c r="P8" s="951"/>
      <c r="Q8" s="951"/>
    </row>
    <row r="9" spans="1:17" ht="14.25" customHeight="1">
      <c r="A9" s="1010" t="s">
        <v>584</v>
      </c>
      <c r="B9" s="1138"/>
      <c r="C9" s="1036"/>
      <c r="D9" s="986"/>
      <c r="E9" s="1033"/>
      <c r="F9" s="1034"/>
      <c r="G9" s="1139"/>
      <c r="H9" s="1036"/>
      <c r="I9" s="1140"/>
      <c r="J9" s="1141"/>
      <c r="L9" s="951"/>
      <c r="M9" s="1685"/>
      <c r="N9" s="1685"/>
      <c r="O9" s="1685"/>
      <c r="P9" s="950"/>
      <c r="Q9" s="951"/>
    </row>
    <row r="10" spans="1:17" ht="13.5" customHeight="1">
      <c r="A10" s="1142" t="s">
        <v>344</v>
      </c>
      <c r="B10" s="1143" t="s">
        <v>704</v>
      </c>
      <c r="C10" s="943">
        <v>44106.094444444447</v>
      </c>
      <c r="D10" s="943">
        <v>44106.169444444444</v>
      </c>
      <c r="E10" s="1080">
        <v>7.4999999997089617E-2</v>
      </c>
      <c r="F10" s="945" t="s">
        <v>73</v>
      </c>
      <c r="G10" s="946" t="s">
        <v>705</v>
      </c>
      <c r="H10" s="947">
        <v>0</v>
      </c>
      <c r="I10" s="992">
        <v>0</v>
      </c>
      <c r="J10" s="948" t="s">
        <v>589</v>
      </c>
      <c r="K10" s="1104"/>
      <c r="L10" s="951"/>
      <c r="M10" s="1159"/>
      <c r="N10" s="1160"/>
      <c r="O10" s="1025"/>
      <c r="P10" s="950"/>
      <c r="Q10" s="951"/>
    </row>
    <row r="11" spans="1:17" ht="15.75" customHeight="1">
      <c r="A11" s="963" t="s">
        <v>409</v>
      </c>
      <c r="B11" s="1144" t="s">
        <v>706</v>
      </c>
      <c r="C11" s="954">
        <v>44110.943749999999</v>
      </c>
      <c r="D11" s="954">
        <v>44110.987500000003</v>
      </c>
      <c r="E11" s="1049">
        <v>4.3750000004365575E-2</v>
      </c>
      <c r="F11" s="956" t="s">
        <v>73</v>
      </c>
      <c r="G11" s="1047" t="s">
        <v>665</v>
      </c>
      <c r="H11" s="958">
        <v>0</v>
      </c>
      <c r="I11" s="959">
        <v>0</v>
      </c>
      <c r="J11" s="960" t="s">
        <v>589</v>
      </c>
      <c r="K11" s="1104"/>
      <c r="L11" s="951"/>
      <c r="M11" s="1159"/>
      <c r="N11" s="1160"/>
      <c r="O11" s="1025"/>
      <c r="P11" s="950"/>
      <c r="Q11" s="951"/>
    </row>
    <row r="12" spans="1:17" ht="15" customHeight="1">
      <c r="A12" s="1145" t="s">
        <v>424</v>
      </c>
      <c r="B12" s="1146" t="s">
        <v>707</v>
      </c>
      <c r="C12" s="954">
        <v>44115.470833333333</v>
      </c>
      <c r="D12" s="954">
        <v>44115.493055555555</v>
      </c>
      <c r="E12" s="1049">
        <v>2.2222222221898846E-2</v>
      </c>
      <c r="F12" s="956" t="s">
        <v>73</v>
      </c>
      <c r="G12" s="1047" t="s">
        <v>665</v>
      </c>
      <c r="H12" s="958">
        <v>0</v>
      </c>
      <c r="I12" s="959">
        <v>0</v>
      </c>
      <c r="J12" s="960" t="s">
        <v>589</v>
      </c>
      <c r="K12" s="1104"/>
      <c r="L12" s="951"/>
      <c r="M12" s="1159"/>
      <c r="N12" s="1160"/>
      <c r="O12" s="1025"/>
      <c r="P12" s="950"/>
      <c r="Q12" s="951"/>
    </row>
    <row r="13" spans="1:17" ht="15.75" customHeight="1">
      <c r="A13" s="952" t="s">
        <v>64</v>
      </c>
      <c r="B13" s="1147" t="s">
        <v>708</v>
      </c>
      <c r="C13" s="954">
        <v>44116.474999999999</v>
      </c>
      <c r="D13" s="954">
        <v>44116.559027777781</v>
      </c>
      <c r="E13" s="1049">
        <v>8.4027777782466728E-2</v>
      </c>
      <c r="F13" s="956" t="s">
        <v>73</v>
      </c>
      <c r="G13" s="1047" t="s">
        <v>665</v>
      </c>
      <c r="H13" s="958">
        <v>0</v>
      </c>
      <c r="I13" s="959">
        <v>0</v>
      </c>
      <c r="J13" s="960" t="s">
        <v>589</v>
      </c>
      <c r="K13" s="1104"/>
      <c r="L13" s="951"/>
      <c r="M13" s="1159"/>
      <c r="N13" s="1160"/>
      <c r="O13" s="1025"/>
      <c r="P13" s="950"/>
      <c r="Q13" s="951"/>
    </row>
    <row r="14" spans="1:17" ht="15.75" customHeight="1">
      <c r="A14" s="1148" t="s">
        <v>709</v>
      </c>
      <c r="B14" s="1149" t="s">
        <v>710</v>
      </c>
      <c r="C14" s="954">
        <v>44119.473611111112</v>
      </c>
      <c r="D14" s="954">
        <v>44119.479166666664</v>
      </c>
      <c r="E14" s="1049">
        <v>5.5555555518367328E-3</v>
      </c>
      <c r="F14" s="956" t="s">
        <v>73</v>
      </c>
      <c r="G14" s="1047" t="s">
        <v>665</v>
      </c>
      <c r="H14" s="958">
        <v>0</v>
      </c>
      <c r="I14" s="959">
        <v>0</v>
      </c>
      <c r="J14" s="960" t="s">
        <v>589</v>
      </c>
      <c r="K14" s="1104"/>
      <c r="L14" s="951"/>
      <c r="M14" s="1159"/>
      <c r="N14" s="1160"/>
      <c r="O14" s="1025"/>
      <c r="P14" s="950"/>
      <c r="Q14" s="951"/>
    </row>
    <row r="15" spans="1:17" ht="13.5" customHeight="1">
      <c r="A15" s="963" t="s">
        <v>505</v>
      </c>
      <c r="B15" s="1147" t="s">
        <v>711</v>
      </c>
      <c r="C15" s="954">
        <v>44121.441666666666</v>
      </c>
      <c r="D15" s="954">
        <v>44121.444444444445</v>
      </c>
      <c r="E15" s="1049">
        <v>2.7777777795563452E-3</v>
      </c>
      <c r="F15" s="956" t="s">
        <v>73</v>
      </c>
      <c r="G15" s="1047" t="s">
        <v>665</v>
      </c>
      <c r="H15" s="1050">
        <v>80</v>
      </c>
      <c r="I15" s="1050">
        <v>5.3333333367481828</v>
      </c>
      <c r="J15" s="1051" t="s">
        <v>597</v>
      </c>
      <c r="K15" s="1104"/>
      <c r="L15" s="951"/>
      <c r="M15" s="1159"/>
      <c r="N15" s="1160"/>
      <c r="O15" s="1025"/>
      <c r="P15" s="950"/>
      <c r="Q15" s="951"/>
    </row>
    <row r="16" spans="1:17" ht="15.75" customHeight="1">
      <c r="A16" s="963" t="s">
        <v>344</v>
      </c>
      <c r="B16" s="1150" t="s">
        <v>704</v>
      </c>
      <c r="C16" s="954">
        <v>44122.584027777775</v>
      </c>
      <c r="D16" s="954">
        <v>44122.61041666667</v>
      </c>
      <c r="E16" s="1049">
        <v>2.6388888894871343E-2</v>
      </c>
      <c r="F16" s="956" t="s">
        <v>73</v>
      </c>
      <c r="G16" s="1047" t="s">
        <v>665</v>
      </c>
      <c r="H16" s="958">
        <v>0</v>
      </c>
      <c r="I16" s="959">
        <v>0</v>
      </c>
      <c r="J16" s="960" t="s">
        <v>589</v>
      </c>
      <c r="K16" s="1104"/>
      <c r="L16" s="951"/>
      <c r="M16" s="1159"/>
      <c r="N16" s="1160"/>
      <c r="O16" s="1025"/>
      <c r="P16" s="950"/>
      <c r="Q16" s="951"/>
    </row>
    <row r="17" spans="1:21" ht="13.5" customHeight="1">
      <c r="A17" s="1151" t="s">
        <v>505</v>
      </c>
      <c r="B17" s="1146" t="s">
        <v>711</v>
      </c>
      <c r="C17" s="954">
        <v>44128.447916666664</v>
      </c>
      <c r="D17" s="954">
        <v>44137.697916666664</v>
      </c>
      <c r="E17" s="1049">
        <v>9.25</v>
      </c>
      <c r="F17" s="956" t="s">
        <v>73</v>
      </c>
      <c r="G17" s="1047" t="s">
        <v>665</v>
      </c>
      <c r="H17" s="958">
        <v>0</v>
      </c>
      <c r="I17" s="959">
        <v>0</v>
      </c>
      <c r="J17" s="960" t="s">
        <v>589</v>
      </c>
      <c r="K17" s="1104"/>
      <c r="L17" s="951"/>
      <c r="M17" s="1159"/>
      <c r="N17" s="1160"/>
      <c r="O17" s="1025"/>
      <c r="P17" s="950"/>
      <c r="Q17" s="951"/>
    </row>
    <row r="18" spans="1:21" ht="14.25" customHeight="1">
      <c r="A18" s="952" t="s">
        <v>424</v>
      </c>
      <c r="B18" s="1152" t="s">
        <v>712</v>
      </c>
      <c r="C18" s="954">
        <v>44128.886111111111</v>
      </c>
      <c r="D18" s="954">
        <v>44128.931944444441</v>
      </c>
      <c r="E18" s="955">
        <v>4.5833333329937886E-2</v>
      </c>
      <c r="F18" s="956" t="s">
        <v>74</v>
      </c>
      <c r="G18" s="957" t="s">
        <v>586</v>
      </c>
      <c r="H18" s="958">
        <v>0</v>
      </c>
      <c r="I18" s="959">
        <v>0</v>
      </c>
      <c r="J18" s="960" t="s">
        <v>589</v>
      </c>
      <c r="K18" s="1104"/>
      <c r="L18" s="951"/>
      <c r="M18" s="1159"/>
      <c r="N18" s="1160"/>
      <c r="O18" s="1025"/>
      <c r="P18" s="950"/>
      <c r="Q18" s="951"/>
    </row>
    <row r="19" spans="1:21" ht="12.75" customHeight="1">
      <c r="A19" s="1027"/>
      <c r="B19" s="1152" t="s">
        <v>712</v>
      </c>
      <c r="C19" s="954">
        <v>44129.940972222219</v>
      </c>
      <c r="D19" s="954">
        <v>44129.973611111112</v>
      </c>
      <c r="E19" s="955">
        <v>3.2638888893416151E-2</v>
      </c>
      <c r="F19" s="956" t="s">
        <v>74</v>
      </c>
      <c r="G19" s="957" t="s">
        <v>586</v>
      </c>
      <c r="H19" s="958">
        <v>0</v>
      </c>
      <c r="I19" s="959">
        <v>0</v>
      </c>
      <c r="J19" s="960" t="s">
        <v>589</v>
      </c>
      <c r="K19" s="1104"/>
      <c r="L19" s="951"/>
      <c r="M19" s="1159"/>
      <c r="N19" s="1160"/>
      <c r="O19" s="1025"/>
      <c r="P19" s="950"/>
      <c r="Q19" s="951"/>
    </row>
    <row r="20" spans="1:21" ht="15.75" customHeight="1">
      <c r="A20" s="1153" t="s">
        <v>64</v>
      </c>
      <c r="B20" s="1147" t="s">
        <v>713</v>
      </c>
      <c r="C20" s="954">
        <v>44130.535416666666</v>
      </c>
      <c r="D20" s="954">
        <v>44130.538888888892</v>
      </c>
      <c r="E20" s="955">
        <v>3.4722222262644209E-3</v>
      </c>
      <c r="F20" s="956" t="s">
        <v>73</v>
      </c>
      <c r="G20" s="1047" t="s">
        <v>665</v>
      </c>
      <c r="H20" s="958">
        <v>0</v>
      </c>
      <c r="I20" s="959">
        <v>0</v>
      </c>
      <c r="J20" s="960" t="s">
        <v>589</v>
      </c>
      <c r="K20" s="1104"/>
      <c r="L20" s="951"/>
      <c r="M20" s="1159"/>
      <c r="N20" s="1160"/>
      <c r="O20" s="1025"/>
      <c r="P20" s="950"/>
      <c r="Q20" s="951"/>
    </row>
    <row r="21" spans="1:21" ht="13.5" customHeight="1">
      <c r="A21" s="961"/>
      <c r="B21" s="1149" t="s">
        <v>714</v>
      </c>
      <c r="C21" s="954">
        <v>44130.939583333333</v>
      </c>
      <c r="D21" s="954">
        <v>44130.939583333333</v>
      </c>
      <c r="E21" s="955">
        <v>0</v>
      </c>
      <c r="F21" s="956" t="s">
        <v>74</v>
      </c>
      <c r="G21" s="957" t="s">
        <v>586</v>
      </c>
      <c r="H21" s="958">
        <v>0</v>
      </c>
      <c r="I21" s="959">
        <v>0</v>
      </c>
      <c r="J21" s="960" t="s">
        <v>589</v>
      </c>
      <c r="K21" s="1104"/>
      <c r="L21" s="951"/>
      <c r="M21" s="1159"/>
      <c r="N21" s="1160"/>
      <c r="O21" s="1025"/>
      <c r="P21" s="950"/>
      <c r="Q21" s="951"/>
    </row>
    <row r="22" spans="1:21" ht="13.5" customHeight="1">
      <c r="A22" s="968" t="s">
        <v>121</v>
      </c>
      <c r="B22" s="1154" t="s">
        <v>715</v>
      </c>
      <c r="C22" s="970">
        <v>44131.383333333331</v>
      </c>
      <c r="D22" s="970">
        <v>44131.407638888886</v>
      </c>
      <c r="E22" s="971">
        <v>2.4305555554747116E-2</v>
      </c>
      <c r="F22" s="972" t="s">
        <v>73</v>
      </c>
      <c r="G22" s="973" t="s">
        <v>716</v>
      </c>
      <c r="H22" s="974">
        <v>0</v>
      </c>
      <c r="I22" s="975">
        <v>0</v>
      </c>
      <c r="J22" s="976" t="s">
        <v>589</v>
      </c>
      <c r="K22" s="1104"/>
      <c r="L22" s="951"/>
      <c r="M22" s="1159"/>
      <c r="N22" s="1160"/>
      <c r="O22" s="1025"/>
      <c r="P22" s="950"/>
      <c r="Q22" s="951"/>
    </row>
    <row r="23" spans="1:21" ht="16.5" customHeight="1">
      <c r="A23" s="1155"/>
      <c r="B23" s="1155"/>
      <c r="C23" s="1011"/>
      <c r="D23" s="980" t="s">
        <v>611</v>
      </c>
      <c r="E23" s="981">
        <v>9.6159722222364508</v>
      </c>
      <c r="F23" s="982"/>
      <c r="G23" s="983" t="s">
        <v>612</v>
      </c>
      <c r="H23" s="985"/>
      <c r="I23" s="1156">
        <v>5.3333333367481828</v>
      </c>
      <c r="J23" s="806"/>
      <c r="K23" s="1104"/>
      <c r="L23" s="1160"/>
      <c r="M23" s="1159"/>
      <c r="N23" s="1160"/>
      <c r="O23" s="1212"/>
      <c r="P23" s="1213"/>
      <c r="Q23" s="1213"/>
      <c r="R23" s="1213"/>
      <c r="U23" s="1314"/>
    </row>
    <row r="24" spans="1:21" ht="13.5" customHeight="1">
      <c r="A24" s="1010" t="s">
        <v>613</v>
      </c>
      <c r="B24" s="1157"/>
      <c r="C24" s="979"/>
      <c r="D24" s="979"/>
      <c r="E24" s="804"/>
      <c r="F24" s="1158"/>
      <c r="G24" s="806"/>
      <c r="H24" s="805"/>
      <c r="I24" s="990"/>
      <c r="J24" s="806"/>
      <c r="K24" s="1104"/>
      <c r="M24" s="1159"/>
      <c r="N24" s="1160"/>
      <c r="O24" s="1160"/>
    </row>
    <row r="25" spans="1:21" ht="17.25" customHeight="1">
      <c r="A25" s="1161" t="s">
        <v>428</v>
      </c>
      <c r="B25" s="1162" t="s">
        <v>717</v>
      </c>
      <c r="C25" s="943">
        <v>44108.619444444441</v>
      </c>
      <c r="D25" s="943">
        <v>44108.699305555558</v>
      </c>
      <c r="E25" s="955">
        <v>7.9861111116770189E-2</v>
      </c>
      <c r="F25" s="956" t="s">
        <v>74</v>
      </c>
      <c r="G25" s="957" t="s">
        <v>586</v>
      </c>
      <c r="H25" s="958">
        <v>0</v>
      </c>
      <c r="I25" s="959">
        <v>0</v>
      </c>
      <c r="J25" s="960" t="s">
        <v>589</v>
      </c>
      <c r="K25" s="1104"/>
      <c r="L25" s="951"/>
      <c r="M25" s="1159"/>
      <c r="N25" s="1160"/>
      <c r="O25" s="1160"/>
    </row>
    <row r="26" spans="1:21" ht="17.25" customHeight="1">
      <c r="A26" s="994" t="s">
        <v>718</v>
      </c>
      <c r="B26" s="994" t="s">
        <v>719</v>
      </c>
      <c r="C26" s="1056">
        <v>44110.671527777777</v>
      </c>
      <c r="D26" s="1056">
        <v>44110.685416666667</v>
      </c>
      <c r="E26" s="1049">
        <v>1.3888888890505768E-2</v>
      </c>
      <c r="F26" s="956" t="s">
        <v>73</v>
      </c>
      <c r="G26" s="1047" t="s">
        <v>665</v>
      </c>
      <c r="H26" s="958">
        <v>0</v>
      </c>
      <c r="I26" s="959">
        <v>0</v>
      </c>
      <c r="J26" s="960" t="s">
        <v>589</v>
      </c>
      <c r="K26" s="1104"/>
      <c r="L26" s="951"/>
      <c r="M26" s="1159"/>
      <c r="N26" s="1160"/>
      <c r="O26" s="1160"/>
    </row>
    <row r="27" spans="1:21" ht="17.25" customHeight="1">
      <c r="A27" s="1145" t="s">
        <v>63</v>
      </c>
      <c r="B27" s="1146" t="s">
        <v>720</v>
      </c>
      <c r="C27" s="1056">
        <v>44111.603472222225</v>
      </c>
      <c r="D27" s="1056">
        <v>44111.616666666669</v>
      </c>
      <c r="E27" s="1049">
        <v>1.3194444443797693E-2</v>
      </c>
      <c r="F27" s="956" t="s">
        <v>73</v>
      </c>
      <c r="G27" s="1047" t="s">
        <v>665</v>
      </c>
      <c r="H27" s="958">
        <v>0</v>
      </c>
      <c r="I27" s="959">
        <v>0</v>
      </c>
      <c r="J27" s="960" t="s">
        <v>589</v>
      </c>
      <c r="K27" s="1104"/>
      <c r="L27" s="951"/>
      <c r="M27" s="1159"/>
      <c r="N27" s="1160"/>
      <c r="O27" s="1160"/>
    </row>
    <row r="28" spans="1:21" ht="17.25" customHeight="1">
      <c r="A28" s="1163" t="s">
        <v>721</v>
      </c>
      <c r="B28" s="1146" t="s">
        <v>722</v>
      </c>
      <c r="C28" s="1056">
        <v>44112.249305555553</v>
      </c>
      <c r="D28" s="1056">
        <v>44112.249305555553</v>
      </c>
      <c r="E28" s="1049">
        <v>0</v>
      </c>
      <c r="F28" s="956" t="s">
        <v>73</v>
      </c>
      <c r="G28" s="1047" t="s">
        <v>723</v>
      </c>
      <c r="H28" s="958">
        <v>0</v>
      </c>
      <c r="I28" s="959">
        <v>0</v>
      </c>
      <c r="J28" s="960" t="s">
        <v>589</v>
      </c>
      <c r="K28" s="1104"/>
      <c r="L28" s="951"/>
      <c r="M28" s="1159"/>
      <c r="N28" s="1160"/>
      <c r="O28" s="1160"/>
    </row>
    <row r="29" spans="1:21" ht="17.25" customHeight="1">
      <c r="A29" s="1153" t="s">
        <v>718</v>
      </c>
      <c r="B29" s="994" t="s">
        <v>719</v>
      </c>
      <c r="C29" s="1056">
        <v>44112.410416666666</v>
      </c>
      <c r="D29" s="1056">
        <v>44112.457638888889</v>
      </c>
      <c r="E29" s="1049">
        <v>4.7222222223354038E-2</v>
      </c>
      <c r="F29" s="956" t="s">
        <v>73</v>
      </c>
      <c r="G29" s="1047" t="s">
        <v>665</v>
      </c>
      <c r="H29" s="958">
        <v>0</v>
      </c>
      <c r="I29" s="959">
        <v>0</v>
      </c>
      <c r="J29" s="960" t="s">
        <v>589</v>
      </c>
      <c r="K29" s="1104"/>
      <c r="L29" s="951"/>
      <c r="M29" s="1159"/>
      <c r="N29" s="1160"/>
      <c r="O29" s="1160"/>
    </row>
    <row r="30" spans="1:21" ht="17.25" customHeight="1">
      <c r="A30" s="1164"/>
      <c r="B30" s="994" t="s">
        <v>724</v>
      </c>
      <c r="C30" s="1056">
        <v>44112.410416666666</v>
      </c>
      <c r="D30" s="1056">
        <v>44112.463194444441</v>
      </c>
      <c r="E30" s="1049">
        <v>5.2777777775190771E-2</v>
      </c>
      <c r="F30" s="956" t="s">
        <v>73</v>
      </c>
      <c r="G30" s="1042"/>
      <c r="H30" s="958">
        <v>0</v>
      </c>
      <c r="I30" s="959">
        <v>0</v>
      </c>
      <c r="J30" s="960" t="s">
        <v>589</v>
      </c>
      <c r="K30" s="1104"/>
      <c r="L30" s="951"/>
      <c r="M30" s="1159"/>
      <c r="N30" s="1160"/>
      <c r="O30" s="1160"/>
    </row>
    <row r="31" spans="1:21" ht="17.25" customHeight="1">
      <c r="A31" s="1145" t="s">
        <v>58</v>
      </c>
      <c r="B31" s="1146" t="s">
        <v>725</v>
      </c>
      <c r="C31" s="1056">
        <v>44115.47152777778</v>
      </c>
      <c r="D31" s="1056">
        <v>44115.479166666664</v>
      </c>
      <c r="E31" s="1049">
        <v>7.6388888846850023E-3</v>
      </c>
      <c r="F31" s="956" t="s">
        <v>73</v>
      </c>
      <c r="G31" s="1047" t="s">
        <v>665</v>
      </c>
      <c r="H31" s="958">
        <v>0</v>
      </c>
      <c r="I31" s="959">
        <v>0</v>
      </c>
      <c r="J31" s="960" t="s">
        <v>589</v>
      </c>
      <c r="K31" s="1104"/>
      <c r="M31" s="1159"/>
      <c r="N31" s="1160"/>
      <c r="O31" s="1160"/>
    </row>
    <row r="32" spans="1:21" ht="17.25" customHeight="1">
      <c r="A32" s="952" t="s">
        <v>517</v>
      </c>
      <c r="B32" s="1146" t="s">
        <v>726</v>
      </c>
      <c r="C32" s="1056">
        <v>44115.47152777778</v>
      </c>
      <c r="D32" s="1056">
        <v>44115.479166666664</v>
      </c>
      <c r="E32" s="1049">
        <v>7.6388888846850023E-3</v>
      </c>
      <c r="F32" s="956" t="s">
        <v>73</v>
      </c>
      <c r="G32" s="1047" t="s">
        <v>638</v>
      </c>
      <c r="H32" s="1044"/>
      <c r="I32" s="1165"/>
      <c r="J32" s="1054"/>
      <c r="K32" s="1104"/>
      <c r="M32" s="1159"/>
      <c r="N32" s="1160"/>
      <c r="O32" s="1160"/>
    </row>
    <row r="33" spans="1:21" ht="17.25" customHeight="1">
      <c r="A33" s="998"/>
      <c r="B33" s="1146" t="s">
        <v>726</v>
      </c>
      <c r="C33" s="1056">
        <v>44115.479166666664</v>
      </c>
      <c r="D33" s="1056">
        <v>44115.752083333333</v>
      </c>
      <c r="E33" s="1049">
        <v>0.27291666666860692</v>
      </c>
      <c r="F33" s="956" t="s">
        <v>73</v>
      </c>
      <c r="G33" s="1042"/>
      <c r="H33" s="1043">
        <v>94</v>
      </c>
      <c r="I33" s="1043">
        <v>615.70000000437722</v>
      </c>
      <c r="J33" s="1045" t="s">
        <v>597</v>
      </c>
      <c r="K33" s="1104"/>
      <c r="M33" s="1159"/>
      <c r="N33" s="1160"/>
      <c r="O33" s="1160"/>
    </row>
    <row r="34" spans="1:21" ht="17.25" customHeight="1">
      <c r="A34" s="1153" t="s">
        <v>718</v>
      </c>
      <c r="B34" s="1153" t="s">
        <v>727</v>
      </c>
      <c r="C34" s="1056">
        <v>44121.415277777778</v>
      </c>
      <c r="D34" s="1056">
        <v>44121.487500000003</v>
      </c>
      <c r="E34" s="1049">
        <v>7.2222222224809229E-2</v>
      </c>
      <c r="F34" s="956" t="s">
        <v>73</v>
      </c>
      <c r="G34" s="1047" t="s">
        <v>665</v>
      </c>
      <c r="H34" s="958">
        <v>0</v>
      </c>
      <c r="I34" s="959">
        <v>0</v>
      </c>
      <c r="J34" s="960" t="s">
        <v>589</v>
      </c>
      <c r="K34" s="1104"/>
      <c r="M34" s="1159"/>
      <c r="N34" s="1160"/>
      <c r="O34" s="1160"/>
    </row>
    <row r="35" spans="1:21" ht="17.25" customHeight="1">
      <c r="A35" s="1145" t="s">
        <v>728</v>
      </c>
      <c r="B35" s="1146" t="s">
        <v>729</v>
      </c>
      <c r="C35" s="1056">
        <v>44125.626388888886</v>
      </c>
      <c r="D35" s="1056">
        <v>44125.635416666664</v>
      </c>
      <c r="E35" s="1049">
        <v>9.0277777781011537E-3</v>
      </c>
      <c r="F35" s="956" t="s">
        <v>73</v>
      </c>
      <c r="G35" s="1047" t="s">
        <v>665</v>
      </c>
      <c r="H35" s="958">
        <v>0</v>
      </c>
      <c r="I35" s="959">
        <v>0</v>
      </c>
      <c r="J35" s="960" t="s">
        <v>589</v>
      </c>
      <c r="K35" s="1104"/>
      <c r="M35" s="1159"/>
      <c r="N35" s="1160"/>
      <c r="O35" s="1160"/>
    </row>
    <row r="36" spans="1:21" ht="17.25" customHeight="1">
      <c r="A36" s="1153" t="s">
        <v>718</v>
      </c>
      <c r="B36" s="1153" t="s">
        <v>727</v>
      </c>
      <c r="C36" s="1056">
        <v>44126.534722222219</v>
      </c>
      <c r="D36" s="1056">
        <v>44126.560416666667</v>
      </c>
      <c r="E36" s="1049">
        <v>2.5694444448163267E-2</v>
      </c>
      <c r="F36" s="956" t="s">
        <v>73</v>
      </c>
      <c r="G36" s="1047" t="s">
        <v>665</v>
      </c>
      <c r="H36" s="958">
        <v>0</v>
      </c>
      <c r="I36" s="959">
        <v>0</v>
      </c>
      <c r="J36" s="960" t="s">
        <v>589</v>
      </c>
      <c r="K36" s="1104"/>
      <c r="M36" s="1159"/>
      <c r="N36" s="1160"/>
      <c r="O36" s="1160"/>
    </row>
    <row r="37" spans="1:21" ht="17.25" customHeight="1">
      <c r="A37" s="963" t="s">
        <v>55</v>
      </c>
      <c r="B37" s="1152" t="s">
        <v>730</v>
      </c>
      <c r="C37" s="1056">
        <v>44126.831944444442</v>
      </c>
      <c r="D37" s="1056">
        <v>44126.862500000003</v>
      </c>
      <c r="E37" s="1049">
        <v>3.0555555560567882E-2</v>
      </c>
      <c r="F37" s="956" t="s">
        <v>73</v>
      </c>
      <c r="G37" s="1047" t="s">
        <v>665</v>
      </c>
      <c r="H37" s="958">
        <v>0</v>
      </c>
      <c r="I37" s="959">
        <v>0</v>
      </c>
      <c r="J37" s="960" t="s">
        <v>589</v>
      </c>
      <c r="K37" s="1104"/>
      <c r="M37" s="1159"/>
      <c r="N37" s="1160"/>
      <c r="O37" s="1160"/>
    </row>
    <row r="38" spans="1:21" ht="17.25" customHeight="1">
      <c r="A38" s="1166" t="s">
        <v>718</v>
      </c>
      <c r="B38" s="1166" t="s">
        <v>731</v>
      </c>
      <c r="C38" s="970">
        <v>44134.331250000003</v>
      </c>
      <c r="D38" s="970">
        <v>44134.357638888891</v>
      </c>
      <c r="E38" s="971">
        <v>2.6388888887595385E-2</v>
      </c>
      <c r="F38" s="972" t="s">
        <v>73</v>
      </c>
      <c r="G38" s="973" t="s">
        <v>732</v>
      </c>
      <c r="H38" s="974">
        <v>0</v>
      </c>
      <c r="I38" s="975">
        <v>0</v>
      </c>
      <c r="J38" s="976" t="s">
        <v>589</v>
      </c>
      <c r="K38" s="1104"/>
      <c r="M38" s="1159"/>
      <c r="N38" s="1160"/>
      <c r="O38" s="1160"/>
    </row>
    <row r="39" spans="1:21" ht="13.5" customHeight="1">
      <c r="A39" s="1010"/>
      <c r="B39" s="1167"/>
      <c r="C39" s="1167"/>
      <c r="D39" s="980" t="s">
        <v>611</v>
      </c>
      <c r="E39" s="981">
        <v>0.6590277777868323</v>
      </c>
      <c r="F39" s="982"/>
      <c r="G39" s="983" t="s">
        <v>612</v>
      </c>
      <c r="H39" s="985"/>
      <c r="I39" s="985">
        <v>615.70000000437722</v>
      </c>
      <c r="J39" s="1167"/>
      <c r="K39" s="1104"/>
      <c r="M39" s="1212"/>
      <c r="N39" s="1213"/>
      <c r="O39" s="1212"/>
      <c r="P39" s="1213"/>
      <c r="Q39" s="1213"/>
      <c r="U39" s="1314"/>
    </row>
    <row r="40" spans="1:21" ht="14.25" customHeight="1">
      <c r="A40" s="1010" t="s">
        <v>733</v>
      </c>
      <c r="B40" s="1138"/>
      <c r="C40" s="1138"/>
      <c r="D40" s="1138"/>
      <c r="E40" s="1138"/>
      <c r="F40" s="1138"/>
      <c r="G40" s="1138"/>
      <c r="H40" s="1138"/>
      <c r="I40" s="1138"/>
      <c r="J40" s="1138"/>
      <c r="K40" s="1104"/>
      <c r="M40" s="1159"/>
      <c r="N40" s="1160"/>
      <c r="O40" s="1160"/>
    </row>
    <row r="41" spans="1:21" ht="14.25" customHeight="1">
      <c r="A41" s="1168" t="s">
        <v>520</v>
      </c>
      <c r="B41" s="1169" t="s">
        <v>734</v>
      </c>
      <c r="C41" s="943">
        <v>44107.729861111111</v>
      </c>
      <c r="D41" s="943">
        <v>44107.736111111109</v>
      </c>
      <c r="E41" s="944">
        <v>6.2499999985448085E-3</v>
      </c>
      <c r="F41" s="945" t="s">
        <v>73</v>
      </c>
      <c r="G41" s="946" t="s">
        <v>735</v>
      </c>
      <c r="H41" s="947">
        <v>25</v>
      </c>
      <c r="I41" s="947">
        <v>3.7499999991268851</v>
      </c>
      <c r="J41" s="948" t="s">
        <v>597</v>
      </c>
      <c r="K41" s="1104"/>
      <c r="M41" s="1159"/>
      <c r="N41" s="1160"/>
      <c r="O41" s="1160"/>
    </row>
    <row r="42" spans="1:21" ht="13.5" customHeight="1">
      <c r="A42" s="1164" t="s">
        <v>60</v>
      </c>
      <c r="B42" s="1027" t="s">
        <v>736</v>
      </c>
      <c r="C42" s="1056">
        <v>44114.476388888892</v>
      </c>
      <c r="D42" s="1056">
        <v>44114.48333333333</v>
      </c>
      <c r="E42" s="944">
        <v>6.9444444379769266E-3</v>
      </c>
      <c r="F42" s="1170" t="s">
        <v>73</v>
      </c>
      <c r="G42" s="1042" t="s">
        <v>665</v>
      </c>
      <c r="H42" s="1043">
        <v>0</v>
      </c>
      <c r="I42" s="1171">
        <v>0</v>
      </c>
      <c r="J42" s="1045" t="s">
        <v>589</v>
      </c>
      <c r="K42" s="1104"/>
      <c r="M42" s="1159"/>
      <c r="N42" s="1160"/>
      <c r="O42" s="1160"/>
    </row>
    <row r="43" spans="1:21" ht="12.75" customHeight="1">
      <c r="A43" s="963" t="s">
        <v>737</v>
      </c>
      <c r="B43" s="1172" t="s">
        <v>738</v>
      </c>
      <c r="C43" s="954">
        <v>44115.505555555559</v>
      </c>
      <c r="D43" s="954">
        <v>44115.510416666664</v>
      </c>
      <c r="E43" s="944">
        <v>4.8611111051286571E-3</v>
      </c>
      <c r="F43" s="956" t="s">
        <v>73</v>
      </c>
      <c r="G43" s="957" t="s">
        <v>665</v>
      </c>
      <c r="H43" s="958">
        <v>0</v>
      </c>
      <c r="I43" s="959">
        <v>0</v>
      </c>
      <c r="J43" s="960" t="s">
        <v>589</v>
      </c>
      <c r="K43" s="1104"/>
      <c r="M43" s="1159"/>
      <c r="N43" s="1160"/>
      <c r="O43" s="1160"/>
    </row>
    <row r="44" spans="1:21" ht="14.25" customHeight="1">
      <c r="A44" s="1026" t="s">
        <v>60</v>
      </c>
      <c r="B44" s="1173" t="s">
        <v>736</v>
      </c>
      <c r="C44" s="954">
        <v>44119.343055555553</v>
      </c>
      <c r="D44" s="954">
        <v>44119.720138888886</v>
      </c>
      <c r="E44" s="955">
        <v>0.37708333333284827</v>
      </c>
      <c r="F44" s="956" t="s">
        <v>73</v>
      </c>
      <c r="G44" s="957" t="s">
        <v>739</v>
      </c>
      <c r="H44" s="958">
        <v>0</v>
      </c>
      <c r="I44" s="959">
        <v>0</v>
      </c>
      <c r="J44" s="960" t="s">
        <v>589</v>
      </c>
      <c r="K44" s="1104"/>
      <c r="M44" s="1159"/>
      <c r="N44" s="1160"/>
      <c r="O44" s="1160"/>
    </row>
    <row r="45" spans="1:21" ht="14.25" customHeight="1">
      <c r="A45" s="1166" t="s">
        <v>383</v>
      </c>
      <c r="B45" s="1074" t="s">
        <v>740</v>
      </c>
      <c r="C45" s="970">
        <v>44127.588194444441</v>
      </c>
      <c r="D45" s="970">
        <v>44127.6</v>
      </c>
      <c r="E45" s="971">
        <v>1.1805555557657499E-2</v>
      </c>
      <c r="F45" s="972" t="s">
        <v>73</v>
      </c>
      <c r="G45" s="973" t="s">
        <v>665</v>
      </c>
      <c r="H45" s="974">
        <v>0</v>
      </c>
      <c r="I45" s="975">
        <v>0</v>
      </c>
      <c r="J45" s="976" t="s">
        <v>589</v>
      </c>
      <c r="K45" s="1104"/>
      <c r="M45" s="1159"/>
      <c r="N45" s="1160"/>
      <c r="O45" s="1160"/>
    </row>
    <row r="46" spans="1:21" ht="15" customHeight="1">
      <c r="A46" s="1174"/>
      <c r="B46" s="1167"/>
      <c r="C46" s="1167"/>
      <c r="D46" s="980" t="s">
        <v>611</v>
      </c>
      <c r="E46" s="981">
        <v>0.40694444443215616</v>
      </c>
      <c r="F46" s="982"/>
      <c r="G46" s="983" t="s">
        <v>612</v>
      </c>
      <c r="H46" s="985"/>
      <c r="I46" s="985">
        <v>3.7499999991268851</v>
      </c>
      <c r="J46" s="1167"/>
      <c r="K46" s="1104"/>
      <c r="M46" s="1159"/>
      <c r="N46" s="1160"/>
      <c r="O46" s="1212"/>
      <c r="P46" s="1213"/>
      <c r="Q46" s="1213"/>
      <c r="U46" s="1314"/>
    </row>
    <row r="47" spans="1:21" ht="12.75" customHeight="1">
      <c r="A47" s="1010" t="s">
        <v>741</v>
      </c>
      <c r="B47" s="1138"/>
      <c r="C47" s="1138"/>
      <c r="D47" s="1138"/>
      <c r="E47" s="1138"/>
      <c r="F47" s="1138"/>
      <c r="G47" s="1138"/>
      <c r="H47" s="1138"/>
      <c r="I47" s="1138"/>
      <c r="J47" s="1138"/>
      <c r="K47" s="1104"/>
      <c r="M47" s="1159"/>
      <c r="N47" s="1160"/>
      <c r="O47" s="1160"/>
    </row>
    <row r="48" spans="1:21" ht="13.5" customHeight="1">
      <c r="A48" s="1175" t="s">
        <v>59</v>
      </c>
      <c r="B48" s="1176" t="s">
        <v>742</v>
      </c>
      <c r="C48" s="943">
        <v>44109.128472222219</v>
      </c>
      <c r="D48" s="943">
        <v>44109.148611111108</v>
      </c>
      <c r="E48" s="944">
        <v>2.0138888889050577E-2</v>
      </c>
      <c r="F48" s="945" t="s">
        <v>73</v>
      </c>
      <c r="G48" s="946" t="s">
        <v>665</v>
      </c>
      <c r="H48" s="947">
        <v>0</v>
      </c>
      <c r="I48" s="992">
        <v>0</v>
      </c>
      <c r="J48" s="948" t="s">
        <v>589</v>
      </c>
      <c r="K48" s="1104"/>
      <c r="M48" s="1159"/>
      <c r="N48" s="1160"/>
      <c r="O48" s="1160"/>
    </row>
    <row r="49" spans="1:15" ht="12.75" customHeight="1">
      <c r="A49" s="1022"/>
      <c r="B49" s="1177" t="s">
        <v>743</v>
      </c>
      <c r="C49" s="954">
        <v>44109.371527777781</v>
      </c>
      <c r="D49" s="954">
        <v>44109.894444444442</v>
      </c>
      <c r="E49" s="955">
        <v>0.52291666666133096</v>
      </c>
      <c r="F49" s="956" t="s">
        <v>73</v>
      </c>
      <c r="G49" s="957" t="s">
        <v>744</v>
      </c>
      <c r="H49" s="958">
        <v>0</v>
      </c>
      <c r="I49" s="959">
        <v>0</v>
      </c>
      <c r="J49" s="960" t="s">
        <v>589</v>
      </c>
      <c r="K49" s="1104"/>
      <c r="M49" s="1159"/>
      <c r="N49" s="1160"/>
      <c r="O49" s="1160"/>
    </row>
    <row r="50" spans="1:15" ht="13.5" customHeight="1">
      <c r="A50" s="1026" t="s">
        <v>745</v>
      </c>
      <c r="B50" s="1173" t="s">
        <v>746</v>
      </c>
      <c r="C50" s="954">
        <v>44109.966666666667</v>
      </c>
      <c r="D50" s="954">
        <v>44109.994444444441</v>
      </c>
      <c r="E50" s="955">
        <v>2.7777777773735579E-2</v>
      </c>
      <c r="F50" s="956" t="s">
        <v>73</v>
      </c>
      <c r="G50" s="957" t="s">
        <v>665</v>
      </c>
      <c r="H50" s="958">
        <v>0</v>
      </c>
      <c r="I50" s="959">
        <v>0</v>
      </c>
      <c r="J50" s="960" t="s">
        <v>589</v>
      </c>
      <c r="K50" s="1104"/>
      <c r="M50" s="1159"/>
      <c r="N50" s="1160"/>
      <c r="O50" s="1160"/>
    </row>
    <row r="51" spans="1:15" ht="15" customHeight="1">
      <c r="A51" s="1178" t="s">
        <v>387</v>
      </c>
      <c r="B51" s="1173" t="s">
        <v>747</v>
      </c>
      <c r="C51" s="954">
        <v>44112.396527777775</v>
      </c>
      <c r="D51" s="954">
        <v>44112.424305555556</v>
      </c>
      <c r="E51" s="955">
        <v>2.7777777781011537E-2</v>
      </c>
      <c r="F51" s="956" t="s">
        <v>73</v>
      </c>
      <c r="G51" s="1047" t="s">
        <v>665</v>
      </c>
      <c r="H51" s="958">
        <v>0</v>
      </c>
      <c r="I51" s="959">
        <v>0</v>
      </c>
      <c r="J51" s="960" t="s">
        <v>589</v>
      </c>
      <c r="K51" s="1104"/>
      <c r="M51" s="1159"/>
      <c r="N51" s="1160"/>
      <c r="O51" s="1160"/>
    </row>
    <row r="52" spans="1:15" ht="12.75" customHeight="1">
      <c r="A52" s="1539"/>
      <c r="B52" s="1177" t="s">
        <v>748</v>
      </c>
      <c r="C52" s="1065">
        <v>44112.396527777775</v>
      </c>
      <c r="D52" s="1065">
        <v>44112.423611111109</v>
      </c>
      <c r="E52" s="1049">
        <v>2.7083333334303461E-2</v>
      </c>
      <c r="F52" s="1055" t="s">
        <v>73</v>
      </c>
      <c r="G52" s="1053"/>
      <c r="H52" s="1050">
        <v>0</v>
      </c>
      <c r="I52" s="1081">
        <v>0</v>
      </c>
      <c r="J52" s="1051" t="s">
        <v>589</v>
      </c>
      <c r="K52" s="1104"/>
      <c r="M52" s="1159"/>
      <c r="N52" s="1160"/>
      <c r="O52" s="1160"/>
    </row>
    <row r="53" spans="1:15" ht="12.75" customHeight="1">
      <c r="A53" s="1022"/>
      <c r="B53" s="1179" t="s">
        <v>749</v>
      </c>
      <c r="C53" s="954">
        <v>44112.410416666666</v>
      </c>
      <c r="D53" s="954">
        <v>44112.504861111112</v>
      </c>
      <c r="E53" s="955">
        <v>9.4444444446708076E-2</v>
      </c>
      <c r="F53" s="956" t="s">
        <v>73</v>
      </c>
      <c r="G53" s="957" t="s">
        <v>665</v>
      </c>
      <c r="H53" s="958">
        <v>0</v>
      </c>
      <c r="I53" s="959">
        <v>0</v>
      </c>
      <c r="J53" s="960" t="s">
        <v>589</v>
      </c>
      <c r="K53" s="1104"/>
      <c r="M53" s="1159"/>
      <c r="N53" s="1160"/>
      <c r="O53" s="1160"/>
    </row>
    <row r="54" spans="1:15" ht="13.5" customHeight="1">
      <c r="A54" s="1021" t="s">
        <v>745</v>
      </c>
      <c r="B54" s="1173" t="s">
        <v>750</v>
      </c>
      <c r="C54" s="954">
        <v>44112.410416666666</v>
      </c>
      <c r="D54" s="954">
        <v>44112.474999999999</v>
      </c>
      <c r="E54" s="955">
        <v>6.4583333332848269E-2</v>
      </c>
      <c r="F54" s="956" t="s">
        <v>73</v>
      </c>
      <c r="G54" s="1047" t="s">
        <v>665</v>
      </c>
      <c r="H54" s="958">
        <v>0</v>
      </c>
      <c r="I54" s="959">
        <v>0</v>
      </c>
      <c r="J54" s="960" t="s">
        <v>589</v>
      </c>
      <c r="K54" s="1104"/>
      <c r="M54" s="1159"/>
      <c r="N54" s="1160"/>
      <c r="O54" s="1160"/>
    </row>
    <row r="55" spans="1:15" ht="12.75" customHeight="1">
      <c r="A55" s="1022"/>
      <c r="B55" s="1173" t="s">
        <v>751</v>
      </c>
      <c r="C55" s="954">
        <v>44112.410416666666</v>
      </c>
      <c r="D55" s="954">
        <v>44112.724305555559</v>
      </c>
      <c r="E55" s="955">
        <v>0.31388888889341615</v>
      </c>
      <c r="F55" s="956" t="s">
        <v>73</v>
      </c>
      <c r="G55" s="1042"/>
      <c r="H55" s="958">
        <v>0</v>
      </c>
      <c r="I55" s="959">
        <v>0</v>
      </c>
      <c r="J55" s="960" t="s">
        <v>589</v>
      </c>
      <c r="K55" s="1104"/>
      <c r="M55" s="1159"/>
      <c r="N55" s="1160"/>
      <c r="O55" s="1160"/>
    </row>
    <row r="56" spans="1:15" ht="13.5" customHeight="1">
      <c r="A56" s="1015" t="s">
        <v>59</v>
      </c>
      <c r="B56" s="1180" t="s">
        <v>752</v>
      </c>
      <c r="C56" s="970">
        <v>44112.537499999999</v>
      </c>
      <c r="D56" s="970">
        <v>44112.587500000001</v>
      </c>
      <c r="E56" s="971">
        <v>5.0000000002910383E-2</v>
      </c>
      <c r="F56" s="972" t="s">
        <v>73</v>
      </c>
      <c r="G56" s="973" t="s">
        <v>665</v>
      </c>
      <c r="H56" s="974">
        <v>0</v>
      </c>
      <c r="I56" s="975">
        <v>0</v>
      </c>
      <c r="J56" s="976" t="s">
        <v>589</v>
      </c>
      <c r="K56" s="1104"/>
      <c r="M56" s="1159"/>
      <c r="N56" s="1160"/>
      <c r="O56" s="1160"/>
    </row>
    <row r="57" spans="1:15" ht="13.5" customHeight="1">
      <c r="A57" s="1123"/>
      <c r="B57" s="1123"/>
      <c r="C57" s="1011"/>
      <c r="D57" s="1011"/>
      <c r="E57" s="804"/>
      <c r="F57" s="1100"/>
      <c r="G57" s="1155"/>
      <c r="H57" s="741"/>
      <c r="I57" s="805"/>
      <c r="J57" s="1101"/>
      <c r="K57" s="1104"/>
      <c r="M57" s="1159"/>
      <c r="N57" s="1160"/>
      <c r="O57" s="1160"/>
    </row>
    <row r="58" spans="1:15" ht="13.5" customHeight="1">
      <c r="A58" s="1118" t="s">
        <v>282</v>
      </c>
      <c r="B58" s="1119"/>
      <c r="C58" s="1119"/>
      <c r="D58" s="1119"/>
      <c r="E58" s="1119"/>
      <c r="F58" s="1119"/>
      <c r="G58" s="1119"/>
      <c r="H58" s="1119"/>
      <c r="I58" s="1119"/>
      <c r="J58" s="1120" t="s">
        <v>696</v>
      </c>
      <c r="K58" s="1104"/>
      <c r="M58" s="1159"/>
      <c r="N58" s="1160"/>
      <c r="O58" s="1160"/>
    </row>
    <row r="59" spans="1:15" ht="20.25" customHeight="1">
      <c r="A59" s="1726" t="s">
        <v>697</v>
      </c>
      <c r="B59" s="1726"/>
      <c r="C59" s="1726"/>
      <c r="D59" s="1726"/>
      <c r="E59" s="1726"/>
      <c r="F59" s="1726"/>
      <c r="G59" s="1726"/>
      <c r="H59" s="1726"/>
      <c r="I59" s="1726"/>
      <c r="J59" s="1726"/>
      <c r="K59" s="1104"/>
      <c r="M59" s="1159"/>
      <c r="N59" s="1160"/>
      <c r="O59" s="1160"/>
    </row>
    <row r="60" spans="1:15" ht="15" customHeight="1">
      <c r="A60" s="1722" t="s">
        <v>208</v>
      </c>
      <c r="B60" s="1722"/>
      <c r="C60" s="1722"/>
      <c r="D60" s="1722"/>
      <c r="E60" s="1722"/>
      <c r="F60" s="1722"/>
      <c r="G60" s="1722"/>
      <c r="H60" s="1722"/>
      <c r="I60" s="1722"/>
      <c r="J60" s="1722"/>
      <c r="K60" s="1104"/>
      <c r="M60" s="1159"/>
      <c r="N60" s="1160"/>
      <c r="O60" s="1160"/>
    </row>
    <row r="61" spans="1:15" ht="15" customHeight="1">
      <c r="A61" s="1727" t="s">
        <v>698</v>
      </c>
      <c r="B61" s="1727"/>
      <c r="C61" s="1727"/>
      <c r="D61" s="1727"/>
      <c r="E61" s="1727"/>
      <c r="F61" s="1727"/>
      <c r="G61" s="1727"/>
      <c r="H61" s="1727"/>
      <c r="I61" s="1727"/>
      <c r="J61" s="1727"/>
      <c r="K61" s="1104"/>
      <c r="M61" s="1159"/>
      <c r="N61" s="1160"/>
      <c r="O61" s="1160"/>
    </row>
    <row r="62" spans="1:15" ht="15" customHeight="1">
      <c r="A62" s="1121" t="s">
        <v>574</v>
      </c>
      <c r="B62" s="1119"/>
      <c r="C62" s="1122"/>
      <c r="D62" s="1011"/>
      <c r="E62" s="1123"/>
      <c r="F62" s="1124"/>
      <c r="G62" s="1013"/>
      <c r="H62" s="806"/>
      <c r="I62" s="1013"/>
      <c r="J62" s="1013"/>
      <c r="K62" s="1104"/>
      <c r="M62" s="1159"/>
      <c r="N62" s="1160"/>
      <c r="O62" s="1160"/>
    </row>
    <row r="63" spans="1:15" ht="15" customHeight="1">
      <c r="A63" s="1125" t="s">
        <v>699</v>
      </c>
      <c r="B63" s="1126" t="s">
        <v>575</v>
      </c>
      <c r="C63" s="1126" t="s">
        <v>700</v>
      </c>
      <c r="D63" s="1127" t="s">
        <v>577</v>
      </c>
      <c r="E63" s="1128" t="s">
        <v>578</v>
      </c>
      <c r="F63" s="1128" t="s">
        <v>78</v>
      </c>
      <c r="G63" s="1129" t="s">
        <v>579</v>
      </c>
      <c r="H63" s="1126" t="s">
        <v>96</v>
      </c>
      <c r="I63" s="1127" t="s">
        <v>701</v>
      </c>
      <c r="J63" s="1130" t="s">
        <v>53</v>
      </c>
      <c r="K63" s="1104"/>
      <c r="M63" s="1159"/>
      <c r="N63" s="1160"/>
      <c r="O63" s="1160"/>
    </row>
    <row r="64" spans="1:15" ht="15" customHeight="1">
      <c r="A64" s="1131" t="s">
        <v>97</v>
      </c>
      <c r="B64" s="1132"/>
      <c r="C64" s="1133" t="s">
        <v>702</v>
      </c>
      <c r="D64" s="1134" t="s">
        <v>702</v>
      </c>
      <c r="E64" s="1135"/>
      <c r="F64" s="1135" t="s">
        <v>703</v>
      </c>
      <c r="G64" s="1136"/>
      <c r="H64" s="1133" t="s">
        <v>582</v>
      </c>
      <c r="I64" s="1134" t="s">
        <v>583</v>
      </c>
      <c r="J64" s="1137"/>
      <c r="K64" s="1104"/>
      <c r="M64" s="1159"/>
      <c r="N64" s="1160"/>
      <c r="O64" s="1160"/>
    </row>
    <row r="65" spans="1:21" ht="13.5" customHeight="1">
      <c r="A65" s="1010" t="s">
        <v>741</v>
      </c>
      <c r="B65" s="1138"/>
      <c r="C65" s="1138"/>
      <c r="D65" s="1138"/>
      <c r="E65" s="1138"/>
      <c r="F65" s="1138"/>
      <c r="G65" s="1138"/>
      <c r="H65" s="1138"/>
      <c r="I65" s="1138"/>
      <c r="J65" s="1138"/>
      <c r="K65" s="1104"/>
      <c r="M65" s="1159"/>
      <c r="N65" s="1160"/>
      <c r="O65" s="1160"/>
    </row>
    <row r="66" spans="1:21" ht="12.75" customHeight="1">
      <c r="A66" s="1019" t="s">
        <v>345</v>
      </c>
      <c r="B66" s="1176" t="s">
        <v>753</v>
      </c>
      <c r="C66" s="943">
        <v>44114.414583333331</v>
      </c>
      <c r="D66" s="943">
        <v>44114.504166666666</v>
      </c>
      <c r="E66" s="944">
        <v>8.9583333334303461E-2</v>
      </c>
      <c r="F66" s="945" t="s">
        <v>73</v>
      </c>
      <c r="G66" s="946" t="s">
        <v>665</v>
      </c>
      <c r="H66" s="947">
        <v>0</v>
      </c>
      <c r="I66" s="992">
        <v>0</v>
      </c>
      <c r="J66" s="948" t="s">
        <v>589</v>
      </c>
      <c r="K66" s="1104"/>
      <c r="M66" s="1159"/>
      <c r="N66" s="1160"/>
      <c r="O66" s="1160"/>
    </row>
    <row r="67" spans="1:21" ht="15" customHeight="1">
      <c r="A67" s="1026" t="s">
        <v>59</v>
      </c>
      <c r="B67" s="1173" t="s">
        <v>752</v>
      </c>
      <c r="C67" s="954">
        <v>44115.688888888886</v>
      </c>
      <c r="D67" s="954">
        <v>44115.72152777778</v>
      </c>
      <c r="E67" s="955">
        <v>3.2638888893416151E-2</v>
      </c>
      <c r="F67" s="956" t="s">
        <v>73</v>
      </c>
      <c r="G67" s="957" t="s">
        <v>754</v>
      </c>
      <c r="H67" s="958">
        <v>0</v>
      </c>
      <c r="I67" s="959">
        <v>0</v>
      </c>
      <c r="J67" s="960" t="s">
        <v>589</v>
      </c>
      <c r="K67" s="1104"/>
      <c r="M67" s="1159"/>
      <c r="N67" s="1160"/>
      <c r="O67" s="1160"/>
    </row>
    <row r="68" spans="1:21" ht="15" customHeight="1">
      <c r="A68" s="1026" t="s">
        <v>755</v>
      </c>
      <c r="B68" s="1173" t="s">
        <v>756</v>
      </c>
      <c r="C68" s="954">
        <v>44117.491666666669</v>
      </c>
      <c r="D68" s="954">
        <v>44117.53125</v>
      </c>
      <c r="E68" s="955">
        <v>3.9583333331393078E-2</v>
      </c>
      <c r="F68" s="956" t="s">
        <v>73</v>
      </c>
      <c r="G68" s="957" t="s">
        <v>665</v>
      </c>
      <c r="H68" s="958">
        <v>0</v>
      </c>
      <c r="I68" s="959">
        <v>0</v>
      </c>
      <c r="J68" s="960" t="s">
        <v>589</v>
      </c>
      <c r="K68" s="1104"/>
      <c r="M68" s="1159"/>
      <c r="N68" s="1160"/>
      <c r="O68" s="1160"/>
    </row>
    <row r="69" spans="1:21" ht="15" customHeight="1">
      <c r="A69" s="1181" t="s">
        <v>50</v>
      </c>
      <c r="B69" s="1179" t="s">
        <v>757</v>
      </c>
      <c r="C69" s="954">
        <v>44118.633333333331</v>
      </c>
      <c r="D69" s="954">
        <v>44118.633333333331</v>
      </c>
      <c r="E69" s="955">
        <v>0</v>
      </c>
      <c r="F69" s="956" t="s">
        <v>74</v>
      </c>
      <c r="G69" s="957" t="s">
        <v>610</v>
      </c>
      <c r="H69" s="958">
        <v>0</v>
      </c>
      <c r="I69" s="959">
        <v>0</v>
      </c>
      <c r="J69" s="960" t="s">
        <v>589</v>
      </c>
      <c r="K69" s="1104"/>
      <c r="M69" s="1159"/>
      <c r="N69" s="1160"/>
      <c r="O69" s="1160"/>
    </row>
    <row r="70" spans="1:21" ht="15" customHeight="1">
      <c r="A70" s="1181" t="s">
        <v>59</v>
      </c>
      <c r="B70" s="1179" t="s">
        <v>758</v>
      </c>
      <c r="C70" s="954">
        <v>44118.913194444445</v>
      </c>
      <c r="D70" s="954">
        <v>44118.921527777777</v>
      </c>
      <c r="E70" s="955">
        <v>8.333333331393078E-3</v>
      </c>
      <c r="F70" s="956" t="s">
        <v>74</v>
      </c>
      <c r="G70" s="957" t="s">
        <v>596</v>
      </c>
      <c r="H70" s="1182">
        <v>45</v>
      </c>
      <c r="I70" s="1183">
        <v>8.9999999979045242</v>
      </c>
      <c r="J70" s="1184" t="s">
        <v>597</v>
      </c>
      <c r="K70" s="1104"/>
      <c r="M70" s="1159"/>
      <c r="N70" s="1160"/>
      <c r="O70" s="1160"/>
    </row>
    <row r="71" spans="1:21" ht="12.75" customHeight="1">
      <c r="A71" s="1021" t="s">
        <v>755</v>
      </c>
      <c r="B71" s="1185" t="s">
        <v>759</v>
      </c>
      <c r="C71" s="954">
        <v>44122.236805555556</v>
      </c>
      <c r="D71" s="954">
        <v>44122.265277777777</v>
      </c>
      <c r="E71" s="955">
        <v>2.8472222220443655E-2</v>
      </c>
      <c r="F71" s="956" t="s">
        <v>73</v>
      </c>
      <c r="G71" s="1047" t="s">
        <v>665</v>
      </c>
      <c r="H71" s="958">
        <v>0</v>
      </c>
      <c r="I71" s="959">
        <v>0</v>
      </c>
      <c r="J71" s="960" t="s">
        <v>589</v>
      </c>
      <c r="K71" s="1104"/>
      <c r="M71" s="1159"/>
      <c r="N71" s="1160"/>
      <c r="O71" s="1160"/>
    </row>
    <row r="72" spans="1:21" ht="12.75" customHeight="1">
      <c r="A72" s="1022"/>
      <c r="B72" s="1185" t="s">
        <v>760</v>
      </c>
      <c r="C72" s="954">
        <v>44122.236805555556</v>
      </c>
      <c r="D72" s="954">
        <v>44122.274305555555</v>
      </c>
      <c r="E72" s="955">
        <v>3.7499999998544808E-2</v>
      </c>
      <c r="F72" s="956" t="s">
        <v>73</v>
      </c>
      <c r="G72" s="1042"/>
      <c r="H72" s="958">
        <v>0</v>
      </c>
      <c r="I72" s="959">
        <v>0</v>
      </c>
      <c r="J72" s="960" t="s">
        <v>589</v>
      </c>
      <c r="K72" s="1104"/>
      <c r="M72" s="1159"/>
      <c r="N72" s="1160"/>
      <c r="O72" s="1160"/>
    </row>
    <row r="73" spans="1:21" ht="15" customHeight="1">
      <c r="A73" s="1181" t="s">
        <v>528</v>
      </c>
      <c r="B73" s="1179" t="s">
        <v>761</v>
      </c>
      <c r="C73" s="954">
        <v>44122.121527777781</v>
      </c>
      <c r="D73" s="954">
        <v>44122.149305555555</v>
      </c>
      <c r="E73" s="955">
        <v>2.7777777773735579E-2</v>
      </c>
      <c r="F73" s="956" t="s">
        <v>73</v>
      </c>
      <c r="G73" s="957" t="s">
        <v>762</v>
      </c>
      <c r="H73" s="958">
        <v>0</v>
      </c>
      <c r="I73" s="959">
        <v>0</v>
      </c>
      <c r="J73" s="960" t="s">
        <v>589</v>
      </c>
      <c r="K73" s="1104"/>
      <c r="M73" s="1159"/>
      <c r="N73" s="1160"/>
      <c r="O73" s="1160"/>
    </row>
    <row r="74" spans="1:21" ht="15" customHeight="1">
      <c r="A74" s="1026" t="s">
        <v>745</v>
      </c>
      <c r="B74" s="1173" t="s">
        <v>746</v>
      </c>
      <c r="C74" s="954">
        <v>44124.595833333333</v>
      </c>
      <c r="D74" s="954">
        <v>44125.220833333333</v>
      </c>
      <c r="E74" s="955">
        <v>0.625</v>
      </c>
      <c r="F74" s="956" t="s">
        <v>73</v>
      </c>
      <c r="G74" s="1047" t="s">
        <v>665</v>
      </c>
      <c r="H74" s="958">
        <v>0</v>
      </c>
      <c r="I74" s="959">
        <v>0</v>
      </c>
      <c r="J74" s="960" t="s">
        <v>589</v>
      </c>
      <c r="K74" s="1104"/>
      <c r="M74" s="1159"/>
      <c r="N74" s="1160"/>
      <c r="O74" s="1160"/>
    </row>
    <row r="75" spans="1:21" ht="12.75" customHeight="1">
      <c r="A75" s="1026" t="s">
        <v>755</v>
      </c>
      <c r="B75" s="1177" t="s">
        <v>763</v>
      </c>
      <c r="C75" s="954">
        <v>44135.166666666664</v>
      </c>
      <c r="D75" s="954">
        <v>44135.533333333333</v>
      </c>
      <c r="E75" s="955">
        <v>0.36666666666860692</v>
      </c>
      <c r="F75" s="956" t="s">
        <v>73</v>
      </c>
      <c r="G75" s="1047" t="s">
        <v>665</v>
      </c>
      <c r="H75" s="958">
        <v>0</v>
      </c>
      <c r="I75" s="959">
        <v>0</v>
      </c>
      <c r="J75" s="960" t="s">
        <v>589</v>
      </c>
      <c r="M75" s="1159"/>
      <c r="N75" s="1160"/>
      <c r="O75" s="1160"/>
    </row>
    <row r="76" spans="1:21" ht="12.75" customHeight="1">
      <c r="A76" s="1015" t="s">
        <v>528</v>
      </c>
      <c r="B76" s="1180" t="s">
        <v>764</v>
      </c>
      <c r="C76" s="970">
        <v>44135.702777777777</v>
      </c>
      <c r="D76" s="970">
        <v>44135.727777777778</v>
      </c>
      <c r="E76" s="971">
        <v>2.5000000001455192E-2</v>
      </c>
      <c r="F76" s="972" t="s">
        <v>73</v>
      </c>
      <c r="G76" s="973" t="s">
        <v>665</v>
      </c>
      <c r="H76" s="974">
        <v>0</v>
      </c>
      <c r="I76" s="975">
        <v>0</v>
      </c>
      <c r="J76" s="976" t="s">
        <v>589</v>
      </c>
      <c r="K76" s="1104"/>
      <c r="M76" s="1159"/>
      <c r="N76" s="1160"/>
      <c r="O76" s="1160"/>
    </row>
    <row r="77" spans="1:21" ht="17.25" customHeight="1">
      <c r="A77" s="1058"/>
      <c r="B77" s="1186"/>
      <c r="C77" s="1186"/>
      <c r="D77" s="1003" t="s">
        <v>611</v>
      </c>
      <c r="E77" s="1004">
        <v>2.4291666666686069</v>
      </c>
      <c r="F77" s="1005"/>
      <c r="G77" s="1006" t="s">
        <v>612</v>
      </c>
      <c r="H77" s="1008"/>
      <c r="I77" s="1008">
        <v>8.9999999979045242</v>
      </c>
      <c r="J77" s="1186"/>
      <c r="K77" s="1104"/>
      <c r="M77" s="1159"/>
      <c r="N77" s="1160"/>
      <c r="O77" s="1212"/>
      <c r="P77" s="1213"/>
      <c r="Q77" s="1213"/>
      <c r="U77" s="1314"/>
    </row>
    <row r="78" spans="1:21" ht="13.5" customHeight="1">
      <c r="A78" s="1187" t="s">
        <v>765</v>
      </c>
      <c r="B78" s="1167"/>
      <c r="C78" s="1167"/>
      <c r="D78" s="1167"/>
      <c r="E78" s="1167"/>
      <c r="F78" s="1167"/>
      <c r="G78" s="1167"/>
      <c r="H78" s="1167"/>
      <c r="I78" s="1167"/>
      <c r="J78" s="1188"/>
      <c r="K78" s="1104"/>
      <c r="M78" s="1159"/>
      <c r="N78" s="1160"/>
      <c r="O78" s="1160"/>
    </row>
    <row r="79" spans="1:21" ht="13.5" customHeight="1">
      <c r="A79" s="1189" t="s">
        <v>534</v>
      </c>
      <c r="B79" s="1162" t="s">
        <v>766</v>
      </c>
      <c r="C79" s="943">
        <v>44106.524305555555</v>
      </c>
      <c r="D79" s="943">
        <v>44106.529166666667</v>
      </c>
      <c r="E79" s="944">
        <v>4.8611111124046147E-3</v>
      </c>
      <c r="F79" s="945" t="s">
        <v>73</v>
      </c>
      <c r="G79" s="946" t="s">
        <v>665</v>
      </c>
      <c r="H79" s="1190">
        <v>50</v>
      </c>
      <c r="I79" s="1191">
        <v>5.8333333348855376</v>
      </c>
      <c r="J79" s="1192" t="s">
        <v>597</v>
      </c>
      <c r="K79" s="1104"/>
      <c r="M79" s="1159"/>
      <c r="N79" s="1160"/>
      <c r="O79" s="1160"/>
    </row>
    <row r="80" spans="1:21" ht="13.5" customHeight="1">
      <c r="A80" s="963" t="s">
        <v>401</v>
      </c>
      <c r="B80" s="994" t="s">
        <v>767</v>
      </c>
      <c r="C80" s="1065">
        <v>44108.265972222223</v>
      </c>
      <c r="D80" s="1065">
        <v>44108.359722222223</v>
      </c>
      <c r="E80" s="955">
        <v>9.375E-2</v>
      </c>
      <c r="F80" s="956" t="s">
        <v>74</v>
      </c>
      <c r="G80" s="957" t="s">
        <v>586</v>
      </c>
      <c r="H80" s="958">
        <v>0</v>
      </c>
      <c r="I80" s="959">
        <v>0</v>
      </c>
      <c r="J80" s="960" t="s">
        <v>589</v>
      </c>
      <c r="K80" s="1104"/>
      <c r="M80" s="1159"/>
      <c r="N80" s="1160"/>
      <c r="O80" s="1160"/>
    </row>
    <row r="81" spans="1:21" ht="15" customHeight="1">
      <c r="A81" s="952" t="s">
        <v>536</v>
      </c>
      <c r="B81" s="1172" t="s">
        <v>768</v>
      </c>
      <c r="C81" s="1065">
        <v>44108.529861111114</v>
      </c>
      <c r="D81" s="1065">
        <v>44108.561805555553</v>
      </c>
      <c r="E81" s="1049">
        <v>3.1944444439432118E-2</v>
      </c>
      <c r="F81" s="1055" t="s">
        <v>73</v>
      </c>
      <c r="G81" s="1047" t="s">
        <v>665</v>
      </c>
      <c r="H81" s="1050">
        <v>0</v>
      </c>
      <c r="I81" s="1081">
        <v>0</v>
      </c>
      <c r="J81" s="1051" t="s">
        <v>589</v>
      </c>
      <c r="K81" s="1104"/>
      <c r="M81" s="1159"/>
      <c r="N81" s="1160"/>
      <c r="O81" s="1160"/>
    </row>
    <row r="82" spans="1:21" ht="15" customHeight="1">
      <c r="A82" s="1145" t="s">
        <v>533</v>
      </c>
      <c r="B82" s="1152" t="s">
        <v>769</v>
      </c>
      <c r="C82" s="1193">
        <v>44109.449305555558</v>
      </c>
      <c r="D82" s="1193">
        <v>44109.449305555558</v>
      </c>
      <c r="E82" s="1049">
        <v>0</v>
      </c>
      <c r="F82" s="956" t="s">
        <v>74</v>
      </c>
      <c r="G82" s="1047" t="s">
        <v>770</v>
      </c>
      <c r="H82" s="1069">
        <v>0</v>
      </c>
      <c r="I82" s="1069">
        <v>0</v>
      </c>
      <c r="J82" s="1194" t="s">
        <v>589</v>
      </c>
      <c r="K82" s="1104"/>
      <c r="M82" s="1159"/>
      <c r="N82" s="1160"/>
      <c r="O82" s="1160"/>
    </row>
    <row r="83" spans="1:21" ht="15" customHeight="1">
      <c r="A83" s="1151" t="s">
        <v>402</v>
      </c>
      <c r="B83" s="1150" t="s">
        <v>771</v>
      </c>
      <c r="C83" s="1193">
        <v>44115.337500000001</v>
      </c>
      <c r="D83" s="1193">
        <v>44115.404166666667</v>
      </c>
      <c r="E83" s="955">
        <v>6.6666666665696539E-2</v>
      </c>
      <c r="F83" s="956" t="s">
        <v>74</v>
      </c>
      <c r="G83" s="957" t="s">
        <v>586</v>
      </c>
      <c r="H83" s="958">
        <v>0</v>
      </c>
      <c r="I83" s="959">
        <v>0</v>
      </c>
      <c r="J83" s="960" t="s">
        <v>589</v>
      </c>
      <c r="K83" s="1104"/>
      <c r="M83" s="1159"/>
      <c r="N83" s="1160"/>
      <c r="O83" s="1160"/>
    </row>
    <row r="84" spans="1:21" ht="15" customHeight="1">
      <c r="A84" s="952" t="s">
        <v>536</v>
      </c>
      <c r="B84" s="1172" t="s">
        <v>772</v>
      </c>
      <c r="C84" s="1193">
        <v>44116.467361111114</v>
      </c>
      <c r="D84" s="1193">
        <v>44116.498611111114</v>
      </c>
      <c r="E84" s="1049">
        <v>3.125E-2</v>
      </c>
      <c r="F84" s="1055" t="s">
        <v>73</v>
      </c>
      <c r="G84" s="1047" t="s">
        <v>665</v>
      </c>
      <c r="H84" s="1182">
        <v>30</v>
      </c>
      <c r="I84" s="1183">
        <v>22.5</v>
      </c>
      <c r="J84" s="1184" t="s">
        <v>597</v>
      </c>
      <c r="K84" s="1104"/>
      <c r="M84" s="1159"/>
      <c r="N84" s="1160"/>
      <c r="O84" s="1160"/>
    </row>
    <row r="85" spans="1:21" ht="15" customHeight="1">
      <c r="A85" s="1151" t="s">
        <v>403</v>
      </c>
      <c r="B85" s="1150" t="s">
        <v>773</v>
      </c>
      <c r="C85" s="1193">
        <v>44116.513888888891</v>
      </c>
      <c r="D85" s="1193">
        <v>44116.520833333336</v>
      </c>
      <c r="E85" s="1049">
        <v>6.9444444452528842E-3</v>
      </c>
      <c r="F85" s="1055" t="s">
        <v>73</v>
      </c>
      <c r="G85" s="1047" t="s">
        <v>665</v>
      </c>
      <c r="H85" s="1050">
        <v>0</v>
      </c>
      <c r="I85" s="1081">
        <v>0</v>
      </c>
      <c r="J85" s="1051" t="s">
        <v>589</v>
      </c>
      <c r="K85" s="1104"/>
      <c r="M85" s="1159"/>
      <c r="N85" s="1160"/>
      <c r="O85" s="1160"/>
    </row>
    <row r="86" spans="1:21" ht="13.5" customHeight="1">
      <c r="A86" s="952" t="s">
        <v>536</v>
      </c>
      <c r="B86" s="1172" t="s">
        <v>774</v>
      </c>
      <c r="C86" s="1193">
        <v>44122.246527777781</v>
      </c>
      <c r="D86" s="1193">
        <v>44122.272222222222</v>
      </c>
      <c r="E86" s="1049">
        <v>2.569444444088731E-2</v>
      </c>
      <c r="F86" s="1055" t="s">
        <v>73</v>
      </c>
      <c r="G86" s="1047" t="s">
        <v>665</v>
      </c>
      <c r="H86" s="1050">
        <v>0</v>
      </c>
      <c r="I86" s="1081">
        <v>0</v>
      </c>
      <c r="J86" s="1051" t="s">
        <v>589</v>
      </c>
      <c r="K86" s="1104"/>
      <c r="M86" s="1159"/>
      <c r="N86" s="1160"/>
      <c r="O86" s="1160"/>
    </row>
    <row r="87" spans="1:21" ht="13.5" customHeight="1">
      <c r="A87" s="1195" t="s">
        <v>403</v>
      </c>
      <c r="B87" s="1196" t="s">
        <v>773</v>
      </c>
      <c r="C87" s="1197">
        <v>44130.898611111108</v>
      </c>
      <c r="D87" s="1197">
        <v>44130.910416666666</v>
      </c>
      <c r="E87" s="971">
        <v>1.1805555557657499E-2</v>
      </c>
      <c r="F87" s="972" t="s">
        <v>73</v>
      </c>
      <c r="G87" s="973" t="s">
        <v>665</v>
      </c>
      <c r="H87" s="974">
        <v>0</v>
      </c>
      <c r="I87" s="975">
        <v>0</v>
      </c>
      <c r="J87" s="976" t="s">
        <v>589</v>
      </c>
      <c r="K87" s="1104"/>
      <c r="M87" s="1159"/>
      <c r="N87" s="1160"/>
      <c r="O87" s="1160"/>
    </row>
    <row r="88" spans="1:21" ht="14.25" customHeight="1">
      <c r="A88" s="1198"/>
      <c r="B88" s="1186"/>
      <c r="C88" s="1186"/>
      <c r="D88" s="1003" t="s">
        <v>611</v>
      </c>
      <c r="E88" s="1004">
        <v>0.27291666666133096</v>
      </c>
      <c r="F88" s="1186"/>
      <c r="G88" s="1006" t="s">
        <v>612</v>
      </c>
      <c r="H88" s="1186"/>
      <c r="I88" s="1199">
        <v>28.333333334885538</v>
      </c>
      <c r="J88" s="1200"/>
      <c r="K88" s="1104"/>
      <c r="M88" s="1159"/>
      <c r="N88" s="1160"/>
      <c r="O88" s="1212"/>
      <c r="P88" s="1213"/>
      <c r="Q88" s="1213"/>
      <c r="R88" s="1213"/>
      <c r="U88" s="1314"/>
    </row>
    <row r="89" spans="1:21" ht="13.5" customHeight="1">
      <c r="A89" s="1010" t="s">
        <v>775</v>
      </c>
      <c r="B89" s="921"/>
      <c r="C89" s="1201"/>
      <c r="D89" s="1201"/>
      <c r="E89" s="1202"/>
      <c r="F89" s="1013"/>
      <c r="G89" s="806"/>
      <c r="H89" s="805"/>
      <c r="I89" s="805"/>
      <c r="J89" s="806"/>
      <c r="K89" s="1104"/>
      <c r="M89" s="1159"/>
      <c r="N89" s="1160"/>
      <c r="O89" s="1160"/>
    </row>
    <row r="90" spans="1:21" ht="15" customHeight="1">
      <c r="A90" s="1189" t="s">
        <v>160</v>
      </c>
      <c r="B90" s="1162" t="s">
        <v>776</v>
      </c>
      <c r="C90" s="943">
        <v>44105.606944444444</v>
      </c>
      <c r="D90" s="943">
        <v>44105.668749999997</v>
      </c>
      <c r="E90" s="944">
        <v>6.1805555553291924E-2</v>
      </c>
      <c r="F90" s="945" t="s">
        <v>74</v>
      </c>
      <c r="G90" s="1038" t="s">
        <v>610</v>
      </c>
      <c r="H90" s="947">
        <v>0</v>
      </c>
      <c r="I90" s="992">
        <v>0</v>
      </c>
      <c r="J90" s="948" t="s">
        <v>589</v>
      </c>
      <c r="K90" s="1104"/>
      <c r="M90" s="1159"/>
      <c r="N90" s="1160"/>
      <c r="O90" s="1160"/>
    </row>
    <row r="91" spans="1:21" ht="15" customHeight="1">
      <c r="A91" s="1203" t="s">
        <v>160</v>
      </c>
      <c r="B91" s="1204" t="s">
        <v>777</v>
      </c>
      <c r="C91" s="1065">
        <v>44105.606944444444</v>
      </c>
      <c r="D91" s="1065">
        <v>44105.8</v>
      </c>
      <c r="E91" s="955">
        <v>0.19305555555911269</v>
      </c>
      <c r="F91" s="956" t="s">
        <v>74</v>
      </c>
      <c r="G91" s="1042"/>
      <c r="H91" s="958">
        <v>0</v>
      </c>
      <c r="I91" s="959">
        <v>0</v>
      </c>
      <c r="J91" s="960" t="s">
        <v>589</v>
      </c>
      <c r="K91" s="1104"/>
      <c r="M91" s="1159"/>
      <c r="N91" s="1160"/>
      <c r="O91" s="1160"/>
    </row>
    <row r="92" spans="1:21" ht="15" customHeight="1">
      <c r="A92" s="963" t="s">
        <v>61</v>
      </c>
      <c r="B92" s="1152" t="s">
        <v>778</v>
      </c>
      <c r="C92" s="1065">
        <v>44105.607638888891</v>
      </c>
      <c r="D92" s="1065">
        <v>44105.615277777775</v>
      </c>
      <c r="E92" s="955">
        <v>7.6388888846850023E-3</v>
      </c>
      <c r="F92" s="956" t="s">
        <v>73</v>
      </c>
      <c r="G92" s="1047" t="s">
        <v>665</v>
      </c>
      <c r="H92" s="958">
        <v>0</v>
      </c>
      <c r="I92" s="959">
        <v>0</v>
      </c>
      <c r="J92" s="960" t="s">
        <v>589</v>
      </c>
      <c r="K92" s="1104"/>
      <c r="M92" s="1159"/>
      <c r="N92" s="1160"/>
      <c r="O92" s="1160"/>
    </row>
    <row r="93" spans="1:21" ht="15" customHeight="1">
      <c r="A93" s="1203" t="s">
        <v>160</v>
      </c>
      <c r="B93" s="1204" t="s">
        <v>779</v>
      </c>
      <c r="C93" s="1065">
        <v>44105.606944444444</v>
      </c>
      <c r="D93" s="1065">
        <v>44105.675000000003</v>
      </c>
      <c r="E93" s="955">
        <v>6.805555555911269E-2</v>
      </c>
      <c r="F93" s="956" t="s">
        <v>73</v>
      </c>
      <c r="G93" s="1047" t="s">
        <v>780</v>
      </c>
      <c r="H93" s="958">
        <v>0</v>
      </c>
      <c r="I93" s="959">
        <v>0</v>
      </c>
      <c r="J93" s="960" t="s">
        <v>589</v>
      </c>
      <c r="K93" s="1104"/>
      <c r="M93" s="1159"/>
      <c r="N93" s="1160"/>
      <c r="O93" s="1160"/>
    </row>
    <row r="94" spans="1:21" ht="15" customHeight="1">
      <c r="A94" s="963" t="s">
        <v>61</v>
      </c>
      <c r="B94" s="1147" t="s">
        <v>781</v>
      </c>
      <c r="C94" s="1056">
        <v>44117.315972222219</v>
      </c>
      <c r="D94" s="1056">
        <v>44117.315972222219</v>
      </c>
      <c r="E94" s="955">
        <v>0</v>
      </c>
      <c r="F94" s="956" t="s">
        <v>73</v>
      </c>
      <c r="G94" s="1047" t="s">
        <v>782</v>
      </c>
      <c r="H94" s="958">
        <v>0</v>
      </c>
      <c r="I94" s="959">
        <v>0</v>
      </c>
      <c r="J94" s="960" t="s">
        <v>589</v>
      </c>
      <c r="K94" s="1104"/>
      <c r="M94" s="1159"/>
      <c r="N94" s="1160"/>
      <c r="O94" s="1160"/>
    </row>
    <row r="95" spans="1:21" ht="15" customHeight="1">
      <c r="A95" s="1205" t="s">
        <v>783</v>
      </c>
      <c r="B95" s="1204" t="s">
        <v>784</v>
      </c>
      <c r="C95" s="954">
        <v>44117.361111111109</v>
      </c>
      <c r="D95" s="954">
        <v>44117.381249999999</v>
      </c>
      <c r="E95" s="955">
        <v>2.0138888889050577E-2</v>
      </c>
      <c r="F95" s="956" t="s">
        <v>73</v>
      </c>
      <c r="G95" s="1047" t="s">
        <v>665</v>
      </c>
      <c r="H95" s="958">
        <v>0</v>
      </c>
      <c r="I95" s="959">
        <v>0</v>
      </c>
      <c r="J95" s="960" t="s">
        <v>589</v>
      </c>
      <c r="K95" s="1104"/>
      <c r="M95" s="1159"/>
      <c r="N95" s="1160"/>
      <c r="O95" s="1160"/>
    </row>
    <row r="96" spans="1:21" ht="14.25" customHeight="1">
      <c r="A96" s="963" t="s">
        <v>61</v>
      </c>
      <c r="B96" s="1147" t="s">
        <v>781</v>
      </c>
      <c r="C96" s="954">
        <v>44124.65625</v>
      </c>
      <c r="D96" s="954">
        <v>44124.7</v>
      </c>
      <c r="E96" s="955">
        <v>4.3749999997089617E-2</v>
      </c>
      <c r="F96" s="956" t="s">
        <v>74</v>
      </c>
      <c r="G96" s="1047" t="s">
        <v>596</v>
      </c>
      <c r="H96" s="958">
        <v>0</v>
      </c>
      <c r="I96" s="959">
        <v>0</v>
      </c>
      <c r="J96" s="960" t="s">
        <v>589</v>
      </c>
      <c r="K96" s="1104"/>
      <c r="M96" s="1159"/>
      <c r="N96" s="1160"/>
      <c r="O96" s="1160"/>
    </row>
    <row r="97" spans="1:20" ht="13.5" customHeight="1">
      <c r="A97" s="1198"/>
      <c r="B97" s="1186"/>
      <c r="C97" s="1186"/>
      <c r="D97" s="1003" t="s">
        <v>611</v>
      </c>
      <c r="E97" s="1004">
        <v>0.3944444444423425</v>
      </c>
      <c r="F97" s="1186"/>
      <c r="G97" s="1006" t="s">
        <v>612</v>
      </c>
      <c r="H97" s="1186"/>
      <c r="I97" s="1199">
        <v>0</v>
      </c>
      <c r="J97" s="1200"/>
      <c r="K97" s="1104"/>
      <c r="M97" s="1159"/>
      <c r="N97" s="1160"/>
      <c r="O97" s="1212"/>
      <c r="P97" s="1213"/>
      <c r="Q97" s="1213"/>
      <c r="T97" s="1314"/>
    </row>
    <row r="98" spans="1:20" ht="14.25" customHeight="1">
      <c r="A98" s="1010" t="s">
        <v>669</v>
      </c>
      <c r="B98" s="986"/>
      <c r="C98" s="1033"/>
      <c r="D98" s="1075"/>
      <c r="E98" s="1076"/>
      <c r="F98" s="1036"/>
      <c r="G98" s="1077"/>
      <c r="H98" s="741"/>
      <c r="I98" s="741"/>
      <c r="J98" s="986"/>
      <c r="K98" s="1104"/>
      <c r="M98" s="1159"/>
      <c r="N98" s="1160"/>
      <c r="O98" s="1160"/>
    </row>
    <row r="99" spans="1:20" ht="14.25" customHeight="1">
      <c r="A99" s="1206" t="s">
        <v>363</v>
      </c>
      <c r="B99" s="1207" t="s">
        <v>785</v>
      </c>
      <c r="C99" s="943">
        <v>44109.527777777781</v>
      </c>
      <c r="D99" s="943">
        <v>44109.544444444444</v>
      </c>
      <c r="E99" s="944">
        <v>1.6666666662786156E-2</v>
      </c>
      <c r="F99" s="945" t="s">
        <v>73</v>
      </c>
      <c r="G99" s="946" t="s">
        <v>665</v>
      </c>
      <c r="H99" s="947">
        <v>0</v>
      </c>
      <c r="I99" s="992">
        <v>0</v>
      </c>
      <c r="J99" s="948" t="s">
        <v>589</v>
      </c>
      <c r="K99" s="1104"/>
      <c r="M99" s="1159"/>
      <c r="N99" s="1160"/>
      <c r="O99" s="1160"/>
    </row>
    <row r="100" spans="1:20" ht="15" customHeight="1">
      <c r="A100" s="952" t="s">
        <v>786</v>
      </c>
      <c r="B100" s="1147" t="s">
        <v>787</v>
      </c>
      <c r="C100" s="954">
        <v>44110.482638888891</v>
      </c>
      <c r="D100" s="954">
        <v>44110.490972222222</v>
      </c>
      <c r="E100" s="955">
        <v>8.333333331393078E-3</v>
      </c>
      <c r="F100" s="956" t="s">
        <v>73</v>
      </c>
      <c r="G100" s="1047" t="s">
        <v>665</v>
      </c>
      <c r="H100" s="958">
        <v>0</v>
      </c>
      <c r="I100" s="959">
        <v>0</v>
      </c>
      <c r="J100" s="960" t="s">
        <v>589</v>
      </c>
      <c r="K100" s="1104"/>
      <c r="M100" s="1159"/>
      <c r="N100" s="1160"/>
      <c r="O100" s="1160"/>
    </row>
    <row r="101" spans="1:20" ht="14.25" customHeight="1">
      <c r="A101" s="963" t="s">
        <v>363</v>
      </c>
      <c r="B101" s="1147" t="s">
        <v>785</v>
      </c>
      <c r="C101" s="954">
        <v>44112.785416666666</v>
      </c>
      <c r="D101" s="954">
        <v>44112.802777777775</v>
      </c>
      <c r="E101" s="955">
        <v>1.7361111109494232E-2</v>
      </c>
      <c r="F101" s="956" t="s">
        <v>73</v>
      </c>
      <c r="G101" s="1047" t="s">
        <v>665</v>
      </c>
      <c r="H101" s="1050">
        <v>0</v>
      </c>
      <c r="I101" s="1081">
        <v>0</v>
      </c>
      <c r="J101" s="1051" t="s">
        <v>589</v>
      </c>
      <c r="K101" s="1104"/>
      <c r="M101" s="1159"/>
      <c r="N101" s="1160"/>
      <c r="O101" s="1160"/>
    </row>
    <row r="102" spans="1:20" ht="14.25" customHeight="1">
      <c r="A102" s="1145" t="s">
        <v>161</v>
      </c>
      <c r="B102" s="1146" t="s">
        <v>788</v>
      </c>
      <c r="C102" s="954">
        <v>44112.785416666666</v>
      </c>
      <c r="D102" s="954">
        <v>44112.800000000003</v>
      </c>
      <c r="E102" s="955">
        <v>1.4583333337213844E-2</v>
      </c>
      <c r="F102" s="956" t="s">
        <v>73</v>
      </c>
      <c r="G102" s="1047" t="s">
        <v>643</v>
      </c>
      <c r="H102" s="1043">
        <v>730</v>
      </c>
      <c r="I102" s="1182">
        <v>255.50000006798655</v>
      </c>
      <c r="J102" s="1208" t="s">
        <v>587</v>
      </c>
      <c r="K102" s="1104"/>
      <c r="M102" s="1159"/>
      <c r="N102" s="1160"/>
      <c r="O102" s="1160"/>
    </row>
    <row r="103" spans="1:20" ht="12.75" customHeight="1">
      <c r="A103" s="963" t="s">
        <v>789</v>
      </c>
      <c r="B103" s="1147" t="s">
        <v>790</v>
      </c>
      <c r="C103" s="954">
        <v>44127.229166666664</v>
      </c>
      <c r="D103" s="954">
        <v>44127.243055555555</v>
      </c>
      <c r="E103" s="955">
        <v>1.3888888890505768E-2</v>
      </c>
      <c r="F103" s="956" t="s">
        <v>73</v>
      </c>
      <c r="G103" s="1047" t="s">
        <v>665</v>
      </c>
      <c r="H103" s="1050">
        <v>0</v>
      </c>
      <c r="I103" s="1081">
        <v>0</v>
      </c>
      <c r="J103" s="1051" t="s">
        <v>589</v>
      </c>
      <c r="K103" s="1104"/>
      <c r="M103" s="1159"/>
      <c r="N103" s="1160"/>
      <c r="O103" s="1160"/>
    </row>
    <row r="104" spans="1:20" ht="13.5" customHeight="1">
      <c r="A104" s="963" t="s">
        <v>786</v>
      </c>
      <c r="B104" s="1172" t="s">
        <v>791</v>
      </c>
      <c r="C104" s="954">
        <v>44127.350694444445</v>
      </c>
      <c r="D104" s="954">
        <v>44127.42291666667</v>
      </c>
      <c r="E104" s="955">
        <v>7.2222222224809229E-2</v>
      </c>
      <c r="F104" s="956" t="s">
        <v>74</v>
      </c>
      <c r="G104" s="957" t="s">
        <v>586</v>
      </c>
      <c r="H104" s="958">
        <v>0</v>
      </c>
      <c r="I104" s="959">
        <v>0</v>
      </c>
      <c r="J104" s="960" t="s">
        <v>589</v>
      </c>
      <c r="K104" s="1104"/>
      <c r="M104" s="1159"/>
      <c r="N104" s="1160"/>
      <c r="O104" s="1160"/>
    </row>
    <row r="105" spans="1:20" ht="12" customHeight="1">
      <c r="A105" s="968" t="s">
        <v>47</v>
      </c>
      <c r="B105" s="1166" t="s">
        <v>792</v>
      </c>
      <c r="C105" s="970">
        <v>44130.725694444445</v>
      </c>
      <c r="D105" s="970">
        <v>44130.771527777775</v>
      </c>
      <c r="E105" s="971">
        <v>4.5833333329937886E-2</v>
      </c>
      <c r="F105" s="972" t="s">
        <v>74</v>
      </c>
      <c r="G105" s="973" t="s">
        <v>586</v>
      </c>
      <c r="H105" s="974">
        <v>0</v>
      </c>
      <c r="I105" s="975">
        <v>0</v>
      </c>
      <c r="J105" s="976" t="s">
        <v>589</v>
      </c>
      <c r="K105" s="1104"/>
      <c r="M105" s="1159"/>
      <c r="N105" s="1160"/>
      <c r="O105" s="1160"/>
    </row>
    <row r="106" spans="1:20" ht="13.5" customHeight="1">
      <c r="A106" s="1155"/>
      <c r="B106" s="1167"/>
      <c r="C106" s="1167"/>
      <c r="D106" s="980" t="s">
        <v>611</v>
      </c>
      <c r="E106" s="981">
        <v>0.18888888888614019</v>
      </c>
      <c r="F106" s="1167"/>
      <c r="G106" s="983" t="s">
        <v>612</v>
      </c>
      <c r="H106" s="1167"/>
      <c r="I106" s="1209">
        <v>255.50000006798655</v>
      </c>
      <c r="J106" s="1210"/>
      <c r="K106" s="1104"/>
      <c r="L106" s="1220"/>
      <c r="M106" s="1025"/>
      <c r="N106" s="1159"/>
      <c r="O106" s="1212"/>
      <c r="P106" s="1213"/>
      <c r="Q106" s="1213"/>
      <c r="T106" s="1314"/>
    </row>
    <row r="107" spans="1:20" ht="14.25" customHeight="1">
      <c r="A107" s="1010" t="s">
        <v>793</v>
      </c>
      <c r="B107" s="1167"/>
      <c r="C107" s="1167"/>
      <c r="D107" s="980"/>
      <c r="E107" s="1211"/>
      <c r="F107" s="1167"/>
      <c r="G107" s="983"/>
      <c r="H107" s="1167"/>
      <c r="I107" s="1209"/>
      <c r="J107" s="1210"/>
      <c r="K107" s="1104"/>
      <c r="O107" s="1212"/>
      <c r="P107" s="1213"/>
      <c r="Q107" s="1213"/>
    </row>
    <row r="108" spans="1:20" ht="14.25" customHeight="1">
      <c r="A108" s="1214"/>
      <c r="B108" s="1215"/>
      <c r="C108" s="1094"/>
      <c r="D108" s="1094"/>
      <c r="E108" s="1095"/>
      <c r="F108" s="1096"/>
      <c r="G108" s="1216"/>
      <c r="H108" s="812"/>
      <c r="I108" s="1217"/>
      <c r="J108" s="1218"/>
      <c r="K108" s="1104"/>
      <c r="O108" s="1212"/>
      <c r="P108" s="1213"/>
      <c r="Q108" s="1213"/>
    </row>
    <row r="109" spans="1:20" ht="15" customHeight="1">
      <c r="A109" s="1219"/>
      <c r="B109" s="1219"/>
      <c r="C109" s="1011"/>
      <c r="D109" s="980" t="s">
        <v>611</v>
      </c>
      <c r="E109" s="981">
        <v>0</v>
      </c>
      <c r="F109" s="1100"/>
      <c r="G109" s="983" t="s">
        <v>612</v>
      </c>
      <c r="H109" s="741"/>
      <c r="I109" s="805">
        <v>0</v>
      </c>
      <c r="J109" s="1101"/>
      <c r="K109" s="1104"/>
      <c r="O109" s="1212"/>
      <c r="P109" s="1213"/>
      <c r="Q109" s="1213"/>
    </row>
    <row r="110" spans="1:20" ht="15" customHeight="1">
      <c r="A110" s="1219"/>
      <c r="B110" s="1219"/>
      <c r="C110" s="1011"/>
      <c r="D110" s="1011"/>
      <c r="E110" s="804"/>
      <c r="F110" s="1100"/>
      <c r="G110" s="1155"/>
      <c r="H110" s="741"/>
      <c r="I110" s="805"/>
      <c r="J110" s="1101"/>
      <c r="K110" s="1104"/>
      <c r="O110" s="1212"/>
      <c r="P110" s="1213"/>
      <c r="Q110" s="1213"/>
    </row>
    <row r="111" spans="1:20" ht="16.5" customHeight="1">
      <c r="A111" s="994"/>
      <c r="B111" s="994"/>
      <c r="C111" s="1011"/>
      <c r="D111" s="980"/>
      <c r="E111" s="981"/>
      <c r="F111" s="1100"/>
      <c r="G111" s="1155"/>
      <c r="H111" s="741"/>
      <c r="I111" s="1209"/>
      <c r="J111" s="806"/>
      <c r="K111" s="1104"/>
      <c r="M111" s="1220"/>
      <c r="O111" s="1212"/>
      <c r="P111" s="1213"/>
      <c r="Q111" s="1213"/>
    </row>
    <row r="112" spans="1:20" ht="15" customHeight="1">
      <c r="A112" s="994"/>
      <c r="B112" s="994"/>
      <c r="C112" s="1011"/>
      <c r="D112" s="1011"/>
      <c r="E112" s="804"/>
      <c r="F112" s="1100"/>
      <c r="G112" s="1155"/>
      <c r="H112" s="741"/>
      <c r="I112" s="741"/>
      <c r="J112" s="806"/>
      <c r="K112" s="1104"/>
      <c r="O112" s="1212"/>
      <c r="P112" s="1213"/>
      <c r="Q112" s="1213"/>
    </row>
    <row r="113" spans="1:11" s="1025" customFormat="1" ht="17.25" hidden="1" customHeight="1">
      <c r="A113" s="1221"/>
      <c r="B113" s="1222"/>
      <c r="C113" s="954"/>
      <c r="D113" s="1223"/>
      <c r="E113" s="1224"/>
      <c r="F113" s="1225"/>
      <c r="G113" s="1724"/>
      <c r="H113" s="1226"/>
      <c r="I113" s="1227"/>
      <c r="J113" s="1228"/>
      <c r="K113" s="1104"/>
    </row>
    <row r="114" spans="1:11" s="1025" customFormat="1" ht="13.5" hidden="1" customHeight="1">
      <c r="A114" s="1221"/>
      <c r="B114" s="1222"/>
      <c r="C114" s="954"/>
      <c r="D114" s="1223"/>
      <c r="E114" s="1224"/>
      <c r="F114" s="1225"/>
      <c r="G114" s="1724"/>
      <c r="H114" s="1226"/>
      <c r="I114" s="1227"/>
      <c r="J114" s="1228"/>
      <c r="K114" s="1104"/>
    </row>
    <row r="115" spans="1:11" s="1025" customFormat="1" ht="17.25" hidden="1" customHeight="1">
      <c r="A115" s="1221"/>
      <c r="B115" s="1222"/>
      <c r="C115" s="954"/>
      <c r="D115" s="1223"/>
      <c r="E115" s="1224"/>
      <c r="F115" s="1225"/>
      <c r="G115" s="1724"/>
      <c r="H115" s="1226"/>
      <c r="I115" s="1227"/>
      <c r="J115" s="1228"/>
      <c r="K115" s="1104"/>
    </row>
    <row r="116" spans="1:11" s="1025" customFormat="1" ht="17.25" hidden="1" customHeight="1">
      <c r="A116" s="1221"/>
      <c r="B116" s="1222"/>
      <c r="C116" s="954"/>
      <c r="D116" s="1223"/>
      <c r="E116" s="1224"/>
      <c r="F116" s="1225"/>
      <c r="G116" s="1724"/>
      <c r="H116" s="1226"/>
      <c r="I116" s="1227"/>
      <c r="J116" s="1228"/>
      <c r="K116" s="1104"/>
    </row>
    <row r="117" spans="1:11" s="1025" customFormat="1" ht="13.5" hidden="1" customHeight="1">
      <c r="A117" s="1229"/>
      <c r="B117" s="1222"/>
      <c r="C117" s="954"/>
      <c r="D117" s="1223"/>
      <c r="E117" s="1224"/>
      <c r="F117" s="1225"/>
      <c r="G117" s="1724"/>
      <c r="H117" s="1226"/>
      <c r="I117" s="1226"/>
      <c r="J117" s="1230"/>
      <c r="K117" s="1104"/>
    </row>
    <row r="118" spans="1:11" s="1025" customFormat="1" ht="13.5" hidden="1" customHeight="1">
      <c r="A118" s="1231"/>
      <c r="B118" s="1232"/>
      <c r="C118" s="970"/>
      <c r="D118" s="1233"/>
      <c r="E118" s="1234"/>
      <c r="F118" s="1235"/>
      <c r="G118" s="1725"/>
      <c r="H118" s="1236"/>
      <c r="I118" s="1236"/>
      <c r="J118" s="1237"/>
      <c r="K118" s="1104"/>
    </row>
    <row r="119" spans="1:11" s="1025" customFormat="1" ht="15.75" customHeight="1">
      <c r="A119" s="1238" t="s">
        <v>794</v>
      </c>
      <c r="B119" s="1239"/>
      <c r="C119" s="1011"/>
      <c r="D119" s="1034"/>
      <c r="E119" s="981">
        <v>14.361805555556202</v>
      </c>
      <c r="F119" s="1240" t="s">
        <v>693</v>
      </c>
      <c r="G119" s="1241"/>
      <c r="H119" s="912"/>
      <c r="I119" s="912"/>
      <c r="J119" s="912"/>
      <c r="K119" s="1104"/>
    </row>
    <row r="120" spans="1:11" s="1025" customFormat="1" ht="14.25" customHeight="1">
      <c r="A120" s="1242" t="s">
        <v>694</v>
      </c>
      <c r="B120" s="1238"/>
      <c r="C120" s="1033"/>
      <c r="D120" s="1034"/>
      <c r="E120" s="1243"/>
      <c r="F120" s="1240"/>
      <c r="G120" s="912"/>
      <c r="H120" s="1244"/>
      <c r="I120" s="1245" t="s">
        <v>294</v>
      </c>
      <c r="J120" s="912"/>
      <c r="K120" s="1104"/>
    </row>
    <row r="121" spans="1:11" s="1025" customFormat="1">
      <c r="A121" s="1242" t="s">
        <v>695</v>
      </c>
      <c r="B121" s="1238"/>
      <c r="C121" s="1033"/>
      <c r="D121" s="1034"/>
      <c r="E121" s="1243"/>
      <c r="F121" s="1240"/>
      <c r="G121" s="912"/>
      <c r="H121" s="912"/>
      <c r="I121" s="1246" t="s">
        <v>208</v>
      </c>
      <c r="J121" s="912"/>
      <c r="K121" s="1104"/>
    </row>
    <row r="122" spans="1:11" s="1025" customFormat="1" ht="13.5" customHeight="1">
      <c r="A122" s="1241"/>
      <c r="B122" s="1241"/>
      <c r="C122" s="1241"/>
      <c r="D122" s="1241"/>
      <c r="E122" s="1241"/>
      <c r="F122" s="1241"/>
      <c r="G122" s="1241"/>
      <c r="H122" s="912"/>
      <c r="I122" s="1247" t="s">
        <v>202</v>
      </c>
      <c r="J122" s="912"/>
      <c r="K122" s="1104"/>
    </row>
    <row r="123" spans="1:11" s="1025" customFormat="1">
      <c r="A123" s="1241"/>
      <c r="B123" s="1241"/>
      <c r="C123" s="1241"/>
      <c r="D123" s="1241"/>
      <c r="E123" s="1241"/>
      <c r="F123" s="1241"/>
      <c r="G123" s="912"/>
      <c r="H123" s="912"/>
      <c r="I123" s="912"/>
      <c r="J123" s="912"/>
      <c r="K123" s="1104"/>
    </row>
    <row r="124" spans="1:11" s="1025" customFormat="1" ht="30">
      <c r="A124" s="1538"/>
      <c r="B124" s="912"/>
      <c r="C124" s="912"/>
      <c r="D124" s="912"/>
      <c r="E124" s="912"/>
      <c r="F124" s="912"/>
      <c r="G124" s="912"/>
      <c r="H124" s="912"/>
      <c r="I124" s="912"/>
      <c r="J124" s="912"/>
      <c r="K124" s="912"/>
    </row>
    <row r="125" spans="1:11" s="1025" customFormat="1" ht="29.25">
      <c r="A125" s="1174"/>
      <c r="B125" s="912"/>
      <c r="C125" s="912"/>
      <c r="D125" s="912"/>
      <c r="E125" s="912"/>
      <c r="F125" s="912"/>
      <c r="G125" s="912"/>
      <c r="H125" s="912"/>
      <c r="I125" s="912"/>
      <c r="J125" s="912"/>
      <c r="K125" s="912"/>
    </row>
  </sheetData>
  <mergeCells count="7">
    <mergeCell ref="G113:G118"/>
    <mergeCell ref="A3:J3"/>
    <mergeCell ref="A4:J4"/>
    <mergeCell ref="A5:J5"/>
    <mergeCell ref="A59:J59"/>
    <mergeCell ref="A60:J60"/>
    <mergeCell ref="A61:J61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312"/>
  <sheetViews>
    <sheetView topLeftCell="A280" workbookViewId="0">
      <selection activeCell="A229" sqref="A229"/>
    </sheetView>
  </sheetViews>
  <sheetFormatPr defaultRowHeight="15"/>
  <cols>
    <col min="1" max="1" width="15.140625" style="912" customWidth="1"/>
    <col min="2" max="2" width="30" style="912" customWidth="1"/>
    <col min="3" max="4" width="16.140625" style="912" bestFit="1" customWidth="1"/>
    <col min="5" max="5" width="20.28515625" style="912" customWidth="1"/>
    <col min="6" max="6" width="7.85546875" style="912" bestFit="1" customWidth="1"/>
    <col min="7" max="7" width="31.42578125" style="912" customWidth="1"/>
    <col min="8" max="8" width="11.42578125" style="912" bestFit="1" customWidth="1"/>
    <col min="9" max="9" width="14.5703125" style="912" customWidth="1"/>
    <col min="10" max="10" width="18.28515625" style="912" customWidth="1"/>
    <col min="11" max="11" width="14.85546875" style="912" bestFit="1" customWidth="1"/>
    <col min="12" max="16384" width="9.140625" style="994"/>
  </cols>
  <sheetData>
    <row r="2" spans="1:11">
      <c r="A2" s="1248" t="s">
        <v>795</v>
      </c>
      <c r="B2" s="1249"/>
      <c r="C2" s="1249"/>
      <c r="D2" s="1249"/>
      <c r="E2" s="1249"/>
      <c r="F2" s="1249"/>
      <c r="G2" s="1249"/>
      <c r="H2" s="1249"/>
      <c r="I2" s="1249"/>
      <c r="J2" s="911" t="s">
        <v>10</v>
      </c>
    </row>
    <row r="3" spans="1:11" ht="20.25">
      <c r="A3" s="1728" t="s">
        <v>572</v>
      </c>
      <c r="B3" s="1728"/>
      <c r="C3" s="1728"/>
      <c r="D3" s="1728"/>
      <c r="E3" s="1728"/>
      <c r="F3" s="1728"/>
      <c r="G3" s="1728"/>
      <c r="H3" s="1728"/>
      <c r="I3" s="1728"/>
      <c r="J3" s="1728"/>
    </row>
    <row r="4" spans="1:11" ht="18">
      <c r="A4" s="1729" t="s">
        <v>796</v>
      </c>
      <c r="B4" s="1729"/>
      <c r="C4" s="1729"/>
      <c r="D4" s="1729"/>
      <c r="E4" s="1729"/>
      <c r="F4" s="1729"/>
      <c r="G4" s="1729"/>
      <c r="H4" s="1729"/>
      <c r="I4" s="1729"/>
      <c r="J4" s="1729"/>
    </row>
    <row r="5" spans="1:11" ht="18">
      <c r="A5" s="1730" t="s">
        <v>797</v>
      </c>
      <c r="B5" s="1730"/>
      <c r="C5" s="1730"/>
      <c r="D5" s="1730"/>
      <c r="E5" s="1730"/>
      <c r="F5" s="1730"/>
      <c r="G5" s="1730"/>
      <c r="H5" s="1730"/>
      <c r="I5" s="1730"/>
      <c r="J5" s="1730"/>
    </row>
    <row r="6" spans="1:11">
      <c r="A6" s="1249"/>
      <c r="B6" s="1249"/>
      <c r="C6" s="1249"/>
      <c r="D6" s="1249"/>
      <c r="E6" s="1249"/>
      <c r="F6" s="1249"/>
      <c r="G6" s="1249"/>
      <c r="H6" s="1249"/>
      <c r="I6" s="1249"/>
      <c r="J6" s="1249"/>
    </row>
    <row r="7" spans="1:11" ht="16.5" thickBot="1">
      <c r="A7" s="1250" t="s">
        <v>552</v>
      </c>
      <c r="B7" s="914"/>
      <c r="C7" s="915"/>
      <c r="D7" s="916"/>
      <c r="E7" s="917"/>
      <c r="F7" s="918"/>
      <c r="G7" s="914"/>
      <c r="H7" s="919"/>
      <c r="I7" s="920"/>
      <c r="J7" s="921"/>
    </row>
    <row r="8" spans="1:11">
      <c r="A8" s="922" t="s">
        <v>67</v>
      </c>
      <c r="B8" s="923" t="s">
        <v>798</v>
      </c>
      <c r="C8" s="924" t="s">
        <v>576</v>
      </c>
      <c r="D8" s="925" t="s">
        <v>577</v>
      </c>
      <c r="E8" s="926" t="s">
        <v>578</v>
      </c>
      <c r="F8" s="927" t="s">
        <v>78</v>
      </c>
      <c r="G8" s="928" t="s">
        <v>579</v>
      </c>
      <c r="H8" s="929" t="s">
        <v>96</v>
      </c>
      <c r="I8" s="927" t="s">
        <v>96</v>
      </c>
      <c r="J8" s="930" t="s">
        <v>53</v>
      </c>
    </row>
    <row r="9" spans="1:11" ht="15.75" thickBot="1">
      <c r="A9" s="931" t="s">
        <v>97</v>
      </c>
      <c r="B9" s="932"/>
      <c r="C9" s="933" t="s">
        <v>580</v>
      </c>
      <c r="D9" s="1251" t="s">
        <v>580</v>
      </c>
      <c r="E9" s="934"/>
      <c r="F9" s="935" t="s">
        <v>581</v>
      </c>
      <c r="G9" s="936"/>
      <c r="H9" s="937" t="s">
        <v>582</v>
      </c>
      <c r="I9" s="935" t="s">
        <v>583</v>
      </c>
      <c r="J9" s="938"/>
    </row>
    <row r="10" spans="1:11" ht="15.75">
      <c r="A10" s="1010" t="s">
        <v>584</v>
      </c>
      <c r="B10" s="1252"/>
      <c r="C10" s="1033"/>
      <c r="D10" s="1034"/>
      <c r="E10" s="1139"/>
      <c r="F10" s="1253"/>
      <c r="G10" s="1140"/>
      <c r="H10" s="1141"/>
      <c r="I10" s="1141"/>
      <c r="J10" s="1140"/>
    </row>
    <row r="11" spans="1:11" ht="14.25" customHeight="1">
      <c r="A11" s="1037" t="s">
        <v>393</v>
      </c>
      <c r="B11" s="942" t="s">
        <v>603</v>
      </c>
      <c r="C11" s="943">
        <v>44105.299305555556</v>
      </c>
      <c r="D11" s="943">
        <v>44105.379166666666</v>
      </c>
      <c r="E11" s="944">
        <f>D11-C11</f>
        <v>7.9861111109494232E-2</v>
      </c>
      <c r="F11" s="1254" t="s">
        <v>75</v>
      </c>
      <c r="G11" s="1255" t="s">
        <v>799</v>
      </c>
      <c r="H11" s="947">
        <v>0</v>
      </c>
      <c r="I11" s="947">
        <v>0</v>
      </c>
      <c r="J11" s="1020" t="s">
        <v>589</v>
      </c>
      <c r="K11" s="1220"/>
    </row>
    <row r="12" spans="1:11" ht="13.5" customHeight="1">
      <c r="A12" s="961"/>
      <c r="B12" s="953" t="s">
        <v>615</v>
      </c>
      <c r="C12" s="954">
        <v>44106.384722222225</v>
      </c>
      <c r="D12" s="954">
        <v>44106.481249999997</v>
      </c>
      <c r="E12" s="955">
        <f t="shared" ref="E12:E16" si="0">D12-C12</f>
        <v>9.6527777772280388E-2</v>
      </c>
      <c r="F12" s="1256" t="s">
        <v>75</v>
      </c>
      <c r="G12" s="965" t="s">
        <v>799</v>
      </c>
      <c r="H12" s="958">
        <v>0</v>
      </c>
      <c r="I12" s="958">
        <v>0</v>
      </c>
      <c r="J12" s="966" t="s">
        <v>589</v>
      </c>
      <c r="K12" s="1220"/>
    </row>
    <row r="13" spans="1:11" ht="15" customHeight="1">
      <c r="A13" s="952" t="s">
        <v>64</v>
      </c>
      <c r="B13" s="953" t="s">
        <v>800</v>
      </c>
      <c r="C13" s="954">
        <v>44107.408333333333</v>
      </c>
      <c r="D13" s="954">
        <v>44107.711805555555</v>
      </c>
      <c r="E13" s="955">
        <f t="shared" si="0"/>
        <v>0.30347222222189885</v>
      </c>
      <c r="F13" s="1256" t="s">
        <v>75</v>
      </c>
      <c r="G13" s="965" t="s">
        <v>799</v>
      </c>
      <c r="H13" s="958">
        <v>0</v>
      </c>
      <c r="I13" s="958">
        <v>0</v>
      </c>
      <c r="J13" s="966" t="s">
        <v>589</v>
      </c>
      <c r="K13" s="1220"/>
    </row>
    <row r="14" spans="1:11" ht="15" customHeight="1">
      <c r="A14" s="952" t="s">
        <v>409</v>
      </c>
      <c r="B14" s="953" t="s">
        <v>615</v>
      </c>
      <c r="C14" s="954">
        <v>44107.334722222222</v>
      </c>
      <c r="D14" s="954">
        <v>44107.522222222222</v>
      </c>
      <c r="E14" s="955">
        <f t="shared" si="0"/>
        <v>0.1875</v>
      </c>
      <c r="F14" s="1256" t="s">
        <v>75</v>
      </c>
      <c r="G14" s="965" t="s">
        <v>799</v>
      </c>
      <c r="H14" s="958">
        <v>0</v>
      </c>
      <c r="I14" s="958">
        <v>0</v>
      </c>
      <c r="J14" s="966" t="s">
        <v>589</v>
      </c>
      <c r="K14" s="1220"/>
    </row>
    <row r="15" spans="1:11" ht="13.5" customHeight="1">
      <c r="A15" s="952" t="s">
        <v>801</v>
      </c>
      <c r="B15" s="953" t="s">
        <v>621</v>
      </c>
      <c r="C15" s="954">
        <v>44108.397222222222</v>
      </c>
      <c r="D15" s="954">
        <v>44108.397222222222</v>
      </c>
      <c r="E15" s="955">
        <f t="shared" si="0"/>
        <v>0</v>
      </c>
      <c r="F15" s="1256" t="s">
        <v>75</v>
      </c>
      <c r="G15" s="965" t="s">
        <v>799</v>
      </c>
      <c r="H15" s="958">
        <v>0</v>
      </c>
      <c r="I15" s="958">
        <v>0</v>
      </c>
      <c r="J15" s="966" t="s">
        <v>589</v>
      </c>
      <c r="K15" s="1220"/>
    </row>
    <row r="16" spans="1:11" ht="12.75" customHeight="1">
      <c r="A16" s="952" t="s">
        <v>409</v>
      </c>
      <c r="B16" s="953" t="s">
        <v>615</v>
      </c>
      <c r="C16" s="954">
        <v>44109.506944444445</v>
      </c>
      <c r="D16" s="954">
        <v>44109.563194444447</v>
      </c>
      <c r="E16" s="955">
        <f t="shared" si="0"/>
        <v>5.6250000001455192E-2</v>
      </c>
      <c r="F16" s="1256" t="s">
        <v>75</v>
      </c>
      <c r="G16" s="965" t="s">
        <v>799</v>
      </c>
      <c r="H16" s="958">
        <v>70</v>
      </c>
      <c r="I16" s="1043">
        <f>E16*H16*24</f>
        <v>94.500000002444722</v>
      </c>
      <c r="J16" s="966" t="s">
        <v>597</v>
      </c>
      <c r="K16" s="1220"/>
    </row>
    <row r="17" spans="1:11">
      <c r="A17" s="963" t="s">
        <v>501</v>
      </c>
      <c r="B17" s="953" t="s">
        <v>603</v>
      </c>
      <c r="C17" s="954">
        <v>44110.385416666664</v>
      </c>
      <c r="D17" s="954">
        <v>44110.719444444447</v>
      </c>
      <c r="E17" s="955">
        <f>D17-C17</f>
        <v>0.33402777778246673</v>
      </c>
      <c r="F17" s="1256" t="s">
        <v>75</v>
      </c>
      <c r="G17" s="965" t="s">
        <v>799</v>
      </c>
      <c r="H17" s="958">
        <v>0</v>
      </c>
      <c r="I17" s="958">
        <v>0</v>
      </c>
      <c r="J17" s="966" t="s">
        <v>589</v>
      </c>
      <c r="K17" s="1220"/>
    </row>
    <row r="18" spans="1:11" ht="14.25" customHeight="1">
      <c r="A18" s="963" t="s">
        <v>424</v>
      </c>
      <c r="B18" s="953" t="s">
        <v>615</v>
      </c>
      <c r="C18" s="954">
        <v>44110.271527777775</v>
      </c>
      <c r="D18" s="954">
        <v>44110.368750000001</v>
      </c>
      <c r="E18" s="955">
        <f>D18-C18</f>
        <v>9.7222222226264421E-2</v>
      </c>
      <c r="F18" s="1256" t="s">
        <v>75</v>
      </c>
      <c r="G18" s="965" t="s">
        <v>799</v>
      </c>
      <c r="H18" s="958">
        <v>0</v>
      </c>
      <c r="I18" s="958">
        <v>0</v>
      </c>
      <c r="J18" s="966" t="s">
        <v>589</v>
      </c>
      <c r="K18" s="1220"/>
    </row>
    <row r="19" spans="1:11">
      <c r="A19" s="963" t="s">
        <v>507</v>
      </c>
      <c r="B19" s="953" t="s">
        <v>615</v>
      </c>
      <c r="C19" s="954">
        <v>44110.270138888889</v>
      </c>
      <c r="D19" s="954">
        <v>44110.340277777781</v>
      </c>
      <c r="E19" s="955">
        <f>D19-C19</f>
        <v>7.013888889196096E-2</v>
      </c>
      <c r="F19" s="1256" t="s">
        <v>75</v>
      </c>
      <c r="G19" s="965" t="s">
        <v>802</v>
      </c>
      <c r="H19" s="958">
        <v>35</v>
      </c>
      <c r="I19" s="1043">
        <f>E19*H19*24</f>
        <v>58.916666669247206</v>
      </c>
      <c r="J19" s="966" t="s">
        <v>597</v>
      </c>
      <c r="K19" s="1220"/>
    </row>
    <row r="20" spans="1:11" ht="12.75" customHeight="1">
      <c r="A20" s="997" t="s">
        <v>424</v>
      </c>
      <c r="B20" s="953" t="s">
        <v>603</v>
      </c>
      <c r="C20" s="954">
        <v>44112.275694444441</v>
      </c>
      <c r="D20" s="954">
        <v>44112.38958333333</v>
      </c>
      <c r="E20" s="955">
        <f>D20-C20</f>
        <v>0.11388888888905058</v>
      </c>
      <c r="F20" s="1256" t="s">
        <v>75</v>
      </c>
      <c r="G20" s="965" t="s">
        <v>799</v>
      </c>
      <c r="H20" s="958">
        <v>0</v>
      </c>
      <c r="I20" s="958">
        <v>0</v>
      </c>
      <c r="J20" s="966" t="s">
        <v>589</v>
      </c>
      <c r="K20" s="1220"/>
    </row>
    <row r="21" spans="1:11" ht="15.75" customHeight="1">
      <c r="A21" s="963" t="s">
        <v>600</v>
      </c>
      <c r="B21" s="953" t="s">
        <v>603</v>
      </c>
      <c r="C21" s="954">
        <v>44112.411805555559</v>
      </c>
      <c r="D21" s="954">
        <v>44112.645138888889</v>
      </c>
      <c r="E21" s="955">
        <f t="shared" ref="E21:E22" si="1">D21-C21</f>
        <v>0.23333333332993789</v>
      </c>
      <c r="F21" s="1256" t="s">
        <v>75</v>
      </c>
      <c r="G21" s="965" t="s">
        <v>803</v>
      </c>
      <c r="H21" s="958">
        <v>0</v>
      </c>
      <c r="I21" s="958">
        <v>0</v>
      </c>
      <c r="J21" s="966" t="s">
        <v>589</v>
      </c>
      <c r="K21" s="1220"/>
    </row>
    <row r="22" spans="1:11" ht="15.75" customHeight="1">
      <c r="A22" s="963" t="s">
        <v>549</v>
      </c>
      <c r="B22" s="964" t="s">
        <v>804</v>
      </c>
      <c r="C22" s="954">
        <v>44114.26666666667</v>
      </c>
      <c r="D22" s="954">
        <v>44114.459722222222</v>
      </c>
      <c r="E22" s="955">
        <f t="shared" si="1"/>
        <v>0.19305555555183673</v>
      </c>
      <c r="F22" s="1256" t="s">
        <v>75</v>
      </c>
      <c r="G22" s="965" t="s">
        <v>799</v>
      </c>
      <c r="H22" s="958">
        <v>8</v>
      </c>
      <c r="I22" s="1043">
        <f>E22*H22*24</f>
        <v>37.066666665952653</v>
      </c>
      <c r="J22" s="966" t="s">
        <v>597</v>
      </c>
      <c r="K22" s="1220"/>
    </row>
    <row r="23" spans="1:11" ht="18.75" customHeight="1">
      <c r="A23" s="952" t="s">
        <v>801</v>
      </c>
      <c r="B23" s="953" t="s">
        <v>621</v>
      </c>
      <c r="C23" s="954"/>
      <c r="D23" s="954">
        <v>44114.940972222219</v>
      </c>
      <c r="E23" s="955"/>
      <c r="F23" s="1256" t="s">
        <v>75</v>
      </c>
      <c r="G23" s="965" t="s">
        <v>805</v>
      </c>
      <c r="H23" s="958">
        <v>0</v>
      </c>
      <c r="I23" s="958">
        <v>0</v>
      </c>
      <c r="J23" s="966" t="s">
        <v>589</v>
      </c>
      <c r="K23" s="1220"/>
    </row>
    <row r="24" spans="1:11" ht="16.5" customHeight="1">
      <c r="A24" s="963" t="s">
        <v>600</v>
      </c>
      <c r="B24" s="953" t="s">
        <v>615</v>
      </c>
      <c r="C24" s="954">
        <v>44115.361111111109</v>
      </c>
      <c r="D24" s="954">
        <v>44115.538194444445</v>
      </c>
      <c r="E24" s="955">
        <f t="shared" ref="E24:E48" si="2">D24-C24</f>
        <v>0.17708333333575865</v>
      </c>
      <c r="F24" s="1256" t="s">
        <v>75</v>
      </c>
      <c r="G24" s="965" t="s">
        <v>803</v>
      </c>
      <c r="H24" s="958">
        <v>0</v>
      </c>
      <c r="I24" s="958">
        <v>0</v>
      </c>
      <c r="J24" s="966" t="s">
        <v>589</v>
      </c>
      <c r="K24" s="1220"/>
    </row>
    <row r="25" spans="1:11" ht="15" customHeight="1">
      <c r="A25" s="963" t="s">
        <v>344</v>
      </c>
      <c r="B25" s="953" t="s">
        <v>806</v>
      </c>
      <c r="C25" s="954">
        <v>44116.261111111111</v>
      </c>
      <c r="D25" s="954">
        <v>44116.396527777775</v>
      </c>
      <c r="E25" s="955">
        <f t="shared" si="2"/>
        <v>0.13541666666424135</v>
      </c>
      <c r="F25" s="1256" t="s">
        <v>75</v>
      </c>
      <c r="G25" s="965" t="s">
        <v>799</v>
      </c>
      <c r="H25" s="958">
        <v>0</v>
      </c>
      <c r="I25" s="958">
        <v>0</v>
      </c>
      <c r="J25" s="966" t="s">
        <v>589</v>
      </c>
      <c r="K25" s="1220"/>
    </row>
    <row r="26" spans="1:11" ht="15" customHeight="1">
      <c r="A26" s="952" t="s">
        <v>409</v>
      </c>
      <c r="B26" s="953" t="s">
        <v>615</v>
      </c>
      <c r="C26" s="954">
        <v>44116.302777777775</v>
      </c>
      <c r="D26" s="954">
        <v>44116.443749999999</v>
      </c>
      <c r="E26" s="955">
        <f t="shared" si="2"/>
        <v>0.14097222222335404</v>
      </c>
      <c r="F26" s="1256" t="s">
        <v>75</v>
      </c>
      <c r="G26" s="965" t="s">
        <v>799</v>
      </c>
      <c r="H26" s="958">
        <v>0</v>
      </c>
      <c r="I26" s="958">
        <v>0</v>
      </c>
      <c r="J26" s="966" t="s">
        <v>589</v>
      </c>
      <c r="K26" s="1220"/>
    </row>
    <row r="27" spans="1:11" ht="14.25" customHeight="1">
      <c r="A27" s="952" t="s">
        <v>807</v>
      </c>
      <c r="B27" s="953" t="s">
        <v>588</v>
      </c>
      <c r="C27" s="954">
        <v>44116.404166666667</v>
      </c>
      <c r="D27" s="954">
        <v>44116.404166666667</v>
      </c>
      <c r="E27" s="955">
        <f t="shared" si="2"/>
        <v>0</v>
      </c>
      <c r="F27" s="1256" t="s">
        <v>75</v>
      </c>
      <c r="G27" s="965" t="s">
        <v>799</v>
      </c>
      <c r="H27" s="958">
        <v>0</v>
      </c>
      <c r="I27" s="958">
        <v>0</v>
      </c>
      <c r="J27" s="966" t="s">
        <v>589</v>
      </c>
      <c r="K27" s="1220"/>
    </row>
    <row r="28" spans="1:11" ht="12.75" customHeight="1">
      <c r="A28" s="952" t="s">
        <v>64</v>
      </c>
      <c r="B28" s="964" t="s">
        <v>595</v>
      </c>
      <c r="C28" s="954">
        <v>44117.25277777778</v>
      </c>
      <c r="D28" s="954">
        <v>44117.420138888891</v>
      </c>
      <c r="E28" s="955">
        <f t="shared" si="2"/>
        <v>0.16736111111094942</v>
      </c>
      <c r="F28" s="1256" t="s">
        <v>75</v>
      </c>
      <c r="G28" s="965" t="s">
        <v>799</v>
      </c>
      <c r="H28" s="958">
        <v>30</v>
      </c>
      <c r="I28" s="1043">
        <f>E28*H28*24</f>
        <v>120.49999999988358</v>
      </c>
      <c r="J28" s="966" t="s">
        <v>597</v>
      </c>
      <c r="K28" s="1220"/>
    </row>
    <row r="29" spans="1:11" ht="14.25" customHeight="1">
      <c r="A29" s="963" t="s">
        <v>501</v>
      </c>
      <c r="B29" s="953" t="s">
        <v>588</v>
      </c>
      <c r="C29" s="954">
        <v>44117.386111111111</v>
      </c>
      <c r="D29" s="954">
        <v>44117.561111111114</v>
      </c>
      <c r="E29" s="955">
        <f t="shared" si="2"/>
        <v>0.17500000000291038</v>
      </c>
      <c r="F29" s="1256" t="s">
        <v>75</v>
      </c>
      <c r="G29" s="965" t="s">
        <v>799</v>
      </c>
      <c r="H29" s="958">
        <v>5</v>
      </c>
      <c r="I29" s="1043">
        <f>E29*H29*24</f>
        <v>21.000000000349246</v>
      </c>
      <c r="J29" s="966" t="s">
        <v>597</v>
      </c>
      <c r="K29" s="1220"/>
    </row>
    <row r="30" spans="1:11" ht="13.5" customHeight="1">
      <c r="A30" s="952" t="s">
        <v>424</v>
      </c>
      <c r="B30" s="953" t="s">
        <v>603</v>
      </c>
      <c r="C30" s="954">
        <v>44119.271527777775</v>
      </c>
      <c r="D30" s="954">
        <v>44119.353472222225</v>
      </c>
      <c r="E30" s="955">
        <f t="shared" si="2"/>
        <v>8.1944444449618459E-2</v>
      </c>
      <c r="F30" s="1256" t="s">
        <v>75</v>
      </c>
      <c r="G30" s="965" t="s">
        <v>799</v>
      </c>
      <c r="H30" s="958">
        <v>0</v>
      </c>
      <c r="I30" s="958">
        <v>0</v>
      </c>
      <c r="J30" s="966" t="s">
        <v>589</v>
      </c>
      <c r="K30" s="1220"/>
    </row>
    <row r="31" spans="1:11" ht="14.25" customHeight="1">
      <c r="A31" s="961"/>
      <c r="B31" s="953" t="s">
        <v>614</v>
      </c>
      <c r="C31" s="954">
        <v>44120.290277777778</v>
      </c>
      <c r="D31" s="954">
        <v>44120.297222222223</v>
      </c>
      <c r="E31" s="955">
        <f t="shared" si="2"/>
        <v>6.9444444452528842E-3</v>
      </c>
      <c r="F31" s="1256" t="s">
        <v>75</v>
      </c>
      <c r="G31" s="965" t="s">
        <v>802</v>
      </c>
      <c r="H31" s="958">
        <v>0</v>
      </c>
      <c r="I31" s="958">
        <v>0</v>
      </c>
      <c r="J31" s="966" t="s">
        <v>589</v>
      </c>
      <c r="K31" s="1220"/>
    </row>
    <row r="32" spans="1:11" ht="13.5" customHeight="1">
      <c r="A32" s="963" t="s">
        <v>498</v>
      </c>
      <c r="B32" s="964" t="s">
        <v>595</v>
      </c>
      <c r="C32" s="954">
        <v>44120.194444444445</v>
      </c>
      <c r="D32" s="954">
        <v>44120.447916666664</v>
      </c>
      <c r="E32" s="955">
        <f t="shared" si="2"/>
        <v>0.25347222221898846</v>
      </c>
      <c r="F32" s="1256" t="s">
        <v>75</v>
      </c>
      <c r="G32" s="965" t="s">
        <v>799</v>
      </c>
      <c r="H32" s="958">
        <v>0</v>
      </c>
      <c r="I32" s="958">
        <v>0</v>
      </c>
      <c r="J32" s="966" t="s">
        <v>589</v>
      </c>
      <c r="K32" s="1220"/>
    </row>
    <row r="33" spans="1:11" ht="14.25" customHeight="1">
      <c r="A33" s="952" t="s">
        <v>64</v>
      </c>
      <c r="B33" s="953" t="s">
        <v>639</v>
      </c>
      <c r="C33" s="954">
        <v>44120.376388888886</v>
      </c>
      <c r="D33" s="954">
        <v>44120.548611111109</v>
      </c>
      <c r="E33" s="955">
        <f t="shared" si="2"/>
        <v>0.17222222222335404</v>
      </c>
      <c r="F33" s="1256" t="s">
        <v>75</v>
      </c>
      <c r="G33" s="965" t="s">
        <v>799</v>
      </c>
      <c r="H33" s="958">
        <v>0</v>
      </c>
      <c r="I33" s="958">
        <v>0</v>
      </c>
      <c r="J33" s="966" t="s">
        <v>589</v>
      </c>
      <c r="K33" s="1220"/>
    </row>
    <row r="34" spans="1:11" ht="12.75" customHeight="1">
      <c r="A34" s="952" t="s">
        <v>808</v>
      </c>
      <c r="B34" s="964" t="s">
        <v>809</v>
      </c>
      <c r="C34" s="954">
        <v>44120.342361111114</v>
      </c>
      <c r="D34" s="954">
        <v>44120.405555555553</v>
      </c>
      <c r="E34" s="955">
        <f t="shared" si="2"/>
        <v>6.3194444439432118E-2</v>
      </c>
      <c r="F34" s="1256" t="s">
        <v>75</v>
      </c>
      <c r="G34" s="965" t="s">
        <v>799</v>
      </c>
      <c r="H34" s="958">
        <v>0</v>
      </c>
      <c r="I34" s="958">
        <v>0</v>
      </c>
      <c r="J34" s="966" t="s">
        <v>589</v>
      </c>
      <c r="K34" s="1220"/>
    </row>
    <row r="35" spans="1:11" ht="13.5" customHeight="1">
      <c r="A35" s="1116"/>
      <c r="B35" s="964" t="s">
        <v>810</v>
      </c>
      <c r="C35" s="954">
        <v>44120.343055555553</v>
      </c>
      <c r="D35" s="954">
        <v>44120.40625</v>
      </c>
      <c r="E35" s="955">
        <f t="shared" si="2"/>
        <v>6.3194444446708076E-2</v>
      </c>
      <c r="F35" s="1256" t="s">
        <v>75</v>
      </c>
      <c r="G35" s="965" t="s">
        <v>799</v>
      </c>
      <c r="H35" s="958">
        <v>0</v>
      </c>
      <c r="I35" s="958">
        <v>0</v>
      </c>
      <c r="J35" s="966" t="s">
        <v>589</v>
      </c>
      <c r="K35" s="1220"/>
    </row>
    <row r="36" spans="1:11" ht="15" customHeight="1">
      <c r="A36" s="952" t="s">
        <v>64</v>
      </c>
      <c r="B36" s="953" t="s">
        <v>588</v>
      </c>
      <c r="C36" s="954">
        <v>44121.300694444442</v>
      </c>
      <c r="D36" s="954">
        <v>44122.663194444445</v>
      </c>
      <c r="E36" s="955">
        <f t="shared" si="2"/>
        <v>1.3625000000029104</v>
      </c>
      <c r="F36" s="1256" t="s">
        <v>75</v>
      </c>
      <c r="G36" s="965" t="s">
        <v>799</v>
      </c>
      <c r="H36" s="958">
        <v>0</v>
      </c>
      <c r="I36" s="958">
        <v>0</v>
      </c>
      <c r="J36" s="966" t="s">
        <v>589</v>
      </c>
      <c r="K36" s="1220"/>
    </row>
    <row r="37" spans="1:11" ht="12.75" customHeight="1">
      <c r="A37" s="963" t="s">
        <v>600</v>
      </c>
      <c r="B37" s="953" t="s">
        <v>811</v>
      </c>
      <c r="C37" s="954">
        <v>44121.339583333334</v>
      </c>
      <c r="D37" s="954">
        <v>44121.479166666664</v>
      </c>
      <c r="E37" s="955">
        <f t="shared" si="2"/>
        <v>0.13958333332993789</v>
      </c>
      <c r="F37" s="1256" t="s">
        <v>75</v>
      </c>
      <c r="G37" s="965" t="s">
        <v>799</v>
      </c>
      <c r="H37" s="958">
        <v>0</v>
      </c>
      <c r="I37" s="958">
        <v>0</v>
      </c>
      <c r="J37" s="966" t="s">
        <v>589</v>
      </c>
      <c r="K37" s="1220"/>
    </row>
    <row r="38" spans="1:11" ht="16.5" customHeight="1">
      <c r="A38" s="952" t="s">
        <v>409</v>
      </c>
      <c r="B38" s="953" t="s">
        <v>639</v>
      </c>
      <c r="C38" s="954">
        <v>44121.606944444444</v>
      </c>
      <c r="D38" s="954">
        <v>44121.7</v>
      </c>
      <c r="E38" s="955">
        <f t="shared" si="2"/>
        <v>9.3055555553291924E-2</v>
      </c>
      <c r="F38" s="1256" t="s">
        <v>75</v>
      </c>
      <c r="G38" s="1257" t="s">
        <v>812</v>
      </c>
      <c r="H38" s="958">
        <v>0</v>
      </c>
      <c r="I38" s="958">
        <v>0</v>
      </c>
      <c r="J38" s="966" t="s">
        <v>589</v>
      </c>
      <c r="K38" s="1220"/>
    </row>
    <row r="39" spans="1:11" ht="13.5" customHeight="1">
      <c r="A39" s="952" t="s">
        <v>57</v>
      </c>
      <c r="B39" s="953" t="s">
        <v>603</v>
      </c>
      <c r="C39" s="954">
        <v>44122.258333333331</v>
      </c>
      <c r="D39" s="954">
        <v>44122.301388888889</v>
      </c>
      <c r="E39" s="955">
        <f t="shared" si="2"/>
        <v>4.3055555557657499E-2</v>
      </c>
      <c r="F39" s="1256" t="s">
        <v>75</v>
      </c>
      <c r="G39" s="965" t="s">
        <v>799</v>
      </c>
      <c r="H39" s="958">
        <v>0</v>
      </c>
      <c r="I39" s="958">
        <v>0</v>
      </c>
      <c r="J39" s="966" t="s">
        <v>589</v>
      </c>
      <c r="K39" s="1220"/>
    </row>
    <row r="40" spans="1:11" ht="13.5" customHeight="1">
      <c r="A40" s="963" t="s">
        <v>501</v>
      </c>
      <c r="B40" s="953" t="s">
        <v>603</v>
      </c>
      <c r="C40" s="954">
        <v>44122.388888888891</v>
      </c>
      <c r="D40" s="954">
        <v>44122.487500000003</v>
      </c>
      <c r="E40" s="955">
        <f t="shared" si="2"/>
        <v>9.8611111112404615E-2</v>
      </c>
      <c r="F40" s="1256" t="s">
        <v>75</v>
      </c>
      <c r="G40" s="965" t="s">
        <v>799</v>
      </c>
      <c r="H40" s="958">
        <v>0</v>
      </c>
      <c r="I40" s="958">
        <v>0</v>
      </c>
      <c r="J40" s="966" t="s">
        <v>589</v>
      </c>
      <c r="K40" s="1220"/>
    </row>
    <row r="41" spans="1:11" ht="13.5" customHeight="1">
      <c r="A41" s="952"/>
      <c r="B41" s="953" t="s">
        <v>615</v>
      </c>
      <c r="C41" s="954">
        <v>44122.493055555555</v>
      </c>
      <c r="D41" s="954">
        <v>44122.527777777781</v>
      </c>
      <c r="E41" s="955">
        <f t="shared" si="2"/>
        <v>3.4722222226264421E-2</v>
      </c>
      <c r="F41" s="1256" t="s">
        <v>75</v>
      </c>
      <c r="G41" s="965" t="s">
        <v>799</v>
      </c>
      <c r="H41" s="958">
        <v>0</v>
      </c>
      <c r="I41" s="958">
        <v>0</v>
      </c>
      <c r="J41" s="966" t="s">
        <v>589</v>
      </c>
      <c r="K41" s="1220"/>
    </row>
    <row r="42" spans="1:11" ht="13.5" customHeight="1">
      <c r="A42" s="952" t="s">
        <v>409</v>
      </c>
      <c r="B42" s="953" t="s">
        <v>615</v>
      </c>
      <c r="C42" s="954">
        <v>44122.334027777775</v>
      </c>
      <c r="D42" s="954">
        <v>44122.443749999999</v>
      </c>
      <c r="E42" s="955">
        <f t="shared" si="2"/>
        <v>0.10972222222335404</v>
      </c>
      <c r="F42" s="1256" t="s">
        <v>75</v>
      </c>
      <c r="G42" s="965" t="s">
        <v>803</v>
      </c>
      <c r="H42" s="958">
        <v>0</v>
      </c>
      <c r="I42" s="958">
        <v>0</v>
      </c>
      <c r="J42" s="966" t="s">
        <v>589</v>
      </c>
      <c r="K42" s="1220"/>
    </row>
    <row r="43" spans="1:11" ht="13.5" customHeight="1">
      <c r="A43" s="952" t="s">
        <v>424</v>
      </c>
      <c r="B43" s="953" t="s">
        <v>813</v>
      </c>
      <c r="C43" s="954">
        <v>44123.268055555556</v>
      </c>
      <c r="D43" s="954">
        <v>44123.277083333334</v>
      </c>
      <c r="E43" s="955">
        <f t="shared" si="2"/>
        <v>9.0277777781011537E-3</v>
      </c>
      <c r="F43" s="1256" t="s">
        <v>75</v>
      </c>
      <c r="G43" s="965" t="s">
        <v>802</v>
      </c>
      <c r="H43" s="958">
        <v>0</v>
      </c>
      <c r="I43" s="958">
        <v>0</v>
      </c>
      <c r="J43" s="966" t="s">
        <v>589</v>
      </c>
      <c r="K43" s="1220"/>
    </row>
    <row r="44" spans="1:11" ht="13.5" customHeight="1">
      <c r="A44" s="997" t="s">
        <v>344</v>
      </c>
      <c r="B44" s="953" t="s">
        <v>617</v>
      </c>
      <c r="C44" s="954">
        <v>44124.248611111114</v>
      </c>
      <c r="D44" s="954">
        <v>44124.303472222222</v>
      </c>
      <c r="E44" s="955">
        <f t="shared" si="2"/>
        <v>5.486111110803904E-2</v>
      </c>
      <c r="F44" s="1256" t="s">
        <v>75</v>
      </c>
      <c r="G44" s="965" t="s">
        <v>799</v>
      </c>
      <c r="H44" s="958">
        <v>0</v>
      </c>
      <c r="I44" s="958">
        <v>0</v>
      </c>
      <c r="J44" s="966" t="s">
        <v>589</v>
      </c>
      <c r="K44" s="1220"/>
    </row>
    <row r="45" spans="1:11" ht="13.5" customHeight="1">
      <c r="A45" s="952" t="s">
        <v>424</v>
      </c>
      <c r="B45" s="953" t="s">
        <v>813</v>
      </c>
      <c r="C45" s="954">
        <v>44124.315972222219</v>
      </c>
      <c r="D45" s="954">
        <v>44124.336805555555</v>
      </c>
      <c r="E45" s="955">
        <f t="shared" si="2"/>
        <v>2.0833333335758653E-2</v>
      </c>
      <c r="F45" s="1256" t="s">
        <v>75</v>
      </c>
      <c r="G45" s="965" t="s">
        <v>802</v>
      </c>
      <c r="H45" s="958">
        <v>60</v>
      </c>
      <c r="I45" s="1043">
        <f>E45*H45*24</f>
        <v>30.00000000349246</v>
      </c>
      <c r="J45" s="966" t="s">
        <v>597</v>
      </c>
      <c r="K45" s="1220"/>
    </row>
    <row r="46" spans="1:11" ht="13.5" customHeight="1">
      <c r="A46" s="997" t="s">
        <v>814</v>
      </c>
      <c r="B46" s="953" t="s">
        <v>815</v>
      </c>
      <c r="C46" s="954">
        <v>44124.345138888886</v>
      </c>
      <c r="D46" s="954">
        <v>44124.450694444444</v>
      </c>
      <c r="E46" s="955">
        <f t="shared" si="2"/>
        <v>0.1055555555576575</v>
      </c>
      <c r="F46" s="1256" t="s">
        <v>75</v>
      </c>
      <c r="G46" s="965" t="s">
        <v>816</v>
      </c>
      <c r="H46" s="958">
        <v>0</v>
      </c>
      <c r="I46" s="958">
        <v>0</v>
      </c>
      <c r="J46" s="966" t="s">
        <v>589</v>
      </c>
      <c r="K46" s="1220"/>
    </row>
    <row r="47" spans="1:11" ht="13.5" customHeight="1">
      <c r="A47" s="952" t="s">
        <v>424</v>
      </c>
      <c r="B47" s="953" t="s">
        <v>588</v>
      </c>
      <c r="C47" s="954">
        <v>44125.275000000001</v>
      </c>
      <c r="D47" s="954">
        <v>44125.373611111114</v>
      </c>
      <c r="E47" s="955">
        <f t="shared" si="2"/>
        <v>9.8611111112404615E-2</v>
      </c>
      <c r="F47" s="1256" t="s">
        <v>75</v>
      </c>
      <c r="G47" s="965" t="s">
        <v>799</v>
      </c>
      <c r="H47" s="958">
        <v>0</v>
      </c>
      <c r="I47" s="958">
        <v>0</v>
      </c>
      <c r="J47" s="966" t="s">
        <v>589</v>
      </c>
      <c r="K47" s="1220"/>
    </row>
    <row r="48" spans="1:11" ht="13.5" customHeight="1">
      <c r="A48" s="952" t="s">
        <v>424</v>
      </c>
      <c r="B48" s="953" t="s">
        <v>817</v>
      </c>
      <c r="C48" s="954">
        <v>44125.298611111109</v>
      </c>
      <c r="D48" s="954">
        <v>44125.32916666667</v>
      </c>
      <c r="E48" s="955">
        <f t="shared" si="2"/>
        <v>3.0555555560567882E-2</v>
      </c>
      <c r="F48" s="1256" t="s">
        <v>75</v>
      </c>
      <c r="G48" s="965" t="s">
        <v>799</v>
      </c>
      <c r="H48" s="958">
        <v>0</v>
      </c>
      <c r="I48" s="958">
        <v>0</v>
      </c>
      <c r="J48" s="966" t="s">
        <v>589</v>
      </c>
      <c r="K48" s="1220"/>
    </row>
    <row r="49" spans="1:11" ht="13.5" customHeight="1">
      <c r="A49" s="952" t="s">
        <v>393</v>
      </c>
      <c r="B49" s="953" t="s">
        <v>603</v>
      </c>
      <c r="C49" s="954"/>
      <c r="D49" s="954">
        <v>44125.381249999999</v>
      </c>
      <c r="E49" s="955"/>
      <c r="F49" s="1256" t="s">
        <v>75</v>
      </c>
      <c r="G49" s="965" t="s">
        <v>805</v>
      </c>
      <c r="H49" s="958">
        <v>0</v>
      </c>
      <c r="I49" s="958">
        <v>0</v>
      </c>
      <c r="J49" s="966" t="s">
        <v>589</v>
      </c>
      <c r="K49" s="1220"/>
    </row>
    <row r="50" spans="1:11" ht="13.5" customHeight="1">
      <c r="A50" s="952" t="s">
        <v>801</v>
      </c>
      <c r="B50" s="953" t="s">
        <v>603</v>
      </c>
      <c r="C50" s="954">
        <v>44125.421527777777</v>
      </c>
      <c r="D50" s="954">
        <v>44125.508333333331</v>
      </c>
      <c r="E50" s="955">
        <f t="shared" ref="E50" si="3">D50-C50</f>
        <v>8.6805555554747116E-2</v>
      </c>
      <c r="F50" s="1256" t="s">
        <v>75</v>
      </c>
      <c r="G50" s="965" t="s">
        <v>799</v>
      </c>
      <c r="H50" s="958">
        <v>0</v>
      </c>
      <c r="I50" s="958">
        <v>0</v>
      </c>
      <c r="J50" s="966" t="s">
        <v>589</v>
      </c>
      <c r="K50" s="1220"/>
    </row>
    <row r="51" spans="1:11" ht="13.5" customHeight="1">
      <c r="A51" s="997" t="s">
        <v>814</v>
      </c>
      <c r="B51" s="953" t="s">
        <v>818</v>
      </c>
      <c r="C51" s="954"/>
      <c r="D51" s="954">
        <v>44126.311805555553</v>
      </c>
      <c r="E51" s="955"/>
      <c r="F51" s="1256" t="s">
        <v>75</v>
      </c>
      <c r="G51" s="965" t="s">
        <v>799</v>
      </c>
      <c r="H51" s="958">
        <v>0</v>
      </c>
      <c r="I51" s="958">
        <v>0</v>
      </c>
      <c r="J51" s="966" t="s">
        <v>589</v>
      </c>
      <c r="K51" s="1220"/>
    </row>
    <row r="52" spans="1:11" ht="12.75" customHeight="1">
      <c r="A52" s="952" t="s">
        <v>424</v>
      </c>
      <c r="B52" s="953" t="s">
        <v>615</v>
      </c>
      <c r="C52" s="954">
        <v>44126.263888888891</v>
      </c>
      <c r="D52" s="954">
        <v>44126.339583333334</v>
      </c>
      <c r="E52" s="955">
        <f t="shared" ref="E52:E54" si="4">D52-C52</f>
        <v>7.5694444443797693E-2</v>
      </c>
      <c r="F52" s="1256" t="s">
        <v>75</v>
      </c>
      <c r="G52" s="965" t="s">
        <v>799</v>
      </c>
      <c r="H52" s="958">
        <v>0</v>
      </c>
      <c r="I52" s="958">
        <v>0</v>
      </c>
      <c r="J52" s="966" t="s">
        <v>589</v>
      </c>
      <c r="K52" s="1220"/>
    </row>
    <row r="53" spans="1:11" ht="12.75" customHeight="1">
      <c r="A53" s="952" t="s">
        <v>801</v>
      </c>
      <c r="B53" s="953" t="s">
        <v>588</v>
      </c>
      <c r="C53" s="954">
        <v>44126.390972222223</v>
      </c>
      <c r="D53" s="954">
        <v>44126.692361111112</v>
      </c>
      <c r="E53" s="955">
        <f t="shared" si="4"/>
        <v>0.30138888888905058</v>
      </c>
      <c r="F53" s="1256" t="s">
        <v>75</v>
      </c>
      <c r="G53" s="965" t="s">
        <v>799</v>
      </c>
      <c r="H53" s="958">
        <v>0</v>
      </c>
      <c r="I53" s="958">
        <v>0</v>
      </c>
      <c r="J53" s="966" t="s">
        <v>589</v>
      </c>
      <c r="K53" s="1220"/>
    </row>
    <row r="54" spans="1:11" ht="12.75" customHeight="1">
      <c r="A54" s="963" t="s">
        <v>344</v>
      </c>
      <c r="B54" s="953" t="s">
        <v>819</v>
      </c>
      <c r="C54" s="954">
        <v>44128.263194444444</v>
      </c>
      <c r="D54" s="954">
        <v>44128.299305555556</v>
      </c>
      <c r="E54" s="955">
        <f t="shared" si="4"/>
        <v>3.6111111112404615E-2</v>
      </c>
      <c r="F54" s="1256" t="s">
        <v>75</v>
      </c>
      <c r="G54" s="965" t="s">
        <v>820</v>
      </c>
      <c r="H54" s="958">
        <v>0</v>
      </c>
      <c r="I54" s="958">
        <v>0</v>
      </c>
      <c r="J54" s="966" t="s">
        <v>589</v>
      </c>
      <c r="K54" s="1220"/>
    </row>
    <row r="55" spans="1:11" ht="16.5" customHeight="1">
      <c r="A55" s="963" t="s">
        <v>600</v>
      </c>
      <c r="B55" s="953" t="s">
        <v>640</v>
      </c>
      <c r="C55" s="954"/>
      <c r="D55" s="954">
        <v>44128.635416666664</v>
      </c>
      <c r="E55" s="955"/>
      <c r="F55" s="1256" t="s">
        <v>75</v>
      </c>
      <c r="G55" s="965" t="s">
        <v>805</v>
      </c>
      <c r="H55" s="958">
        <v>0</v>
      </c>
      <c r="I55" s="958">
        <v>0</v>
      </c>
      <c r="J55" s="966" t="s">
        <v>589</v>
      </c>
      <c r="K55" s="1220"/>
    </row>
    <row r="56" spans="1:11" ht="12.75" customHeight="1">
      <c r="A56" s="952" t="s">
        <v>344</v>
      </c>
      <c r="B56" s="953" t="s">
        <v>821</v>
      </c>
      <c r="C56" s="954">
        <v>44129.252083333333</v>
      </c>
      <c r="D56" s="954">
        <v>44129.272916666669</v>
      </c>
      <c r="E56" s="955">
        <f t="shared" ref="E56:E64" si="5">D56-C56</f>
        <v>2.0833333335758653E-2</v>
      </c>
      <c r="F56" s="1256" t="s">
        <v>75</v>
      </c>
      <c r="G56" s="965" t="s">
        <v>799</v>
      </c>
      <c r="H56" s="958">
        <v>0</v>
      </c>
      <c r="I56" s="958">
        <v>0</v>
      </c>
      <c r="J56" s="966" t="s">
        <v>589</v>
      </c>
      <c r="K56" s="1220"/>
    </row>
    <row r="57" spans="1:11" ht="13.5" customHeight="1">
      <c r="A57" s="1258"/>
      <c r="B57" s="953" t="s">
        <v>822</v>
      </c>
      <c r="C57" s="954">
        <v>44129.310416666667</v>
      </c>
      <c r="D57" s="954">
        <v>44129.3125</v>
      </c>
      <c r="E57" s="955">
        <f t="shared" si="5"/>
        <v>2.0833333328482695E-3</v>
      </c>
      <c r="F57" s="1256" t="s">
        <v>75</v>
      </c>
      <c r="G57" s="965" t="s">
        <v>823</v>
      </c>
      <c r="H57" s="958">
        <v>0</v>
      </c>
      <c r="I57" s="958">
        <v>0</v>
      </c>
      <c r="J57" s="966" t="s">
        <v>589</v>
      </c>
      <c r="K57" s="1220"/>
    </row>
    <row r="58" spans="1:11" ht="12.75" customHeight="1">
      <c r="A58" s="952" t="s">
        <v>824</v>
      </c>
      <c r="B58" s="953" t="s">
        <v>603</v>
      </c>
      <c r="C58" s="954">
        <v>44131.256944444445</v>
      </c>
      <c r="D58" s="954">
        <v>44131.276388888888</v>
      </c>
      <c r="E58" s="955">
        <f t="shared" si="5"/>
        <v>1.9444444442342501E-2</v>
      </c>
      <c r="F58" s="1256" t="s">
        <v>75</v>
      </c>
      <c r="G58" s="965" t="s">
        <v>799</v>
      </c>
      <c r="H58" s="958">
        <v>0</v>
      </c>
      <c r="I58" s="958">
        <v>0</v>
      </c>
      <c r="J58" s="966" t="s">
        <v>589</v>
      </c>
      <c r="K58" s="1220"/>
    </row>
    <row r="59" spans="1:11" ht="12.75" customHeight="1">
      <c r="A59" s="997" t="s">
        <v>814</v>
      </c>
      <c r="B59" s="953" t="s">
        <v>588</v>
      </c>
      <c r="C59" s="954">
        <v>44131.311805555553</v>
      </c>
      <c r="D59" s="954">
        <v>44131.506944444445</v>
      </c>
      <c r="E59" s="955">
        <f t="shared" si="5"/>
        <v>0.19513888889196096</v>
      </c>
      <c r="F59" s="1256" t="s">
        <v>75</v>
      </c>
      <c r="G59" s="965" t="s">
        <v>799</v>
      </c>
      <c r="H59" s="958">
        <v>0</v>
      </c>
      <c r="I59" s="958">
        <v>0</v>
      </c>
      <c r="J59" s="966" t="s">
        <v>589</v>
      </c>
      <c r="K59" s="1220"/>
    </row>
    <row r="60" spans="1:11" ht="12.75" customHeight="1">
      <c r="A60" s="952" t="s">
        <v>344</v>
      </c>
      <c r="B60" s="953" t="s">
        <v>825</v>
      </c>
      <c r="C60" s="954">
        <v>44132.262499999997</v>
      </c>
      <c r="D60" s="954">
        <v>44132.320833333331</v>
      </c>
      <c r="E60" s="955">
        <f t="shared" si="5"/>
        <v>5.8333333334303461E-2</v>
      </c>
      <c r="F60" s="1256" t="s">
        <v>75</v>
      </c>
      <c r="G60" s="965" t="s">
        <v>799</v>
      </c>
      <c r="H60" s="958">
        <v>0</v>
      </c>
      <c r="I60" s="958">
        <v>0</v>
      </c>
      <c r="J60" s="966" t="s">
        <v>589</v>
      </c>
      <c r="K60" s="1220"/>
    </row>
    <row r="61" spans="1:11" ht="12.75" customHeight="1">
      <c r="A61" s="952" t="s">
        <v>424</v>
      </c>
      <c r="B61" s="953" t="s">
        <v>588</v>
      </c>
      <c r="C61" s="954">
        <v>44132.256249999999</v>
      </c>
      <c r="D61" s="954">
        <v>44132.318055555559</v>
      </c>
      <c r="E61" s="955">
        <f t="shared" si="5"/>
        <v>6.1805555560567882E-2</v>
      </c>
      <c r="F61" s="1256" t="s">
        <v>75</v>
      </c>
      <c r="G61" s="965" t="s">
        <v>799</v>
      </c>
      <c r="H61" s="958">
        <v>0</v>
      </c>
      <c r="I61" s="958">
        <v>0</v>
      </c>
      <c r="J61" s="966" t="s">
        <v>589</v>
      </c>
      <c r="K61" s="1220"/>
    </row>
    <row r="62" spans="1:11" ht="12.75" customHeight="1">
      <c r="A62" s="963" t="s">
        <v>814</v>
      </c>
      <c r="B62" s="953" t="s">
        <v>615</v>
      </c>
      <c r="C62" s="954">
        <v>44132.277083333334</v>
      </c>
      <c r="D62" s="954">
        <v>44132.345833333333</v>
      </c>
      <c r="E62" s="955">
        <f t="shared" si="5"/>
        <v>6.8749999998544808E-2</v>
      </c>
      <c r="F62" s="1256" t="s">
        <v>75</v>
      </c>
      <c r="G62" s="965" t="s">
        <v>799</v>
      </c>
      <c r="H62" s="958">
        <v>0</v>
      </c>
      <c r="I62" s="958">
        <v>0</v>
      </c>
      <c r="J62" s="966" t="s">
        <v>589</v>
      </c>
      <c r="K62" s="1220"/>
    </row>
    <row r="63" spans="1:11" ht="12.75" customHeight="1">
      <c r="A63" s="952" t="s">
        <v>57</v>
      </c>
      <c r="B63" s="953" t="s">
        <v>603</v>
      </c>
      <c r="C63" s="954">
        <v>44132.385416666664</v>
      </c>
      <c r="D63" s="954">
        <v>44132.385416666664</v>
      </c>
      <c r="E63" s="955">
        <f t="shared" si="5"/>
        <v>0</v>
      </c>
      <c r="F63" s="1256" t="s">
        <v>75</v>
      </c>
      <c r="G63" s="965" t="s">
        <v>799</v>
      </c>
      <c r="H63" s="958">
        <v>0</v>
      </c>
      <c r="I63" s="958">
        <v>0</v>
      </c>
      <c r="J63" s="966" t="s">
        <v>589</v>
      </c>
      <c r="K63" s="1220"/>
    </row>
    <row r="64" spans="1:11" ht="12.75" customHeight="1">
      <c r="A64" s="963" t="s">
        <v>64</v>
      </c>
      <c r="B64" s="953" t="s">
        <v>826</v>
      </c>
      <c r="C64" s="954">
        <v>44133.304166666669</v>
      </c>
      <c r="D64" s="954">
        <v>44133.392361111109</v>
      </c>
      <c r="E64" s="955">
        <f t="shared" si="5"/>
        <v>8.819444444088731E-2</v>
      </c>
      <c r="F64" s="1256" t="s">
        <v>75</v>
      </c>
      <c r="G64" s="965" t="s">
        <v>799</v>
      </c>
      <c r="H64" s="958">
        <v>30</v>
      </c>
      <c r="I64" s="1043">
        <f>E64*H64*24</f>
        <v>63.499999997438863</v>
      </c>
      <c r="J64" s="966" t="s">
        <v>597</v>
      </c>
      <c r="K64" s="1220"/>
    </row>
    <row r="65" spans="1:11" ht="12.75" customHeight="1">
      <c r="A65" s="968" t="s">
        <v>57</v>
      </c>
      <c r="B65" s="1029" t="s">
        <v>603</v>
      </c>
      <c r="C65" s="970"/>
      <c r="D65" s="970">
        <v>44133.722222222219</v>
      </c>
      <c r="E65" s="971"/>
      <c r="F65" s="1259" t="s">
        <v>75</v>
      </c>
      <c r="G65" s="1260" t="s">
        <v>805</v>
      </c>
      <c r="H65" s="974">
        <v>0</v>
      </c>
      <c r="I65" s="974">
        <v>0</v>
      </c>
      <c r="J65" s="1261" t="s">
        <v>589</v>
      </c>
      <c r="K65" s="1220"/>
    </row>
    <row r="66" spans="1:11" ht="12.75" customHeight="1">
      <c r="A66" s="1262"/>
      <c r="B66" s="1263"/>
      <c r="C66" s="1056"/>
      <c r="D66" s="1056"/>
      <c r="E66" s="1264"/>
      <c r="F66" s="1265"/>
      <c r="G66" s="1266"/>
      <c r="H66" s="1043"/>
      <c r="I66" s="1043"/>
      <c r="J66" s="1267"/>
      <c r="K66" s="1220"/>
    </row>
    <row r="67" spans="1:11" ht="12.75" customHeight="1">
      <c r="A67" s="1248" t="s">
        <v>827</v>
      </c>
      <c r="B67" s="1249"/>
      <c r="C67" s="1249"/>
      <c r="D67" s="1249"/>
      <c r="E67" s="1249"/>
      <c r="F67" s="1249"/>
      <c r="G67" s="1249"/>
      <c r="H67" s="1249"/>
      <c r="I67" s="1249"/>
      <c r="J67" s="911" t="s">
        <v>10</v>
      </c>
      <c r="K67" s="1220"/>
    </row>
    <row r="68" spans="1:11" ht="16.5" customHeight="1">
      <c r="A68" s="1728" t="s">
        <v>572</v>
      </c>
      <c r="B68" s="1728"/>
      <c r="C68" s="1728"/>
      <c r="D68" s="1728"/>
      <c r="E68" s="1728"/>
      <c r="F68" s="1728"/>
      <c r="G68" s="1728"/>
      <c r="H68" s="1728"/>
      <c r="I68" s="1728"/>
      <c r="J68" s="1728"/>
      <c r="K68" s="1220"/>
    </row>
    <row r="69" spans="1:11" ht="12.75" customHeight="1">
      <c r="A69" s="1729" t="s">
        <v>796</v>
      </c>
      <c r="B69" s="1729"/>
      <c r="C69" s="1729"/>
      <c r="D69" s="1729"/>
      <c r="E69" s="1729"/>
      <c r="F69" s="1729"/>
      <c r="G69" s="1729"/>
      <c r="H69" s="1729"/>
      <c r="I69" s="1729"/>
      <c r="J69" s="1729"/>
      <c r="K69" s="1220"/>
    </row>
    <row r="70" spans="1:11" ht="16.5" customHeight="1">
      <c r="A70" s="1730" t="s">
        <v>797</v>
      </c>
      <c r="B70" s="1730"/>
      <c r="C70" s="1730"/>
      <c r="D70" s="1730"/>
      <c r="E70" s="1730"/>
      <c r="F70" s="1730"/>
      <c r="G70" s="1730"/>
      <c r="H70" s="1730"/>
      <c r="I70" s="1730"/>
      <c r="J70" s="1730"/>
      <c r="K70" s="1220"/>
    </row>
    <row r="71" spans="1:11" ht="12.75" customHeight="1">
      <c r="A71" s="1249"/>
      <c r="B71" s="1249"/>
      <c r="C71" s="1249"/>
      <c r="D71" s="1249"/>
      <c r="E71" s="1249"/>
      <c r="F71" s="1249"/>
      <c r="G71" s="1249"/>
      <c r="H71" s="1249"/>
      <c r="I71" s="1249"/>
      <c r="J71" s="1249"/>
      <c r="K71" s="1220"/>
    </row>
    <row r="72" spans="1:11" ht="14.25" customHeight="1" thickBot="1">
      <c r="A72" s="1250" t="s">
        <v>552</v>
      </c>
      <c r="B72" s="914"/>
      <c r="C72" s="915"/>
      <c r="D72" s="916"/>
      <c r="E72" s="917"/>
      <c r="F72" s="918"/>
      <c r="G72" s="914"/>
      <c r="H72" s="919"/>
      <c r="I72" s="920"/>
      <c r="J72" s="921"/>
      <c r="K72" s="1220"/>
    </row>
    <row r="73" spans="1:11" ht="12.75" customHeight="1">
      <c r="A73" s="922" t="s">
        <v>67</v>
      </c>
      <c r="B73" s="923" t="s">
        <v>798</v>
      </c>
      <c r="C73" s="924" t="s">
        <v>576</v>
      </c>
      <c r="D73" s="925" t="s">
        <v>577</v>
      </c>
      <c r="E73" s="926" t="s">
        <v>578</v>
      </c>
      <c r="F73" s="927" t="s">
        <v>78</v>
      </c>
      <c r="G73" s="928" t="s">
        <v>579</v>
      </c>
      <c r="H73" s="929" t="s">
        <v>96</v>
      </c>
      <c r="I73" s="927" t="s">
        <v>96</v>
      </c>
      <c r="J73" s="930" t="s">
        <v>53</v>
      </c>
      <c r="K73" s="1220"/>
    </row>
    <row r="74" spans="1:11" ht="12.75" customHeight="1" thickBot="1">
      <c r="A74" s="931" t="s">
        <v>97</v>
      </c>
      <c r="B74" s="932"/>
      <c r="C74" s="933" t="s">
        <v>580</v>
      </c>
      <c r="D74" s="1251" t="s">
        <v>580</v>
      </c>
      <c r="E74" s="934"/>
      <c r="F74" s="935" t="s">
        <v>581</v>
      </c>
      <c r="G74" s="936"/>
      <c r="H74" s="937" t="s">
        <v>582</v>
      </c>
      <c r="I74" s="935" t="s">
        <v>583</v>
      </c>
      <c r="J74" s="938"/>
      <c r="K74" s="1220"/>
    </row>
    <row r="75" spans="1:11" ht="15" customHeight="1">
      <c r="A75" s="1010" t="s">
        <v>584</v>
      </c>
      <c r="B75" s="1252"/>
      <c r="C75" s="1033"/>
      <c r="D75" s="1034"/>
      <c r="E75" s="1139"/>
      <c r="F75" s="1253"/>
      <c r="G75" s="1140"/>
      <c r="H75" s="1141"/>
      <c r="I75" s="1141"/>
      <c r="J75" s="1140"/>
      <c r="K75" s="1220"/>
    </row>
    <row r="76" spans="1:11" ht="12.75" customHeight="1">
      <c r="A76" s="941" t="s">
        <v>344</v>
      </c>
      <c r="B76" s="942" t="s">
        <v>821</v>
      </c>
      <c r="C76" s="943">
        <v>44134.270138888889</v>
      </c>
      <c r="D76" s="943">
        <v>44134.370138888888</v>
      </c>
      <c r="E76" s="944">
        <f t="shared" ref="E76" si="6">D76-C76</f>
        <v>9.9999999998544808E-2</v>
      </c>
      <c r="F76" s="1254" t="s">
        <v>75</v>
      </c>
      <c r="G76" s="1255" t="s">
        <v>799</v>
      </c>
      <c r="H76" s="947">
        <v>0</v>
      </c>
      <c r="I76" s="947">
        <v>0</v>
      </c>
      <c r="J76" s="1020" t="s">
        <v>589</v>
      </c>
      <c r="K76" s="1220"/>
    </row>
    <row r="77" spans="1:11" ht="12.75" customHeight="1">
      <c r="A77" s="952" t="s">
        <v>344</v>
      </c>
      <c r="B77" s="953" t="s">
        <v>825</v>
      </c>
      <c r="C77" s="994"/>
      <c r="D77" s="954">
        <v>44134.494444444441</v>
      </c>
      <c r="E77" s="955"/>
      <c r="F77" s="1256" t="s">
        <v>75</v>
      </c>
      <c r="G77" s="965" t="s">
        <v>805</v>
      </c>
      <c r="H77" s="958">
        <v>0</v>
      </c>
      <c r="I77" s="958">
        <v>0</v>
      </c>
      <c r="J77" s="966" t="s">
        <v>589</v>
      </c>
      <c r="K77" s="1220"/>
    </row>
    <row r="78" spans="1:11" ht="12.75" customHeight="1">
      <c r="A78" s="963" t="s">
        <v>504</v>
      </c>
      <c r="B78" s="953" t="s">
        <v>588</v>
      </c>
      <c r="C78" s="954">
        <v>44134.729166666664</v>
      </c>
      <c r="D78" s="954">
        <v>44134.805555555555</v>
      </c>
      <c r="E78" s="955">
        <f t="shared" ref="E78:E82" si="7">D78-C78</f>
        <v>7.6388888890505768E-2</v>
      </c>
      <c r="F78" s="1256" t="s">
        <v>75</v>
      </c>
      <c r="G78" s="965" t="s">
        <v>828</v>
      </c>
      <c r="H78" s="958">
        <v>0</v>
      </c>
      <c r="I78" s="958">
        <v>0</v>
      </c>
      <c r="J78" s="966" t="s">
        <v>589</v>
      </c>
      <c r="K78" s="1220"/>
    </row>
    <row r="79" spans="1:11" ht="12.75" customHeight="1">
      <c r="A79" s="952" t="s">
        <v>409</v>
      </c>
      <c r="B79" s="953" t="s">
        <v>615</v>
      </c>
      <c r="C79" s="954">
        <v>44135.292361111111</v>
      </c>
      <c r="D79" s="954">
        <v>44135.525000000001</v>
      </c>
      <c r="E79" s="955">
        <f t="shared" si="7"/>
        <v>0.23263888889050577</v>
      </c>
      <c r="F79" s="1256" t="s">
        <v>75</v>
      </c>
      <c r="G79" s="965" t="s">
        <v>799</v>
      </c>
      <c r="H79" s="958">
        <v>0</v>
      </c>
      <c r="I79" s="958">
        <v>0</v>
      </c>
      <c r="J79" s="966" t="s">
        <v>589</v>
      </c>
      <c r="K79" s="1220"/>
    </row>
    <row r="80" spans="1:11" ht="12.75" customHeight="1">
      <c r="A80" s="952" t="s">
        <v>344</v>
      </c>
      <c r="B80" s="953" t="s">
        <v>822</v>
      </c>
      <c r="C80" s="954">
        <v>44135.385416666664</v>
      </c>
      <c r="D80" s="954">
        <v>44135.649305555555</v>
      </c>
      <c r="E80" s="955">
        <f t="shared" si="7"/>
        <v>0.26388888889050577</v>
      </c>
      <c r="F80" s="1256" t="s">
        <v>75</v>
      </c>
      <c r="G80" s="965" t="s">
        <v>803</v>
      </c>
      <c r="H80" s="958">
        <v>0</v>
      </c>
      <c r="I80" s="1050">
        <v>0</v>
      </c>
      <c r="J80" s="966" t="s">
        <v>589</v>
      </c>
      <c r="K80" s="1220"/>
    </row>
    <row r="81" spans="1:11" ht="12.75" customHeight="1">
      <c r="A81" s="963" t="s">
        <v>504</v>
      </c>
      <c r="B81" s="964" t="s">
        <v>595</v>
      </c>
      <c r="C81" s="954">
        <v>44135.381944444445</v>
      </c>
      <c r="D81" s="954">
        <v>44135.696527777778</v>
      </c>
      <c r="E81" s="955">
        <f t="shared" si="7"/>
        <v>0.31458333333284827</v>
      </c>
      <c r="F81" s="1256" t="s">
        <v>75</v>
      </c>
      <c r="G81" s="965" t="s">
        <v>803</v>
      </c>
      <c r="H81" s="958">
        <v>0</v>
      </c>
      <c r="I81" s="1050">
        <v>0</v>
      </c>
      <c r="J81" s="966" t="s">
        <v>589</v>
      </c>
      <c r="K81" s="1220"/>
    </row>
    <row r="82" spans="1:11" ht="12.75" customHeight="1">
      <c r="A82" s="952" t="s">
        <v>409</v>
      </c>
      <c r="B82" s="953" t="s">
        <v>603</v>
      </c>
      <c r="C82" s="954">
        <v>44135.536805555559</v>
      </c>
      <c r="D82" s="954">
        <v>44135.69027777778</v>
      </c>
      <c r="E82" s="955">
        <f t="shared" si="7"/>
        <v>0.15347222222044365</v>
      </c>
      <c r="F82" s="1256" t="s">
        <v>75</v>
      </c>
      <c r="G82" s="965" t="s">
        <v>803</v>
      </c>
      <c r="H82" s="958">
        <v>0</v>
      </c>
      <c r="I82" s="1050">
        <v>0</v>
      </c>
      <c r="J82" s="966" t="s">
        <v>589</v>
      </c>
      <c r="K82" s="1220"/>
    </row>
    <row r="83" spans="1:11" ht="14.25" customHeight="1">
      <c r="A83" s="1268"/>
      <c r="B83" s="1269"/>
      <c r="C83" s="1031"/>
      <c r="D83" s="1003" t="s">
        <v>611</v>
      </c>
      <c r="E83" s="1004">
        <f>SUM(E11:E82)</f>
        <v>7.5583333333561313</v>
      </c>
      <c r="F83" s="1005"/>
      <c r="G83" s="1006" t="s">
        <v>612</v>
      </c>
      <c r="H83" s="1005"/>
      <c r="I83" s="1008">
        <f>SUM(I11:I82)</f>
        <v>425.48333333880873</v>
      </c>
      <c r="J83" s="1270"/>
      <c r="K83" s="1220"/>
    </row>
    <row r="84" spans="1:11" ht="14.25" customHeight="1">
      <c r="A84" s="1271" t="s">
        <v>613</v>
      </c>
      <c r="B84" s="1272"/>
      <c r="C84" s="979"/>
      <c r="D84" s="980"/>
      <c r="E84" s="981"/>
      <c r="F84" s="982"/>
      <c r="G84" s="983"/>
      <c r="H84" s="982"/>
      <c r="I84" s="985"/>
      <c r="J84" s="1273"/>
      <c r="K84" s="1220"/>
    </row>
    <row r="85" spans="1:11" ht="12.75" customHeight="1">
      <c r="A85" s="941" t="s">
        <v>63</v>
      </c>
      <c r="B85" s="942" t="s">
        <v>659</v>
      </c>
      <c r="C85" s="943">
        <v>44106.263888888891</v>
      </c>
      <c r="D85" s="943">
        <v>44106.263888888891</v>
      </c>
      <c r="E85" s="944">
        <f t="shared" ref="E85:E87" si="8">D85-C85</f>
        <v>0</v>
      </c>
      <c r="F85" s="1254" t="s">
        <v>75</v>
      </c>
      <c r="G85" s="1255" t="s">
        <v>799</v>
      </c>
      <c r="H85" s="947">
        <v>0</v>
      </c>
      <c r="I85" s="947">
        <v>0</v>
      </c>
      <c r="J85" s="1020" t="s">
        <v>589</v>
      </c>
      <c r="K85" s="1220"/>
    </row>
    <row r="86" spans="1:11" ht="14.25" customHeight="1">
      <c r="A86" s="952" t="s">
        <v>55</v>
      </c>
      <c r="B86" s="953" t="s">
        <v>829</v>
      </c>
      <c r="C86" s="1056">
        <v>44112.631944444445</v>
      </c>
      <c r="D86" s="1056">
        <v>44112.734027777777</v>
      </c>
      <c r="E86" s="955">
        <f t="shared" si="8"/>
        <v>0.10208333333139308</v>
      </c>
      <c r="F86" s="1256" t="s">
        <v>75</v>
      </c>
      <c r="G86" s="965" t="s">
        <v>830</v>
      </c>
      <c r="H86" s="958">
        <v>0</v>
      </c>
      <c r="I86" s="958">
        <v>0</v>
      </c>
      <c r="J86" s="966" t="s">
        <v>589</v>
      </c>
      <c r="K86" s="1220"/>
    </row>
    <row r="87" spans="1:11" ht="14.25" customHeight="1">
      <c r="A87" s="1145" t="s">
        <v>428</v>
      </c>
      <c r="B87" s="962" t="s">
        <v>672</v>
      </c>
      <c r="C87" s="1056">
        <v>44116.297222222223</v>
      </c>
      <c r="D87" s="1056">
        <v>44116.366666666669</v>
      </c>
      <c r="E87" s="955">
        <f t="shared" si="8"/>
        <v>6.9444444445252884E-2</v>
      </c>
      <c r="F87" s="1256" t="s">
        <v>75</v>
      </c>
      <c r="G87" s="965" t="s">
        <v>799</v>
      </c>
      <c r="H87" s="1050">
        <v>26</v>
      </c>
      <c r="I87" s="1050">
        <f t="shared" ref="I87" si="9">E87*H87*24</f>
        <v>43.3333333338378</v>
      </c>
      <c r="J87" s="1045" t="s">
        <v>587</v>
      </c>
      <c r="K87" s="1220"/>
    </row>
    <row r="88" spans="1:11" ht="14.25" customHeight="1">
      <c r="A88" s="952" t="s">
        <v>55</v>
      </c>
      <c r="B88" s="953" t="s">
        <v>811</v>
      </c>
      <c r="C88" s="954"/>
      <c r="D88" s="1056">
        <v>44119.676388888889</v>
      </c>
      <c r="E88" s="955"/>
      <c r="F88" s="1256" t="s">
        <v>75</v>
      </c>
      <c r="G88" s="965" t="s">
        <v>805</v>
      </c>
      <c r="H88" s="958">
        <v>0</v>
      </c>
      <c r="I88" s="958">
        <v>0</v>
      </c>
      <c r="J88" s="966" t="s">
        <v>589</v>
      </c>
      <c r="K88" s="1220"/>
    </row>
    <row r="89" spans="1:11" ht="14.25" customHeight="1">
      <c r="A89" s="952" t="s">
        <v>58</v>
      </c>
      <c r="B89" s="953" t="s">
        <v>811</v>
      </c>
      <c r="C89" s="1056">
        <v>44122.402777777781</v>
      </c>
      <c r="D89" s="1056">
        <v>44122.698611111111</v>
      </c>
      <c r="E89" s="955">
        <f t="shared" ref="E89:E95" si="10">D89-C89</f>
        <v>0.29583333332993789</v>
      </c>
      <c r="F89" s="1256" t="s">
        <v>75</v>
      </c>
      <c r="G89" s="965" t="s">
        <v>803</v>
      </c>
      <c r="H89" s="958">
        <v>0</v>
      </c>
      <c r="I89" s="1050">
        <v>0</v>
      </c>
      <c r="J89" s="966" t="s">
        <v>589</v>
      </c>
      <c r="K89" s="1220"/>
    </row>
    <row r="90" spans="1:11" ht="15" customHeight="1">
      <c r="A90" s="1086"/>
      <c r="B90" s="953" t="s">
        <v>811</v>
      </c>
      <c r="C90" s="1056">
        <v>44123.422222222223</v>
      </c>
      <c r="D90" s="1056">
        <v>44123.711805555555</v>
      </c>
      <c r="E90" s="955">
        <f t="shared" si="10"/>
        <v>0.28958333333139308</v>
      </c>
      <c r="F90" s="1256" t="s">
        <v>75</v>
      </c>
      <c r="G90" s="965" t="s">
        <v>803</v>
      </c>
      <c r="H90" s="958">
        <v>0</v>
      </c>
      <c r="I90" s="1050">
        <v>0</v>
      </c>
      <c r="J90" s="966" t="s">
        <v>589</v>
      </c>
      <c r="K90" s="1220"/>
    </row>
    <row r="91" spans="1:11" ht="15" customHeight="1">
      <c r="A91" s="997" t="s">
        <v>58</v>
      </c>
      <c r="B91" s="953" t="s">
        <v>811</v>
      </c>
      <c r="C91" s="1056">
        <v>44124.431250000001</v>
      </c>
      <c r="D91" s="1056">
        <v>44124.724999999999</v>
      </c>
      <c r="E91" s="955">
        <f t="shared" si="10"/>
        <v>0.29374999999708962</v>
      </c>
      <c r="F91" s="1256" t="s">
        <v>75</v>
      </c>
      <c r="G91" s="965" t="s">
        <v>803</v>
      </c>
      <c r="H91" s="958">
        <v>0</v>
      </c>
      <c r="I91" s="1050">
        <v>0</v>
      </c>
      <c r="J91" s="966" t="s">
        <v>589</v>
      </c>
      <c r="K91" s="1220"/>
    </row>
    <row r="92" spans="1:11" ht="15" customHeight="1">
      <c r="A92" s="1274"/>
      <c r="B92" s="953" t="s">
        <v>659</v>
      </c>
      <c r="C92" s="1056">
        <v>44125.4</v>
      </c>
      <c r="D92" s="1056">
        <v>44125.665972222225</v>
      </c>
      <c r="E92" s="955">
        <f t="shared" si="10"/>
        <v>0.26597222222335404</v>
      </c>
      <c r="F92" s="1256" t="s">
        <v>75</v>
      </c>
      <c r="G92" s="965" t="s">
        <v>799</v>
      </c>
      <c r="H92" s="958">
        <v>0</v>
      </c>
      <c r="I92" s="1050">
        <v>0</v>
      </c>
      <c r="J92" s="966" t="s">
        <v>589</v>
      </c>
      <c r="K92" s="1220"/>
    </row>
    <row r="93" spans="1:11" ht="15" customHeight="1">
      <c r="A93" s="952" t="s">
        <v>55</v>
      </c>
      <c r="B93" s="953" t="s">
        <v>659</v>
      </c>
      <c r="C93" s="1056">
        <v>44128.456250000003</v>
      </c>
      <c r="D93" s="1056">
        <v>44128.552083333336</v>
      </c>
      <c r="E93" s="955">
        <f t="shared" si="10"/>
        <v>9.5833333332848269E-2</v>
      </c>
      <c r="F93" s="1256" t="s">
        <v>75</v>
      </c>
      <c r="G93" s="965" t="s">
        <v>831</v>
      </c>
      <c r="H93" s="958">
        <v>0</v>
      </c>
      <c r="I93" s="1050">
        <v>0</v>
      </c>
      <c r="J93" s="966" t="s">
        <v>589</v>
      </c>
      <c r="K93" s="1220"/>
    </row>
    <row r="94" spans="1:11" ht="15" customHeight="1">
      <c r="A94" s="997" t="s">
        <v>428</v>
      </c>
      <c r="B94" s="1275" t="s">
        <v>832</v>
      </c>
      <c r="C94" s="1056">
        <v>44132.631249999999</v>
      </c>
      <c r="D94" s="1056">
        <v>44132.634027777778</v>
      </c>
      <c r="E94" s="955">
        <f t="shared" si="10"/>
        <v>2.7777777795563452E-3</v>
      </c>
      <c r="F94" s="1256" t="s">
        <v>75</v>
      </c>
      <c r="G94" s="965" t="s">
        <v>833</v>
      </c>
      <c r="H94" s="958">
        <v>0</v>
      </c>
      <c r="I94" s="1050">
        <v>0</v>
      </c>
      <c r="J94" s="966" t="s">
        <v>589</v>
      </c>
      <c r="K94" s="1220"/>
    </row>
    <row r="95" spans="1:11" ht="15" customHeight="1">
      <c r="A95" s="1276"/>
      <c r="B95" s="1029" t="s">
        <v>615</v>
      </c>
      <c r="C95" s="1277">
        <v>44134.300694444442</v>
      </c>
      <c r="D95" s="1277">
        <v>44134.373611111114</v>
      </c>
      <c r="E95" s="971">
        <f t="shared" si="10"/>
        <v>7.2916666671517305E-2</v>
      </c>
      <c r="F95" s="1259" t="s">
        <v>75</v>
      </c>
      <c r="G95" s="1260" t="s">
        <v>799</v>
      </c>
      <c r="H95" s="974">
        <v>5</v>
      </c>
      <c r="I95" s="974">
        <f t="shared" ref="I95" si="11">E95*H95*24</f>
        <v>8.7500000005820766</v>
      </c>
      <c r="J95" s="1278" t="s">
        <v>587</v>
      </c>
      <c r="K95" s="1220"/>
    </row>
    <row r="96" spans="1:11" ht="15.75">
      <c r="A96" s="1268"/>
      <c r="B96" s="1269"/>
      <c r="C96" s="1031"/>
      <c r="D96" s="1003" t="s">
        <v>611</v>
      </c>
      <c r="E96" s="1004">
        <f>SUM(E85:E95)</f>
        <v>1.4881944444423425</v>
      </c>
      <c r="F96" s="1005"/>
      <c r="G96" s="1006" t="s">
        <v>612</v>
      </c>
      <c r="H96" s="1005"/>
      <c r="I96" s="1008">
        <f>SUM(I85:I95)</f>
        <v>52.083333334419876</v>
      </c>
      <c r="J96" s="1270"/>
      <c r="K96" s="1220"/>
    </row>
    <row r="97" spans="1:11" ht="18.75" customHeight="1">
      <c r="A97" s="1010" t="s">
        <v>625</v>
      </c>
      <c r="B97" s="986"/>
      <c r="C97" s="1011"/>
      <c r="D97" s="1011"/>
      <c r="E97" s="1012"/>
      <c r="F97" s="1013"/>
      <c r="G97" s="806"/>
      <c r="H97" s="805"/>
      <c r="I97" s="805"/>
      <c r="J97" s="806"/>
      <c r="K97" s="1220"/>
    </row>
    <row r="98" spans="1:11" ht="14.25" customHeight="1">
      <c r="A98" s="1279" t="s">
        <v>834</v>
      </c>
      <c r="B98" s="942" t="s">
        <v>615</v>
      </c>
      <c r="C98" s="943">
        <v>44106.055555555555</v>
      </c>
      <c r="D98" s="943">
        <v>44106.055555555555</v>
      </c>
      <c r="E98" s="944">
        <f t="shared" ref="E98:E111" si="12">D98-C98</f>
        <v>0</v>
      </c>
      <c r="F98" s="1254" t="s">
        <v>75</v>
      </c>
      <c r="G98" s="1255" t="s">
        <v>799</v>
      </c>
      <c r="H98" s="947">
        <v>0</v>
      </c>
      <c r="I98" s="947">
        <v>0</v>
      </c>
      <c r="J98" s="1020" t="s">
        <v>589</v>
      </c>
      <c r="K98" s="1220"/>
    </row>
    <row r="99" spans="1:11" ht="14.25" customHeight="1">
      <c r="A99" s="963" t="s">
        <v>835</v>
      </c>
      <c r="B99" s="953" t="s">
        <v>603</v>
      </c>
      <c r="C99" s="1056">
        <v>44106.418055555558</v>
      </c>
      <c r="D99" s="1056">
        <v>44106.504861111112</v>
      </c>
      <c r="E99" s="955">
        <f t="shared" si="12"/>
        <v>8.6805555554747116E-2</v>
      </c>
      <c r="F99" s="1256" t="s">
        <v>75</v>
      </c>
      <c r="G99" s="965" t="s">
        <v>799</v>
      </c>
      <c r="H99" s="958">
        <v>0</v>
      </c>
      <c r="I99" s="958">
        <v>0</v>
      </c>
      <c r="J99" s="966" t="s">
        <v>589</v>
      </c>
      <c r="K99" s="1220"/>
    </row>
    <row r="100" spans="1:11" ht="14.25" customHeight="1">
      <c r="A100" s="952" t="s">
        <v>626</v>
      </c>
      <c r="B100" s="953" t="s">
        <v>588</v>
      </c>
      <c r="C100" s="1056">
        <v>44107.261805555558</v>
      </c>
      <c r="D100" s="1056">
        <v>44107.53402777778</v>
      </c>
      <c r="E100" s="955">
        <f t="shared" si="12"/>
        <v>0.27222222222189885</v>
      </c>
      <c r="F100" s="1256" t="s">
        <v>75</v>
      </c>
      <c r="G100" s="965" t="s">
        <v>799</v>
      </c>
      <c r="H100" s="958">
        <v>0</v>
      </c>
      <c r="I100" s="958">
        <v>0</v>
      </c>
      <c r="J100" s="966" t="s">
        <v>589</v>
      </c>
      <c r="K100" s="1220"/>
    </row>
    <row r="101" spans="1:11" ht="14.25" customHeight="1">
      <c r="A101" s="963" t="s">
        <v>836</v>
      </c>
      <c r="B101" s="953" t="s">
        <v>837</v>
      </c>
      <c r="C101" s="1056">
        <v>44111.394444444442</v>
      </c>
      <c r="D101" s="1056">
        <v>44111.486111111109</v>
      </c>
      <c r="E101" s="955">
        <f t="shared" si="12"/>
        <v>9.1666666667151731E-2</v>
      </c>
      <c r="F101" s="1256" t="s">
        <v>75</v>
      </c>
      <c r="G101" s="965" t="s">
        <v>838</v>
      </c>
      <c r="H101" s="958">
        <v>0</v>
      </c>
      <c r="I101" s="958">
        <v>0</v>
      </c>
      <c r="J101" s="966" t="s">
        <v>589</v>
      </c>
      <c r="K101" s="1220"/>
    </row>
    <row r="102" spans="1:11" ht="14.25" customHeight="1">
      <c r="A102" s="963" t="s">
        <v>383</v>
      </c>
      <c r="B102" s="953" t="s">
        <v>588</v>
      </c>
      <c r="C102" s="1056">
        <v>44113.293749999997</v>
      </c>
      <c r="D102" s="1056">
        <v>44113.398611111108</v>
      </c>
      <c r="E102" s="955">
        <f t="shared" si="12"/>
        <v>0.10486111111094942</v>
      </c>
      <c r="F102" s="1256" t="s">
        <v>75</v>
      </c>
      <c r="G102" s="965" t="s">
        <v>820</v>
      </c>
      <c r="H102" s="958">
        <v>0</v>
      </c>
      <c r="I102" s="958">
        <v>0</v>
      </c>
      <c r="J102" s="966" t="s">
        <v>589</v>
      </c>
      <c r="K102" s="1220"/>
    </row>
    <row r="103" spans="1:11" ht="14.25" customHeight="1">
      <c r="A103" s="1021" t="s">
        <v>60</v>
      </c>
      <c r="B103" s="1280" t="s">
        <v>839</v>
      </c>
      <c r="C103" s="1056">
        <v>44115.4375</v>
      </c>
      <c r="D103" s="1056">
        <v>44115.67291666667</v>
      </c>
      <c r="E103" s="955">
        <f t="shared" si="12"/>
        <v>0.23541666667006211</v>
      </c>
      <c r="F103" s="1281" t="s">
        <v>75</v>
      </c>
      <c r="G103" s="1282" t="s">
        <v>802</v>
      </c>
      <c r="H103" s="958">
        <v>0</v>
      </c>
      <c r="I103" s="958">
        <v>0</v>
      </c>
      <c r="J103" s="966" t="s">
        <v>589</v>
      </c>
      <c r="K103" s="1220"/>
    </row>
    <row r="104" spans="1:11" ht="14.25" customHeight="1">
      <c r="A104" s="963" t="s">
        <v>836</v>
      </c>
      <c r="B104" s="953" t="s">
        <v>840</v>
      </c>
      <c r="C104" s="1056">
        <v>44116.36041666667</v>
      </c>
      <c r="D104" s="1056">
        <v>44116.503472222219</v>
      </c>
      <c r="E104" s="955">
        <f t="shared" si="12"/>
        <v>0.14305555554892635</v>
      </c>
      <c r="F104" s="1256" t="s">
        <v>75</v>
      </c>
      <c r="G104" s="965" t="s">
        <v>838</v>
      </c>
      <c r="H104" s="958">
        <v>0</v>
      </c>
      <c r="I104" s="958">
        <v>0</v>
      </c>
      <c r="J104" s="966" t="s">
        <v>589</v>
      </c>
      <c r="K104" s="1220"/>
    </row>
    <row r="105" spans="1:11" ht="14.25" customHeight="1">
      <c r="A105" s="963" t="s">
        <v>629</v>
      </c>
      <c r="B105" s="953" t="s">
        <v>813</v>
      </c>
      <c r="C105" s="1056">
        <v>44121.302777777775</v>
      </c>
      <c r="D105" s="1056">
        <v>44121.540972222225</v>
      </c>
      <c r="E105" s="955">
        <f t="shared" si="12"/>
        <v>0.23819444444961846</v>
      </c>
      <c r="F105" s="1256" t="s">
        <v>75</v>
      </c>
      <c r="G105" s="965" t="s">
        <v>799</v>
      </c>
      <c r="H105" s="958">
        <v>0</v>
      </c>
      <c r="I105" s="958">
        <v>0</v>
      </c>
      <c r="J105" s="966" t="s">
        <v>589</v>
      </c>
      <c r="K105" s="1220"/>
    </row>
    <row r="106" spans="1:11" ht="14.25" customHeight="1">
      <c r="A106" s="952" t="s">
        <v>841</v>
      </c>
      <c r="B106" s="953" t="s">
        <v>603</v>
      </c>
      <c r="C106" s="1056">
        <v>44123.418055555558</v>
      </c>
      <c r="D106" s="1056">
        <v>44123.506249999999</v>
      </c>
      <c r="E106" s="955">
        <f t="shared" si="12"/>
        <v>8.819444444088731E-2</v>
      </c>
      <c r="F106" s="1256" t="s">
        <v>75</v>
      </c>
      <c r="G106" s="965" t="s">
        <v>799</v>
      </c>
      <c r="H106" s="958">
        <v>0</v>
      </c>
      <c r="I106" s="958">
        <v>0</v>
      </c>
      <c r="J106" s="966" t="s">
        <v>589</v>
      </c>
      <c r="K106" s="1220"/>
    </row>
    <row r="107" spans="1:11" ht="14.25" customHeight="1">
      <c r="A107" s="1086"/>
      <c r="B107" s="953" t="s">
        <v>615</v>
      </c>
      <c r="C107" s="1056">
        <v>44123.520138888889</v>
      </c>
      <c r="D107" s="1056">
        <v>44123.59097222222</v>
      </c>
      <c r="E107" s="955">
        <f t="shared" si="12"/>
        <v>7.0833333331393078E-2</v>
      </c>
      <c r="F107" s="1256" t="s">
        <v>75</v>
      </c>
      <c r="G107" s="965" t="s">
        <v>799</v>
      </c>
      <c r="H107" s="958">
        <v>0</v>
      </c>
      <c r="I107" s="958">
        <v>0</v>
      </c>
      <c r="J107" s="966" t="s">
        <v>589</v>
      </c>
      <c r="K107" s="1220"/>
    </row>
    <row r="108" spans="1:11" ht="14.25" customHeight="1">
      <c r="A108" s="1021" t="s">
        <v>60</v>
      </c>
      <c r="B108" s="1280" t="s">
        <v>659</v>
      </c>
      <c r="C108" s="1056">
        <v>44124.736111111109</v>
      </c>
      <c r="D108" s="1056">
        <v>44124.817361111112</v>
      </c>
      <c r="E108" s="955">
        <f t="shared" si="12"/>
        <v>8.1250000002910383E-2</v>
      </c>
      <c r="F108" s="1281" t="s">
        <v>75</v>
      </c>
      <c r="G108" s="1283" t="s">
        <v>842</v>
      </c>
      <c r="H108" s="958">
        <v>0</v>
      </c>
      <c r="I108" s="958">
        <v>0</v>
      </c>
      <c r="J108" s="966" t="s">
        <v>589</v>
      </c>
      <c r="K108" s="1220"/>
    </row>
    <row r="109" spans="1:11" ht="14.25" customHeight="1">
      <c r="A109" s="1284"/>
      <c r="B109" s="1280" t="s">
        <v>843</v>
      </c>
      <c r="C109" s="1056">
        <v>44124.829861111109</v>
      </c>
      <c r="D109" s="1056">
        <v>44124.855555555558</v>
      </c>
      <c r="E109" s="955">
        <f t="shared" si="12"/>
        <v>2.5694444448163267E-2</v>
      </c>
      <c r="F109" s="1281" t="s">
        <v>75</v>
      </c>
      <c r="G109" s="1285"/>
      <c r="H109" s="958">
        <v>0</v>
      </c>
      <c r="I109" s="958">
        <v>0</v>
      </c>
      <c r="J109" s="966" t="s">
        <v>589</v>
      </c>
      <c r="K109" s="1220"/>
    </row>
    <row r="110" spans="1:11" ht="14.25" customHeight="1">
      <c r="A110" s="1284"/>
      <c r="B110" s="1263" t="s">
        <v>844</v>
      </c>
      <c r="C110" s="1056">
        <v>44125.505555555559</v>
      </c>
      <c r="D110" s="1056">
        <v>44125.53125</v>
      </c>
      <c r="E110" s="955">
        <f t="shared" si="12"/>
        <v>2.569444444088731E-2</v>
      </c>
      <c r="F110" s="1256" t="s">
        <v>75</v>
      </c>
      <c r="G110" s="965" t="s">
        <v>845</v>
      </c>
      <c r="H110" s="958">
        <v>0</v>
      </c>
      <c r="I110" s="958">
        <v>0</v>
      </c>
      <c r="J110" s="966" t="s">
        <v>589</v>
      </c>
      <c r="K110" s="1220"/>
    </row>
    <row r="111" spans="1:11" ht="14.25" customHeight="1">
      <c r="A111" s="1028"/>
      <c r="B111" s="1029" t="s">
        <v>846</v>
      </c>
      <c r="C111" s="1277">
        <v>44134.270138888889</v>
      </c>
      <c r="D111" s="1277">
        <v>44134.405555555553</v>
      </c>
      <c r="E111" s="971">
        <f t="shared" si="12"/>
        <v>0.13541666666424135</v>
      </c>
      <c r="F111" s="1259" t="s">
        <v>75</v>
      </c>
      <c r="G111" s="1260" t="s">
        <v>802</v>
      </c>
      <c r="H111" s="974">
        <v>0</v>
      </c>
      <c r="I111" s="974">
        <v>0</v>
      </c>
      <c r="J111" s="1261" t="s">
        <v>589</v>
      </c>
      <c r="K111" s="1220"/>
    </row>
    <row r="112" spans="1:11" ht="15.75" customHeight="1">
      <c r="A112" s="1286"/>
      <c r="B112" s="1287"/>
      <c r="C112" s="1060"/>
      <c r="D112" s="1288" t="s">
        <v>611</v>
      </c>
      <c r="E112" s="1289">
        <f>SUM(E98:E111)</f>
        <v>1.5993055555518367</v>
      </c>
      <c r="F112" s="1290"/>
      <c r="G112" s="1291" t="s">
        <v>847</v>
      </c>
      <c r="H112" s="1292"/>
      <c r="I112" s="1293">
        <f>SUM(I98:I111)</f>
        <v>0</v>
      </c>
      <c r="J112" s="1294"/>
      <c r="K112" s="1220"/>
    </row>
    <row r="113" spans="1:11" ht="14.25" customHeight="1">
      <c r="A113" s="1010" t="s">
        <v>634</v>
      </c>
      <c r="B113" s="986"/>
      <c r="C113" s="1011"/>
      <c r="D113" s="1011"/>
      <c r="E113" s="1012"/>
      <c r="F113" s="1013"/>
      <c r="G113" s="806"/>
      <c r="H113" s="805"/>
      <c r="I113" s="805"/>
      <c r="J113" s="806"/>
      <c r="K113" s="1220"/>
    </row>
    <row r="114" spans="1:11" ht="14.25" customHeight="1">
      <c r="A114" s="941" t="s">
        <v>387</v>
      </c>
      <c r="B114" s="942" t="s">
        <v>848</v>
      </c>
      <c r="C114" s="943">
        <v>44105.417361111111</v>
      </c>
      <c r="D114" s="943">
        <v>44106.411805555559</v>
      </c>
      <c r="E114" s="944">
        <f t="shared" ref="E114:E149" si="13">D114-C114</f>
        <v>0.99444444444816327</v>
      </c>
      <c r="F114" s="1254" t="s">
        <v>75</v>
      </c>
      <c r="G114" s="1255" t="s">
        <v>799</v>
      </c>
      <c r="H114" s="947">
        <v>0</v>
      </c>
      <c r="I114" s="947">
        <v>0</v>
      </c>
      <c r="J114" s="1020" t="s">
        <v>589</v>
      </c>
      <c r="K114" s="1220"/>
    </row>
    <row r="115" spans="1:11" ht="14.25" customHeight="1">
      <c r="A115" s="961" t="s">
        <v>849</v>
      </c>
      <c r="B115" s="953" t="s">
        <v>603</v>
      </c>
      <c r="C115" s="1056">
        <v>44106.294444444444</v>
      </c>
      <c r="D115" s="1056">
        <v>44106.294444444444</v>
      </c>
      <c r="E115" s="955">
        <f t="shared" si="13"/>
        <v>0</v>
      </c>
      <c r="F115" s="1256" t="s">
        <v>75</v>
      </c>
      <c r="G115" s="965" t="s">
        <v>799</v>
      </c>
      <c r="H115" s="958">
        <v>0</v>
      </c>
      <c r="I115" s="958">
        <v>0</v>
      </c>
      <c r="J115" s="966" t="s">
        <v>589</v>
      </c>
      <c r="K115" s="1220"/>
    </row>
    <row r="116" spans="1:11" ht="14.25" customHeight="1">
      <c r="A116" s="963" t="s">
        <v>387</v>
      </c>
      <c r="B116" s="953" t="s">
        <v>639</v>
      </c>
      <c r="C116" s="1056">
        <v>44106.401388888888</v>
      </c>
      <c r="D116" s="1056">
        <v>44106.722222222219</v>
      </c>
      <c r="E116" s="955">
        <f t="shared" si="13"/>
        <v>0.32083333333139308</v>
      </c>
      <c r="F116" s="1256" t="s">
        <v>75</v>
      </c>
      <c r="G116" s="965" t="s">
        <v>799</v>
      </c>
      <c r="H116" s="958">
        <v>0</v>
      </c>
      <c r="I116" s="958">
        <v>0</v>
      </c>
      <c r="J116" s="966" t="s">
        <v>589</v>
      </c>
      <c r="K116" s="1220"/>
    </row>
    <row r="117" spans="1:11" ht="14.25" customHeight="1">
      <c r="A117" s="961" t="s">
        <v>849</v>
      </c>
      <c r="B117" s="953" t="s">
        <v>615</v>
      </c>
      <c r="C117" s="1056">
        <v>44106.486111111109</v>
      </c>
      <c r="D117" s="1056">
        <v>44106.675000000003</v>
      </c>
      <c r="E117" s="955">
        <f t="shared" si="13"/>
        <v>0.18888888889341615</v>
      </c>
      <c r="F117" s="1256" t="s">
        <v>75</v>
      </c>
      <c r="G117" s="965" t="s">
        <v>799</v>
      </c>
      <c r="H117" s="958">
        <v>0</v>
      </c>
      <c r="I117" s="958">
        <v>0</v>
      </c>
      <c r="J117" s="966" t="s">
        <v>589</v>
      </c>
      <c r="K117" s="1220"/>
    </row>
    <row r="118" spans="1:11" ht="14.25" customHeight="1">
      <c r="A118" s="963" t="s">
        <v>388</v>
      </c>
      <c r="B118" s="953" t="s">
        <v>603</v>
      </c>
      <c r="C118" s="1056">
        <v>44108.272222222222</v>
      </c>
      <c r="D118" s="1056">
        <v>44108.476388888892</v>
      </c>
      <c r="E118" s="955">
        <f t="shared" si="13"/>
        <v>0.20416666667006211</v>
      </c>
      <c r="F118" s="1256" t="s">
        <v>75</v>
      </c>
      <c r="G118" s="965" t="s">
        <v>799</v>
      </c>
      <c r="H118" s="1050">
        <v>20</v>
      </c>
      <c r="I118" s="1050">
        <f>E118*H118*24</f>
        <v>98.000000001629815</v>
      </c>
      <c r="J118" s="1295" t="s">
        <v>597</v>
      </c>
      <c r="K118" s="1220"/>
    </row>
    <row r="119" spans="1:11" ht="14.25" customHeight="1">
      <c r="A119" s="963" t="s">
        <v>387</v>
      </c>
      <c r="B119" s="953" t="s">
        <v>615</v>
      </c>
      <c r="C119" s="1056">
        <v>44110.344444444447</v>
      </c>
      <c r="D119" s="1056">
        <v>44110.511111111111</v>
      </c>
      <c r="E119" s="955">
        <f t="shared" si="13"/>
        <v>0.16666666666424135</v>
      </c>
      <c r="F119" s="1256" t="s">
        <v>75</v>
      </c>
      <c r="G119" s="965" t="s">
        <v>799</v>
      </c>
      <c r="H119" s="958">
        <v>0</v>
      </c>
      <c r="I119" s="958">
        <v>0</v>
      </c>
      <c r="J119" s="966" t="s">
        <v>589</v>
      </c>
      <c r="K119" s="1220"/>
    </row>
    <row r="120" spans="1:11" ht="17.25" customHeight="1">
      <c r="A120" s="961" t="s">
        <v>310</v>
      </c>
      <c r="B120" s="953" t="s">
        <v>850</v>
      </c>
      <c r="C120" s="1056">
        <v>44112.410416666666</v>
      </c>
      <c r="D120" s="1056">
        <v>44112.458333333336</v>
      </c>
      <c r="E120" s="955">
        <f t="shared" si="13"/>
        <v>4.7916666670062114E-2</v>
      </c>
      <c r="F120" s="1256" t="s">
        <v>75</v>
      </c>
      <c r="G120" s="1296" t="s">
        <v>851</v>
      </c>
      <c r="H120" s="1050">
        <v>218</v>
      </c>
      <c r="I120" s="959">
        <f>218*19/60</f>
        <v>69.033333333333331</v>
      </c>
      <c r="J120" s="1297" t="s">
        <v>852</v>
      </c>
      <c r="K120" s="1220"/>
    </row>
    <row r="121" spans="1:11" ht="14.25" customHeight="1">
      <c r="A121" s="961" t="s">
        <v>745</v>
      </c>
      <c r="B121" s="953" t="s">
        <v>853</v>
      </c>
      <c r="C121" s="1056">
        <v>44115.59652777778</v>
      </c>
      <c r="D121" s="1056">
        <v>44116.402777777781</v>
      </c>
      <c r="E121" s="955">
        <f t="shared" si="13"/>
        <v>0.80625000000145519</v>
      </c>
      <c r="F121" s="1256" t="s">
        <v>75</v>
      </c>
      <c r="G121" s="965" t="s">
        <v>854</v>
      </c>
      <c r="H121" s="958">
        <v>0</v>
      </c>
      <c r="I121" s="958">
        <v>0</v>
      </c>
      <c r="J121" s="966" t="s">
        <v>589</v>
      </c>
      <c r="K121" s="1220"/>
    </row>
    <row r="122" spans="1:11" ht="14.25" customHeight="1">
      <c r="A122" s="961" t="s">
        <v>523</v>
      </c>
      <c r="B122" s="1280" t="s">
        <v>811</v>
      </c>
      <c r="C122" s="1056">
        <v>44118.286805555559</v>
      </c>
      <c r="D122" s="1056">
        <v>44118.397916666669</v>
      </c>
      <c r="E122" s="955">
        <f t="shared" si="13"/>
        <v>0.11111111110949423</v>
      </c>
      <c r="F122" s="1256" t="s">
        <v>75</v>
      </c>
      <c r="G122" s="965" t="s">
        <v>799</v>
      </c>
      <c r="H122" s="958">
        <v>0</v>
      </c>
      <c r="I122" s="958">
        <v>0</v>
      </c>
      <c r="J122" s="966" t="s">
        <v>589</v>
      </c>
      <c r="K122" s="1220"/>
    </row>
    <row r="123" spans="1:11" ht="15.75" customHeight="1">
      <c r="A123" s="952" t="s">
        <v>745</v>
      </c>
      <c r="B123" s="1298" t="s">
        <v>855</v>
      </c>
      <c r="C123" s="1056">
        <v>44120.295138888891</v>
      </c>
      <c r="D123" s="1056">
        <v>44120.295138888891</v>
      </c>
      <c r="E123" s="955">
        <f t="shared" si="13"/>
        <v>0</v>
      </c>
      <c r="F123" s="1256" t="s">
        <v>75</v>
      </c>
      <c r="G123" s="965" t="s">
        <v>799</v>
      </c>
      <c r="H123" s="958">
        <v>0</v>
      </c>
      <c r="I123" s="958">
        <v>0</v>
      </c>
      <c r="J123" s="966" t="s">
        <v>589</v>
      </c>
      <c r="K123" s="1220"/>
    </row>
    <row r="124" spans="1:11" ht="14.25" customHeight="1">
      <c r="A124" s="997"/>
      <c r="B124" s="1298" t="s">
        <v>855</v>
      </c>
      <c r="C124" s="1056">
        <v>44120.293749999997</v>
      </c>
      <c r="D124" s="1056">
        <v>44120.534722222219</v>
      </c>
      <c r="E124" s="955">
        <f t="shared" si="13"/>
        <v>0.24097222222189885</v>
      </c>
      <c r="F124" s="1256" t="s">
        <v>75</v>
      </c>
      <c r="G124" s="965" t="s">
        <v>799</v>
      </c>
      <c r="H124" s="958">
        <v>0</v>
      </c>
      <c r="I124" s="958">
        <v>0</v>
      </c>
      <c r="J124" s="966" t="s">
        <v>589</v>
      </c>
      <c r="K124" s="1220"/>
    </row>
    <row r="125" spans="1:11" ht="14.25" customHeight="1">
      <c r="A125" s="961"/>
      <c r="B125" s="1298" t="s">
        <v>856</v>
      </c>
      <c r="C125" s="1056">
        <v>44121.291666666664</v>
      </c>
      <c r="D125" s="1056">
        <v>44121.291666666664</v>
      </c>
      <c r="E125" s="955">
        <f t="shared" si="13"/>
        <v>0</v>
      </c>
      <c r="F125" s="1256" t="s">
        <v>75</v>
      </c>
      <c r="G125" s="965" t="s">
        <v>799</v>
      </c>
      <c r="H125" s="958">
        <v>0</v>
      </c>
      <c r="I125" s="958">
        <v>0</v>
      </c>
      <c r="J125" s="966" t="s">
        <v>589</v>
      </c>
      <c r="K125" s="1220"/>
    </row>
    <row r="126" spans="1:11" ht="14.25" customHeight="1">
      <c r="A126" s="963" t="s">
        <v>644</v>
      </c>
      <c r="B126" s="953" t="s">
        <v>615</v>
      </c>
      <c r="C126" s="1056">
        <v>44121.411111111112</v>
      </c>
      <c r="D126" s="1056">
        <v>44121.479166666664</v>
      </c>
      <c r="E126" s="955">
        <f t="shared" si="13"/>
        <v>6.8055555551836733E-2</v>
      </c>
      <c r="F126" s="1256" t="s">
        <v>75</v>
      </c>
      <c r="G126" s="965" t="s">
        <v>799</v>
      </c>
      <c r="H126" s="958">
        <v>0</v>
      </c>
      <c r="I126" s="958">
        <v>0</v>
      </c>
      <c r="J126" s="966" t="s">
        <v>589</v>
      </c>
      <c r="K126" s="1220"/>
    </row>
    <row r="127" spans="1:11" ht="14.25" customHeight="1">
      <c r="A127" s="963" t="s">
        <v>857</v>
      </c>
      <c r="B127" s="953" t="s">
        <v>603</v>
      </c>
      <c r="C127" s="1056">
        <v>44122.368055555555</v>
      </c>
      <c r="D127" s="1056">
        <v>44122.681944444441</v>
      </c>
      <c r="E127" s="955">
        <f t="shared" si="13"/>
        <v>0.31388888888614019</v>
      </c>
      <c r="F127" s="1256" t="s">
        <v>75</v>
      </c>
      <c r="G127" s="965" t="s">
        <v>858</v>
      </c>
      <c r="H127" s="958">
        <v>0</v>
      </c>
      <c r="I127" s="958">
        <v>0</v>
      </c>
      <c r="J127" s="966" t="s">
        <v>589</v>
      </c>
      <c r="K127" s="1220"/>
    </row>
    <row r="128" spans="1:11" ht="14.25" customHeight="1">
      <c r="A128" s="963" t="s">
        <v>859</v>
      </c>
      <c r="B128" s="953" t="s">
        <v>603</v>
      </c>
      <c r="C128" s="1056">
        <v>44123.3125</v>
      </c>
      <c r="D128" s="1056">
        <v>44123.385416666664</v>
      </c>
      <c r="E128" s="955">
        <f t="shared" si="13"/>
        <v>7.2916666664241347E-2</v>
      </c>
      <c r="F128" s="1256" t="s">
        <v>75</v>
      </c>
      <c r="G128" s="965" t="s">
        <v>799</v>
      </c>
      <c r="H128" s="958">
        <v>0</v>
      </c>
      <c r="I128" s="958">
        <v>0</v>
      </c>
      <c r="J128" s="966" t="s">
        <v>589</v>
      </c>
      <c r="K128" s="1220"/>
    </row>
    <row r="129" spans="1:11" ht="14.25" customHeight="1">
      <c r="A129" s="963" t="s">
        <v>50</v>
      </c>
      <c r="B129" s="953" t="s">
        <v>615</v>
      </c>
      <c r="C129" s="1056">
        <v>44126.409722222219</v>
      </c>
      <c r="D129" s="1056">
        <v>44126.520833333336</v>
      </c>
      <c r="E129" s="955">
        <f t="shared" si="13"/>
        <v>0.11111111111677019</v>
      </c>
      <c r="F129" s="1256" t="s">
        <v>75</v>
      </c>
      <c r="G129" s="965" t="s">
        <v>860</v>
      </c>
      <c r="H129" s="958">
        <v>0</v>
      </c>
      <c r="I129" s="958">
        <v>0</v>
      </c>
      <c r="J129" s="966" t="s">
        <v>589</v>
      </c>
      <c r="K129" s="1220"/>
    </row>
    <row r="130" spans="1:11" ht="14.25" customHeight="1">
      <c r="A130" s="968" t="s">
        <v>528</v>
      </c>
      <c r="B130" s="1029" t="s">
        <v>603</v>
      </c>
      <c r="C130" s="970">
        <v>44129.318055555559</v>
      </c>
      <c r="D130" s="970">
        <v>44129.35833333333</v>
      </c>
      <c r="E130" s="971">
        <f t="shared" si="13"/>
        <v>4.0277777770825196E-2</v>
      </c>
      <c r="F130" s="1259" t="s">
        <v>75</v>
      </c>
      <c r="G130" s="1260" t="s">
        <v>820</v>
      </c>
      <c r="H130" s="974">
        <v>21</v>
      </c>
      <c r="I130" s="974">
        <f>E130*H130*24</f>
        <v>20.299999996495899</v>
      </c>
      <c r="J130" s="1261" t="s">
        <v>597</v>
      </c>
      <c r="K130" s="1220"/>
    </row>
    <row r="131" spans="1:11" ht="14.25" customHeight="1">
      <c r="A131" s="1014"/>
      <c r="B131" s="1299"/>
      <c r="C131" s="1300"/>
      <c r="D131" s="1300"/>
      <c r="E131" s="1301"/>
      <c r="F131" s="1302"/>
      <c r="G131" s="1303"/>
      <c r="H131" s="1044"/>
      <c r="I131" s="1044"/>
      <c r="J131" s="1067"/>
      <c r="K131" s="1220"/>
    </row>
    <row r="132" spans="1:11" ht="14.25" customHeight="1">
      <c r="A132" s="994"/>
      <c r="B132" s="1299"/>
      <c r="C132" s="1300"/>
      <c r="D132" s="1300"/>
      <c r="E132" s="1301"/>
      <c r="F132" s="1302"/>
      <c r="G132" s="1303"/>
      <c r="H132" s="1044"/>
      <c r="I132" s="1044"/>
      <c r="J132" s="1067"/>
      <c r="K132" s="1220"/>
    </row>
    <row r="133" spans="1:11" ht="14.25" customHeight="1">
      <c r="A133" s="997"/>
      <c r="B133" s="1298"/>
      <c r="C133" s="1300"/>
      <c r="D133" s="1300"/>
      <c r="E133" s="1301"/>
      <c r="F133" s="1302"/>
      <c r="G133" s="1303"/>
      <c r="H133" s="1044"/>
      <c r="I133" s="1044"/>
      <c r="J133" s="1067"/>
      <c r="K133" s="1220"/>
    </row>
    <row r="134" spans="1:11" ht="14.25" customHeight="1">
      <c r="A134" s="1248" t="s">
        <v>861</v>
      </c>
      <c r="B134" s="1249"/>
      <c r="C134" s="1249"/>
      <c r="D134" s="1249"/>
      <c r="E134" s="1249"/>
      <c r="F134" s="1249"/>
      <c r="G134" s="1249"/>
      <c r="H134" s="1249"/>
      <c r="I134" s="1249"/>
      <c r="J134" s="911" t="s">
        <v>10</v>
      </c>
      <c r="K134" s="1220"/>
    </row>
    <row r="135" spans="1:11" ht="19.5" customHeight="1">
      <c r="A135" s="1728" t="s">
        <v>572</v>
      </c>
      <c r="B135" s="1728"/>
      <c r="C135" s="1728"/>
      <c r="D135" s="1728"/>
      <c r="E135" s="1728"/>
      <c r="F135" s="1728"/>
      <c r="G135" s="1728"/>
      <c r="H135" s="1728"/>
      <c r="I135" s="1728"/>
      <c r="J135" s="1728"/>
      <c r="K135" s="1220"/>
    </row>
    <row r="136" spans="1:11" ht="14.25" customHeight="1">
      <c r="A136" s="1729" t="s">
        <v>796</v>
      </c>
      <c r="B136" s="1729"/>
      <c r="C136" s="1729"/>
      <c r="D136" s="1729"/>
      <c r="E136" s="1729"/>
      <c r="F136" s="1729"/>
      <c r="G136" s="1729"/>
      <c r="H136" s="1729"/>
      <c r="I136" s="1729"/>
      <c r="J136" s="1729"/>
      <c r="K136" s="1220"/>
    </row>
    <row r="137" spans="1:11" ht="14.25" customHeight="1">
      <c r="A137" s="1730" t="s">
        <v>797</v>
      </c>
      <c r="B137" s="1730"/>
      <c r="C137" s="1730"/>
      <c r="D137" s="1730"/>
      <c r="E137" s="1730"/>
      <c r="F137" s="1730"/>
      <c r="G137" s="1730"/>
      <c r="H137" s="1730"/>
      <c r="I137" s="1730"/>
      <c r="J137" s="1730"/>
      <c r="K137" s="1220"/>
    </row>
    <row r="138" spans="1:11" ht="14.25" customHeight="1">
      <c r="A138" s="1249"/>
      <c r="B138" s="1249"/>
      <c r="C138" s="1249"/>
      <c r="D138" s="1249"/>
      <c r="E138" s="1249"/>
      <c r="F138" s="1249"/>
      <c r="G138" s="1249"/>
      <c r="H138" s="1249"/>
      <c r="I138" s="1249"/>
      <c r="J138" s="1249"/>
      <c r="K138" s="1220"/>
    </row>
    <row r="139" spans="1:11" ht="14.25" customHeight="1" thickBot="1">
      <c r="A139" s="1250" t="s">
        <v>552</v>
      </c>
      <c r="B139" s="914"/>
      <c r="C139" s="915"/>
      <c r="D139" s="916"/>
      <c r="E139" s="917"/>
      <c r="F139" s="918"/>
      <c r="G139" s="914"/>
      <c r="H139" s="919"/>
      <c r="I139" s="920"/>
      <c r="J139" s="921"/>
      <c r="K139" s="1220"/>
    </row>
    <row r="140" spans="1:11" ht="14.25" customHeight="1">
      <c r="A140" s="922" t="s">
        <v>67</v>
      </c>
      <c r="B140" s="923" t="s">
        <v>798</v>
      </c>
      <c r="C140" s="924" t="s">
        <v>576</v>
      </c>
      <c r="D140" s="925" t="s">
        <v>577</v>
      </c>
      <c r="E140" s="926" t="s">
        <v>578</v>
      </c>
      <c r="F140" s="927" t="s">
        <v>78</v>
      </c>
      <c r="G140" s="928" t="s">
        <v>579</v>
      </c>
      <c r="H140" s="929" t="s">
        <v>96</v>
      </c>
      <c r="I140" s="927" t="s">
        <v>96</v>
      </c>
      <c r="J140" s="930" t="s">
        <v>53</v>
      </c>
      <c r="K140" s="1220"/>
    </row>
    <row r="141" spans="1:11" ht="14.25" customHeight="1" thickBot="1">
      <c r="A141" s="931" t="s">
        <v>97</v>
      </c>
      <c r="B141" s="932"/>
      <c r="C141" s="933" t="s">
        <v>580</v>
      </c>
      <c r="D141" s="1251" t="s">
        <v>580</v>
      </c>
      <c r="E141" s="934"/>
      <c r="F141" s="935" t="s">
        <v>581</v>
      </c>
      <c r="G141" s="936"/>
      <c r="H141" s="937" t="s">
        <v>582</v>
      </c>
      <c r="I141" s="935" t="s">
        <v>583</v>
      </c>
      <c r="J141" s="938"/>
      <c r="K141" s="1220"/>
    </row>
    <row r="142" spans="1:11" ht="14.25" customHeight="1">
      <c r="A142" s="1010" t="s">
        <v>634</v>
      </c>
      <c r="B142" s="986"/>
      <c r="C142" s="1011"/>
      <c r="D142" s="1011"/>
      <c r="E142" s="1012"/>
      <c r="F142" s="1013"/>
      <c r="G142" s="806"/>
      <c r="H142" s="805"/>
      <c r="I142" s="805"/>
      <c r="J142" s="806"/>
      <c r="K142" s="1220"/>
    </row>
    <row r="143" spans="1:11" ht="14.25" customHeight="1">
      <c r="A143" s="941" t="s">
        <v>59</v>
      </c>
      <c r="B143" s="942" t="s">
        <v>603</v>
      </c>
      <c r="C143" s="943">
        <v>44131.337500000001</v>
      </c>
      <c r="D143" s="943">
        <v>44131.701388888891</v>
      </c>
      <c r="E143" s="944">
        <f t="shared" si="13"/>
        <v>0.36388888888905058</v>
      </c>
      <c r="F143" s="1254" t="s">
        <v>75</v>
      </c>
      <c r="G143" s="1255" t="s">
        <v>803</v>
      </c>
      <c r="H143" s="947">
        <v>0</v>
      </c>
      <c r="I143" s="1039">
        <v>0</v>
      </c>
      <c r="J143" s="1020" t="s">
        <v>589</v>
      </c>
      <c r="K143" s="1220"/>
    </row>
    <row r="144" spans="1:11" ht="14.25" customHeight="1">
      <c r="A144" s="963" t="s">
        <v>387</v>
      </c>
      <c r="B144" s="953" t="s">
        <v>615</v>
      </c>
      <c r="C144" s="1056">
        <v>44131.37777777778</v>
      </c>
      <c r="D144" s="1056">
        <v>44131.70416666667</v>
      </c>
      <c r="E144" s="955">
        <f t="shared" si="13"/>
        <v>0.32638888889050577</v>
      </c>
      <c r="F144" s="1256" t="s">
        <v>75</v>
      </c>
      <c r="G144" s="965" t="s">
        <v>799</v>
      </c>
      <c r="H144" s="958">
        <v>0</v>
      </c>
      <c r="I144" s="958">
        <v>0</v>
      </c>
      <c r="J144" s="966" t="s">
        <v>589</v>
      </c>
      <c r="K144" s="1220"/>
    </row>
    <row r="145" spans="1:11" ht="14.25" customHeight="1">
      <c r="A145" s="963" t="s">
        <v>388</v>
      </c>
      <c r="B145" s="953" t="s">
        <v>615</v>
      </c>
      <c r="C145" s="1056">
        <v>44132.279166666667</v>
      </c>
      <c r="D145" s="1056">
        <v>44132.423611111109</v>
      </c>
      <c r="E145" s="955">
        <f t="shared" si="13"/>
        <v>0.1444444444423425</v>
      </c>
      <c r="F145" s="1256" t="s">
        <v>75</v>
      </c>
      <c r="G145" s="965" t="s">
        <v>799</v>
      </c>
      <c r="H145" s="1050">
        <v>12</v>
      </c>
      <c r="I145" s="1050">
        <f>E145*H145*24</f>
        <v>41.59999999939464</v>
      </c>
      <c r="J145" s="1295" t="s">
        <v>597</v>
      </c>
      <c r="K145" s="1220"/>
    </row>
    <row r="146" spans="1:11" ht="14.25" customHeight="1">
      <c r="A146" s="963" t="s">
        <v>387</v>
      </c>
      <c r="B146" s="953" t="s">
        <v>615</v>
      </c>
      <c r="C146" s="1056">
        <v>44132.345833333333</v>
      </c>
      <c r="D146" s="1056">
        <v>44132.706944444442</v>
      </c>
      <c r="E146" s="955">
        <f t="shared" si="13"/>
        <v>0.36111111110949423</v>
      </c>
      <c r="F146" s="1256" t="s">
        <v>75</v>
      </c>
      <c r="G146" s="965" t="s">
        <v>803</v>
      </c>
      <c r="H146" s="958">
        <v>0</v>
      </c>
      <c r="I146" s="1050">
        <v>0</v>
      </c>
      <c r="J146" s="966" t="s">
        <v>589</v>
      </c>
      <c r="K146" s="1220"/>
    </row>
    <row r="147" spans="1:11" ht="14.25" customHeight="1">
      <c r="A147" s="961" t="s">
        <v>59</v>
      </c>
      <c r="B147" s="1280" t="s">
        <v>811</v>
      </c>
      <c r="C147" s="1056">
        <v>44132.370138888888</v>
      </c>
      <c r="D147" s="1056">
        <v>44132.68472222222</v>
      </c>
      <c r="E147" s="955">
        <f t="shared" si="13"/>
        <v>0.31458333333284827</v>
      </c>
      <c r="F147" s="1256" t="s">
        <v>75</v>
      </c>
      <c r="G147" s="965" t="s">
        <v>803</v>
      </c>
      <c r="H147" s="958">
        <v>0</v>
      </c>
      <c r="I147" s="1050">
        <v>0</v>
      </c>
      <c r="J147" s="966" t="s">
        <v>589</v>
      </c>
      <c r="K147" s="1220"/>
    </row>
    <row r="148" spans="1:11" ht="14.25" customHeight="1">
      <c r="A148" s="963" t="s">
        <v>862</v>
      </c>
      <c r="B148" s="953" t="s">
        <v>615</v>
      </c>
      <c r="C148" s="1056">
        <v>44133.268055555556</v>
      </c>
      <c r="D148" s="1056">
        <v>44133.534722222219</v>
      </c>
      <c r="E148" s="955">
        <f t="shared" si="13"/>
        <v>0.26666666666278616</v>
      </c>
      <c r="F148" s="1256" t="s">
        <v>75</v>
      </c>
      <c r="G148" s="965" t="s">
        <v>803</v>
      </c>
      <c r="H148" s="958">
        <v>0</v>
      </c>
      <c r="I148" s="1050">
        <v>0</v>
      </c>
      <c r="J148" s="966" t="s">
        <v>589</v>
      </c>
      <c r="K148" s="1220"/>
    </row>
    <row r="149" spans="1:11" ht="14.25" customHeight="1">
      <c r="A149" s="961" t="s">
        <v>59</v>
      </c>
      <c r="B149" s="953" t="s">
        <v>615</v>
      </c>
      <c r="C149" s="1056">
        <v>44133.380555555559</v>
      </c>
      <c r="D149" s="1056">
        <v>44133.511111111111</v>
      </c>
      <c r="E149" s="955">
        <f t="shared" si="13"/>
        <v>0.13055555555183673</v>
      </c>
      <c r="F149" s="1256" t="s">
        <v>75</v>
      </c>
      <c r="G149" s="965" t="s">
        <v>803</v>
      </c>
      <c r="H149" s="958">
        <v>0</v>
      </c>
      <c r="I149" s="1050">
        <v>0</v>
      </c>
      <c r="J149" s="966" t="s">
        <v>589</v>
      </c>
      <c r="K149" s="1220"/>
    </row>
    <row r="150" spans="1:11" ht="14.25" customHeight="1">
      <c r="A150" s="1304"/>
      <c r="B150" s="1305"/>
      <c r="C150" s="1060"/>
      <c r="D150" s="1288" t="s">
        <v>611</v>
      </c>
      <c r="E150" s="1289">
        <f>SUM(E114:E149)</f>
        <v>5.5951388888788642</v>
      </c>
      <c r="F150" s="1290"/>
      <c r="G150" s="1291" t="s">
        <v>847</v>
      </c>
      <c r="H150" s="1292"/>
      <c r="I150" s="1293">
        <f>SUM(I114:I149)</f>
        <v>228.93333333085369</v>
      </c>
      <c r="J150" s="1294"/>
      <c r="K150" s="1220"/>
    </row>
    <row r="151" spans="1:11" ht="14.25" customHeight="1">
      <c r="A151" s="1010" t="s">
        <v>647</v>
      </c>
      <c r="B151" s="986"/>
      <c r="C151" s="1033"/>
      <c r="D151" s="1034"/>
      <c r="E151" s="1035"/>
      <c r="F151" s="1036"/>
      <c r="G151" s="986"/>
      <c r="H151" s="741"/>
      <c r="I151" s="741"/>
      <c r="J151" s="986"/>
      <c r="K151" s="1220"/>
    </row>
    <row r="152" spans="1:11" ht="15" customHeight="1">
      <c r="A152" s="941" t="s">
        <v>863</v>
      </c>
      <c r="B152" s="1306" t="s">
        <v>595</v>
      </c>
      <c r="C152" s="1079">
        <v>44113.280555555553</v>
      </c>
      <c r="D152" s="1079">
        <v>44113.405555555553</v>
      </c>
      <c r="E152" s="944">
        <f t="shared" ref="E152:E158" si="14">D152-C152</f>
        <v>0.125</v>
      </c>
      <c r="F152" s="1254" t="s">
        <v>75</v>
      </c>
      <c r="G152" s="1255" t="s">
        <v>799</v>
      </c>
      <c r="H152" s="947">
        <v>0</v>
      </c>
      <c r="I152" s="947">
        <v>0</v>
      </c>
      <c r="J152" s="1020" t="s">
        <v>589</v>
      </c>
      <c r="K152" s="1220"/>
    </row>
    <row r="153" spans="1:11" ht="14.25" customHeight="1">
      <c r="A153" s="952" t="s">
        <v>864</v>
      </c>
      <c r="B153" s="953" t="s">
        <v>655</v>
      </c>
      <c r="C153" s="1056">
        <v>44114.292361111111</v>
      </c>
      <c r="D153" s="1056">
        <v>44114.723611111112</v>
      </c>
      <c r="E153" s="955">
        <f t="shared" si="14"/>
        <v>0.43125000000145519</v>
      </c>
      <c r="F153" s="1256" t="s">
        <v>75</v>
      </c>
      <c r="G153" s="965" t="s">
        <v>803</v>
      </c>
      <c r="H153" s="958">
        <v>0</v>
      </c>
      <c r="I153" s="1050">
        <v>0</v>
      </c>
      <c r="J153" s="966" t="s">
        <v>589</v>
      </c>
      <c r="K153" s="1220"/>
    </row>
    <row r="154" spans="1:11" ht="13.5" customHeight="1">
      <c r="A154" s="997"/>
      <c r="B154" s="953" t="s">
        <v>655</v>
      </c>
      <c r="C154" s="1056">
        <v>44115.293749999997</v>
      </c>
      <c r="D154" s="1056">
        <v>44115.716666666667</v>
      </c>
      <c r="E154" s="955">
        <f t="shared" si="14"/>
        <v>0.42291666667006211</v>
      </c>
      <c r="F154" s="1256" t="s">
        <v>75</v>
      </c>
      <c r="G154" s="965" t="s">
        <v>803</v>
      </c>
      <c r="H154" s="958">
        <v>0</v>
      </c>
      <c r="I154" s="1050">
        <v>0</v>
      </c>
      <c r="J154" s="966" t="s">
        <v>589</v>
      </c>
      <c r="K154" s="1220"/>
    </row>
    <row r="155" spans="1:11" ht="13.5" customHeight="1">
      <c r="A155" s="997"/>
      <c r="B155" s="953" t="s">
        <v>615</v>
      </c>
      <c r="C155" s="1056">
        <v>44116.296527777777</v>
      </c>
      <c r="D155" s="1056">
        <v>44116.717361111114</v>
      </c>
      <c r="E155" s="955">
        <f t="shared" si="14"/>
        <v>0.42083333333721384</v>
      </c>
      <c r="F155" s="1256" t="s">
        <v>75</v>
      </c>
      <c r="G155" s="965" t="s">
        <v>803</v>
      </c>
      <c r="H155" s="958">
        <v>0</v>
      </c>
      <c r="I155" s="1050">
        <v>0</v>
      </c>
      <c r="J155" s="966" t="s">
        <v>589</v>
      </c>
      <c r="K155" s="1220"/>
    </row>
    <row r="156" spans="1:11" ht="13.5" customHeight="1">
      <c r="A156" s="1086"/>
      <c r="B156" s="953" t="s">
        <v>615</v>
      </c>
      <c r="C156" s="1056">
        <v>44117.293749999997</v>
      </c>
      <c r="D156" s="1056">
        <v>44117.731944444444</v>
      </c>
      <c r="E156" s="955">
        <f t="shared" si="14"/>
        <v>0.43819444444670808</v>
      </c>
      <c r="F156" s="1256" t="s">
        <v>75</v>
      </c>
      <c r="G156" s="965" t="s">
        <v>803</v>
      </c>
      <c r="H156" s="958">
        <v>0</v>
      </c>
      <c r="I156" s="1050">
        <v>0</v>
      </c>
      <c r="J156" s="966" t="s">
        <v>589</v>
      </c>
      <c r="K156" s="1220"/>
    </row>
    <row r="157" spans="1:11" ht="13.5" customHeight="1">
      <c r="A157" s="961" t="s">
        <v>403</v>
      </c>
      <c r="B157" s="953" t="s">
        <v>615</v>
      </c>
      <c r="C157" s="1056">
        <v>44117.729166666664</v>
      </c>
      <c r="D157" s="1056">
        <v>44117.984722222223</v>
      </c>
      <c r="E157" s="955">
        <f t="shared" si="14"/>
        <v>0.25555555555911269</v>
      </c>
      <c r="F157" s="1256" t="s">
        <v>75</v>
      </c>
      <c r="G157" s="965" t="s">
        <v>865</v>
      </c>
      <c r="H157" s="1050">
        <v>70</v>
      </c>
      <c r="I157" s="1050">
        <f>E157*H157*24</f>
        <v>429.33333333930932</v>
      </c>
      <c r="J157" s="1295" t="s">
        <v>597</v>
      </c>
      <c r="K157" s="1220"/>
    </row>
    <row r="158" spans="1:11" ht="13.5" customHeight="1">
      <c r="A158" s="952" t="s">
        <v>864</v>
      </c>
      <c r="B158" s="953" t="s">
        <v>588</v>
      </c>
      <c r="C158" s="1056">
        <v>44118.298611111109</v>
      </c>
      <c r="D158" s="1056">
        <v>44118.298611111109</v>
      </c>
      <c r="E158" s="955">
        <f t="shared" si="14"/>
        <v>0</v>
      </c>
      <c r="F158" s="1256" t="s">
        <v>75</v>
      </c>
      <c r="G158" s="965" t="s">
        <v>803</v>
      </c>
      <c r="H158" s="958">
        <v>0</v>
      </c>
      <c r="I158" s="1050">
        <v>0</v>
      </c>
      <c r="J158" s="966" t="s">
        <v>589</v>
      </c>
      <c r="K158" s="1220"/>
    </row>
    <row r="159" spans="1:11" ht="13.5" customHeight="1">
      <c r="A159" s="963" t="s">
        <v>401</v>
      </c>
      <c r="B159" s="953" t="s">
        <v>866</v>
      </c>
      <c r="C159" s="1056">
        <v>44119.636805555558</v>
      </c>
      <c r="D159" s="1056">
        <v>44119.765972222223</v>
      </c>
      <c r="E159" s="955">
        <f>D159-C159</f>
        <v>0.12916666666569654</v>
      </c>
      <c r="F159" s="1256" t="s">
        <v>75</v>
      </c>
      <c r="G159" s="965" t="s">
        <v>867</v>
      </c>
      <c r="H159" s="1050">
        <v>48</v>
      </c>
      <c r="I159" s="1050">
        <f>E159*H159*24</f>
        <v>148.79999999888241</v>
      </c>
      <c r="J159" s="1295" t="s">
        <v>597</v>
      </c>
      <c r="K159" s="1220"/>
    </row>
    <row r="160" spans="1:11" ht="13.5" customHeight="1">
      <c r="A160" s="963" t="s">
        <v>868</v>
      </c>
      <c r="B160" s="953" t="s">
        <v>869</v>
      </c>
      <c r="C160" s="1056">
        <v>44121.587500000001</v>
      </c>
      <c r="D160" s="1056">
        <v>44121.699305555558</v>
      </c>
      <c r="E160" s="955">
        <f>D160-C160</f>
        <v>0.11180555555620231</v>
      </c>
      <c r="F160" s="1256" t="s">
        <v>75</v>
      </c>
      <c r="G160" s="965" t="s">
        <v>803</v>
      </c>
      <c r="H160" s="958">
        <v>0</v>
      </c>
      <c r="I160" s="1050">
        <v>0</v>
      </c>
      <c r="J160" s="966" t="s">
        <v>589</v>
      </c>
      <c r="K160" s="1220"/>
    </row>
    <row r="161" spans="1:11" ht="13.5" customHeight="1">
      <c r="A161" s="963" t="s">
        <v>864</v>
      </c>
      <c r="B161" s="953" t="s">
        <v>603</v>
      </c>
      <c r="C161" s="1056">
        <v>44126.568055555559</v>
      </c>
      <c r="D161" s="1056">
        <v>44126.706250000003</v>
      </c>
      <c r="E161" s="955">
        <f t="shared" ref="E161" si="15">D161-C161</f>
        <v>0.13819444444379769</v>
      </c>
      <c r="F161" s="1256" t="s">
        <v>75</v>
      </c>
      <c r="G161" s="1296" t="s">
        <v>870</v>
      </c>
      <c r="H161" s="958">
        <v>0</v>
      </c>
      <c r="I161" s="1050">
        <v>0</v>
      </c>
      <c r="J161" s="966" t="s">
        <v>589</v>
      </c>
      <c r="K161" s="1220"/>
    </row>
    <row r="162" spans="1:11" ht="13.5" customHeight="1">
      <c r="A162" s="952" t="s">
        <v>402</v>
      </c>
      <c r="B162" s="953" t="s">
        <v>615</v>
      </c>
      <c r="C162" s="1056">
        <v>44132.331250000003</v>
      </c>
      <c r="D162" s="1056">
        <v>44132.601388888892</v>
      </c>
      <c r="E162" s="955">
        <f>D162-C162</f>
        <v>0.27013888888905058</v>
      </c>
      <c r="F162" s="1256" t="s">
        <v>75</v>
      </c>
      <c r="G162" s="965" t="s">
        <v>803</v>
      </c>
      <c r="H162" s="958">
        <v>0</v>
      </c>
      <c r="I162" s="1050">
        <v>0</v>
      </c>
      <c r="J162" s="966" t="s">
        <v>589</v>
      </c>
      <c r="K162" s="1220"/>
    </row>
    <row r="163" spans="1:11" ht="13.5" customHeight="1">
      <c r="A163" s="963" t="s">
        <v>401</v>
      </c>
      <c r="B163" s="1275" t="s">
        <v>871</v>
      </c>
      <c r="C163" s="1056">
        <v>44134.277083333334</v>
      </c>
      <c r="D163" s="1056">
        <v>44134.440972222219</v>
      </c>
      <c r="E163" s="955">
        <f>D163-C163</f>
        <v>0.163888888884685</v>
      </c>
      <c r="F163" s="1281" t="s">
        <v>75</v>
      </c>
      <c r="G163" s="1282" t="s">
        <v>802</v>
      </c>
      <c r="H163" s="1050">
        <v>65</v>
      </c>
      <c r="I163" s="1050">
        <f>E163*H163*24</f>
        <v>255.6666666601086</v>
      </c>
      <c r="J163" s="1295" t="s">
        <v>597</v>
      </c>
      <c r="K163" s="1220"/>
    </row>
    <row r="164" spans="1:11" ht="13.5" customHeight="1">
      <c r="A164" s="952" t="s">
        <v>402</v>
      </c>
      <c r="B164" s="953" t="s">
        <v>615</v>
      </c>
      <c r="C164" s="1056">
        <v>44134.384722222225</v>
      </c>
      <c r="D164" s="1056">
        <v>44134.564583333333</v>
      </c>
      <c r="E164" s="955">
        <f t="shared" ref="E164:E165" si="16">D164-C164</f>
        <v>0.17986111110803904</v>
      </c>
      <c r="F164" s="1256" t="s">
        <v>75</v>
      </c>
      <c r="G164" s="965" t="s">
        <v>799</v>
      </c>
      <c r="H164" s="958">
        <v>0</v>
      </c>
      <c r="I164" s="958">
        <v>0</v>
      </c>
      <c r="J164" s="966" t="s">
        <v>589</v>
      </c>
      <c r="K164" s="1220"/>
    </row>
    <row r="165" spans="1:11" ht="13.5" customHeight="1">
      <c r="A165" s="952" t="s">
        <v>533</v>
      </c>
      <c r="B165" s="953" t="s">
        <v>615</v>
      </c>
      <c r="C165" s="1056">
        <v>44134.364583333336</v>
      </c>
      <c r="D165" s="1056">
        <v>44134.448611111111</v>
      </c>
      <c r="E165" s="955">
        <f t="shared" si="16"/>
        <v>8.4027777775190771E-2</v>
      </c>
      <c r="F165" s="1256" t="s">
        <v>75</v>
      </c>
      <c r="G165" s="965" t="s">
        <v>799</v>
      </c>
      <c r="H165" s="958">
        <v>22</v>
      </c>
      <c r="I165" s="1050">
        <f>E165*H165*24</f>
        <v>44.366666665300727</v>
      </c>
      <c r="J165" s="966" t="s">
        <v>589</v>
      </c>
      <c r="K165" s="1220"/>
    </row>
    <row r="166" spans="1:11" ht="13.5" customHeight="1">
      <c r="A166" s="952" t="s">
        <v>402</v>
      </c>
      <c r="B166" s="953" t="s">
        <v>588</v>
      </c>
      <c r="C166" s="1056">
        <v>44135.368055555555</v>
      </c>
      <c r="D166" s="1056">
        <v>44135.588194444441</v>
      </c>
      <c r="E166" s="955">
        <f>D166-C166</f>
        <v>0.22013888888614019</v>
      </c>
      <c r="F166" s="1256" t="s">
        <v>75</v>
      </c>
      <c r="G166" s="965" t="s">
        <v>803</v>
      </c>
      <c r="H166" s="958">
        <v>0</v>
      </c>
      <c r="I166" s="1050">
        <v>0</v>
      </c>
      <c r="J166" s="966" t="s">
        <v>589</v>
      </c>
      <c r="K166" s="1220"/>
    </row>
    <row r="167" spans="1:11" ht="13.5" customHeight="1">
      <c r="A167" s="963" t="s">
        <v>184</v>
      </c>
      <c r="B167" s="953" t="s">
        <v>606</v>
      </c>
      <c r="C167" s="1056">
        <v>44135.361111111109</v>
      </c>
      <c r="D167" s="1056">
        <v>44135.729166666664</v>
      </c>
      <c r="E167" s="955">
        <f>D167-C167</f>
        <v>0.36805555555474712</v>
      </c>
      <c r="F167" s="1256" t="s">
        <v>75</v>
      </c>
      <c r="G167" s="965" t="s">
        <v>803</v>
      </c>
      <c r="H167" s="958">
        <v>0</v>
      </c>
      <c r="I167" s="1050">
        <v>0</v>
      </c>
      <c r="J167" s="966" t="s">
        <v>589</v>
      </c>
      <c r="K167" s="1220"/>
    </row>
    <row r="168" spans="1:11" ht="13.5" customHeight="1">
      <c r="A168" s="968" t="s">
        <v>863</v>
      </c>
      <c r="B168" s="1029" t="s">
        <v>603</v>
      </c>
      <c r="C168" s="970">
        <v>44135.386111111111</v>
      </c>
      <c r="D168" s="970">
        <v>44135.722222222219</v>
      </c>
      <c r="E168" s="971">
        <f>D168-C168</f>
        <v>0.33611111110803904</v>
      </c>
      <c r="F168" s="1259" t="s">
        <v>75</v>
      </c>
      <c r="G168" s="1260" t="s">
        <v>803</v>
      </c>
      <c r="H168" s="974">
        <v>0</v>
      </c>
      <c r="I168" s="974">
        <v>0</v>
      </c>
      <c r="J168" s="1261" t="s">
        <v>589</v>
      </c>
      <c r="K168" s="1220"/>
    </row>
    <row r="169" spans="1:11" ht="18.75" customHeight="1">
      <c r="A169" s="921"/>
      <c r="B169" s="986"/>
      <c r="C169" s="1011"/>
      <c r="D169" s="915" t="s">
        <v>611</v>
      </c>
      <c r="E169" s="1307">
        <f>SUM(E152:E168)</f>
        <v>4.0951388888861402</v>
      </c>
      <c r="F169" s="1013"/>
      <c r="G169" s="1308" t="s">
        <v>847</v>
      </c>
      <c r="H169" s="805"/>
      <c r="I169" s="1309">
        <f>SUM(I152:I168)</f>
        <v>878.16666666360106</v>
      </c>
      <c r="J169" s="806"/>
      <c r="K169" s="1220"/>
    </row>
    <row r="170" spans="1:11" ht="14.25" customHeight="1">
      <c r="A170" s="1010" t="s">
        <v>775</v>
      </c>
      <c r="B170" s="921"/>
      <c r="C170" s="1201"/>
      <c r="D170" s="1201"/>
      <c r="E170" s="1202"/>
      <c r="F170" s="1013"/>
      <c r="G170" s="806"/>
      <c r="H170" s="805"/>
      <c r="I170" s="805"/>
      <c r="J170" s="806"/>
      <c r="K170" s="1220"/>
    </row>
    <row r="171" spans="1:11" ht="14.25" customHeight="1">
      <c r="A171" s="941" t="s">
        <v>61</v>
      </c>
      <c r="B171" s="1078" t="s">
        <v>688</v>
      </c>
      <c r="C171" s="943">
        <v>44105.666666666664</v>
      </c>
      <c r="D171" s="943">
        <v>44105.792361111111</v>
      </c>
      <c r="E171" s="944">
        <f>D171-C171</f>
        <v>0.12569444444670808</v>
      </c>
      <c r="F171" s="1254" t="s">
        <v>75</v>
      </c>
      <c r="G171" s="1255" t="s">
        <v>799</v>
      </c>
      <c r="H171" s="947">
        <v>0</v>
      </c>
      <c r="I171" s="947">
        <v>0</v>
      </c>
      <c r="J171" s="1020" t="s">
        <v>589</v>
      </c>
      <c r="K171" s="1220"/>
    </row>
    <row r="172" spans="1:11" ht="14.25" customHeight="1">
      <c r="A172" s="952" t="s">
        <v>872</v>
      </c>
      <c r="B172" s="953" t="s">
        <v>615</v>
      </c>
      <c r="C172" s="1056">
        <v>44106.34375</v>
      </c>
      <c r="D172" s="1056">
        <v>44106.494444444441</v>
      </c>
      <c r="E172" s="955">
        <f t="shared" ref="E172:E176" si="17">D172-C172</f>
        <v>0.15069444444088731</v>
      </c>
      <c r="F172" s="1256" t="s">
        <v>75</v>
      </c>
      <c r="G172" s="965" t="s">
        <v>799</v>
      </c>
      <c r="H172" s="958">
        <v>0</v>
      </c>
      <c r="I172" s="958">
        <v>0</v>
      </c>
      <c r="J172" s="966" t="s">
        <v>589</v>
      </c>
      <c r="K172" s="1220"/>
    </row>
    <row r="173" spans="1:11" ht="14.25" customHeight="1">
      <c r="A173" s="961"/>
      <c r="B173" s="953" t="s">
        <v>655</v>
      </c>
      <c r="C173" s="1056">
        <v>44106.49722222222</v>
      </c>
      <c r="D173" s="1056">
        <v>44106.540972222225</v>
      </c>
      <c r="E173" s="955">
        <f t="shared" si="17"/>
        <v>4.3750000004365575E-2</v>
      </c>
      <c r="F173" s="1256" t="s">
        <v>75</v>
      </c>
      <c r="G173" s="965" t="s">
        <v>799</v>
      </c>
      <c r="H173" s="958">
        <v>0</v>
      </c>
      <c r="I173" s="958">
        <v>0</v>
      </c>
      <c r="J173" s="966" t="s">
        <v>589</v>
      </c>
      <c r="K173" s="1220"/>
    </row>
    <row r="174" spans="1:11" ht="14.25" customHeight="1">
      <c r="A174" s="952" t="s">
        <v>661</v>
      </c>
      <c r="B174" s="1146" t="s">
        <v>873</v>
      </c>
      <c r="C174" s="1056">
        <v>44107.384722222225</v>
      </c>
      <c r="D174" s="1056">
        <v>44107.670138888891</v>
      </c>
      <c r="E174" s="955">
        <f t="shared" si="17"/>
        <v>0.28541666666569654</v>
      </c>
      <c r="F174" s="1256" t="s">
        <v>75</v>
      </c>
      <c r="G174" s="965" t="s">
        <v>799</v>
      </c>
      <c r="H174" s="958">
        <v>0</v>
      </c>
      <c r="I174" s="958">
        <v>0</v>
      </c>
      <c r="J174" s="966" t="s">
        <v>589</v>
      </c>
      <c r="K174" s="1220"/>
    </row>
    <row r="175" spans="1:11" ht="14.25" customHeight="1">
      <c r="A175" s="963" t="s">
        <v>183</v>
      </c>
      <c r="B175" s="953" t="s">
        <v>811</v>
      </c>
      <c r="C175" s="1056">
        <v>44108.336805555555</v>
      </c>
      <c r="D175" s="1056">
        <v>44108.563888888886</v>
      </c>
      <c r="E175" s="955">
        <f t="shared" si="17"/>
        <v>0.22708333333139308</v>
      </c>
      <c r="F175" s="1256" t="s">
        <v>75</v>
      </c>
      <c r="G175" s="965" t="s">
        <v>799</v>
      </c>
      <c r="H175" s="958">
        <v>0</v>
      </c>
      <c r="I175" s="958">
        <v>0</v>
      </c>
      <c r="J175" s="966" t="s">
        <v>589</v>
      </c>
      <c r="K175" s="1220"/>
    </row>
    <row r="176" spans="1:11" ht="14.25" customHeight="1">
      <c r="A176" s="963" t="s">
        <v>404</v>
      </c>
      <c r="B176" s="953" t="s">
        <v>664</v>
      </c>
      <c r="C176" s="1056">
        <v>44110.294444444444</v>
      </c>
      <c r="D176" s="1056">
        <v>44110.364583333336</v>
      </c>
      <c r="E176" s="955">
        <f t="shared" si="17"/>
        <v>7.013888889196096E-2</v>
      </c>
      <c r="F176" s="1256" t="s">
        <v>75</v>
      </c>
      <c r="G176" s="965" t="s">
        <v>799</v>
      </c>
      <c r="H176" s="1050">
        <v>28</v>
      </c>
      <c r="I176" s="1050">
        <f>E176*H176*24</f>
        <v>47.133333335397765</v>
      </c>
      <c r="J176" s="1295" t="s">
        <v>597</v>
      </c>
      <c r="K176" s="1220"/>
    </row>
    <row r="177" spans="1:11" ht="14.25" customHeight="1">
      <c r="A177" s="952" t="s">
        <v>661</v>
      </c>
      <c r="B177" s="1146" t="s">
        <v>873</v>
      </c>
      <c r="C177" s="1056">
        <v>44110.355555555558</v>
      </c>
      <c r="D177" s="1056">
        <v>44110.661805555559</v>
      </c>
      <c r="E177" s="955">
        <f>D177-C177</f>
        <v>0.30625000000145519</v>
      </c>
      <c r="F177" s="1256" t="s">
        <v>75</v>
      </c>
      <c r="G177" s="965" t="s">
        <v>799</v>
      </c>
      <c r="H177" s="958">
        <v>0</v>
      </c>
      <c r="I177" s="958">
        <v>0</v>
      </c>
      <c r="J177" s="966" t="s">
        <v>589</v>
      </c>
      <c r="K177" s="1220"/>
    </row>
    <row r="178" spans="1:11" ht="14.25" customHeight="1">
      <c r="A178" s="997"/>
      <c r="B178" s="1146" t="s">
        <v>873</v>
      </c>
      <c r="C178" s="1056">
        <v>44114.359722222223</v>
      </c>
      <c r="D178" s="1056">
        <v>44114.359722222223</v>
      </c>
      <c r="E178" s="955">
        <f t="shared" ref="E178:E194" si="18">D178-C178</f>
        <v>0</v>
      </c>
      <c r="F178" s="1256" t="s">
        <v>75</v>
      </c>
      <c r="G178" s="965" t="s">
        <v>799</v>
      </c>
      <c r="H178" s="958">
        <v>0</v>
      </c>
      <c r="I178" s="958">
        <v>0</v>
      </c>
      <c r="J178" s="966" t="s">
        <v>589</v>
      </c>
      <c r="K178" s="1220"/>
    </row>
    <row r="179" spans="1:11" ht="14.25" customHeight="1">
      <c r="A179" s="997"/>
      <c r="B179" s="1310" t="s">
        <v>874</v>
      </c>
      <c r="C179" s="1056">
        <v>44114.400694444441</v>
      </c>
      <c r="D179" s="1056">
        <v>44114.400694444441</v>
      </c>
      <c r="E179" s="955">
        <f t="shared" si="18"/>
        <v>0</v>
      </c>
      <c r="F179" s="1256" t="s">
        <v>75</v>
      </c>
      <c r="G179" s="965" t="s">
        <v>799</v>
      </c>
      <c r="H179" s="958">
        <v>0</v>
      </c>
      <c r="I179" s="958">
        <v>0</v>
      </c>
      <c r="J179" s="966" t="s">
        <v>589</v>
      </c>
      <c r="K179" s="1220"/>
    </row>
    <row r="180" spans="1:11" ht="14.25" customHeight="1">
      <c r="A180" s="961"/>
      <c r="B180" s="1146" t="s">
        <v>875</v>
      </c>
      <c r="C180" s="1056">
        <v>44115.36041666667</v>
      </c>
      <c r="D180" s="1056">
        <v>44115.620138888888</v>
      </c>
      <c r="E180" s="955">
        <f t="shared" si="18"/>
        <v>0.25972222221753327</v>
      </c>
      <c r="F180" s="1256" t="s">
        <v>75</v>
      </c>
      <c r="G180" s="965" t="s">
        <v>799</v>
      </c>
      <c r="H180" s="958">
        <v>0</v>
      </c>
      <c r="I180" s="958">
        <v>0</v>
      </c>
      <c r="J180" s="966" t="s">
        <v>589</v>
      </c>
      <c r="K180" s="1220"/>
    </row>
    <row r="181" spans="1:11" ht="15.75" customHeight="1">
      <c r="A181" s="963" t="s">
        <v>540</v>
      </c>
      <c r="B181" s="953" t="s">
        <v>664</v>
      </c>
      <c r="C181" s="1056">
        <v>44116.375694444447</v>
      </c>
      <c r="D181" s="1056">
        <v>44116.486111111109</v>
      </c>
      <c r="E181" s="955">
        <f t="shared" si="18"/>
        <v>0.11041666666278616</v>
      </c>
      <c r="F181" s="1256" t="s">
        <v>75</v>
      </c>
      <c r="G181" s="965" t="s">
        <v>860</v>
      </c>
      <c r="H181" s="958">
        <v>0</v>
      </c>
      <c r="I181" s="958">
        <v>0</v>
      </c>
      <c r="J181" s="966" t="s">
        <v>589</v>
      </c>
      <c r="K181" s="1220"/>
    </row>
    <row r="182" spans="1:11" ht="15.75" customHeight="1">
      <c r="A182" s="952" t="s">
        <v>661</v>
      </c>
      <c r="B182" s="1146" t="s">
        <v>876</v>
      </c>
      <c r="C182" s="1056">
        <v>44117.364583333336</v>
      </c>
      <c r="D182" s="1056">
        <v>44117.640972222223</v>
      </c>
      <c r="E182" s="955">
        <f t="shared" si="18"/>
        <v>0.27638888888759539</v>
      </c>
      <c r="F182" s="1256" t="s">
        <v>75</v>
      </c>
      <c r="G182" s="965" t="s">
        <v>803</v>
      </c>
      <c r="H182" s="958">
        <v>0</v>
      </c>
      <c r="I182" s="1050">
        <v>0</v>
      </c>
      <c r="J182" s="966" t="s">
        <v>589</v>
      </c>
      <c r="K182" s="1220"/>
    </row>
    <row r="183" spans="1:11" ht="15.75" customHeight="1">
      <c r="A183" s="961"/>
      <c r="B183" s="1310" t="s">
        <v>877</v>
      </c>
      <c r="C183" s="1056">
        <v>44118.355555555558</v>
      </c>
      <c r="D183" s="1056">
        <v>44118.62222222222</v>
      </c>
      <c r="E183" s="955">
        <f t="shared" si="18"/>
        <v>0.26666666666278616</v>
      </c>
      <c r="F183" s="1256" t="s">
        <v>75</v>
      </c>
      <c r="G183" s="965" t="s">
        <v>803</v>
      </c>
      <c r="H183" s="958">
        <v>0</v>
      </c>
      <c r="I183" s="1050">
        <v>0</v>
      </c>
      <c r="J183" s="966" t="s">
        <v>589</v>
      </c>
      <c r="K183" s="1220"/>
    </row>
    <row r="184" spans="1:11" ht="15.75" customHeight="1">
      <c r="A184" s="963" t="s">
        <v>878</v>
      </c>
      <c r="B184" s="953" t="s">
        <v>879</v>
      </c>
      <c r="C184" s="1056">
        <v>44119.335416666669</v>
      </c>
      <c r="D184" s="1056">
        <v>44119.390972222223</v>
      </c>
      <c r="E184" s="955">
        <f t="shared" si="18"/>
        <v>5.5555555554747116E-2</v>
      </c>
      <c r="F184" s="1256" t="s">
        <v>75</v>
      </c>
      <c r="G184" s="965" t="s">
        <v>799</v>
      </c>
      <c r="H184" s="958">
        <v>0</v>
      </c>
      <c r="I184" s="958">
        <v>0</v>
      </c>
      <c r="J184" s="966" t="s">
        <v>589</v>
      </c>
      <c r="K184" s="1220"/>
    </row>
    <row r="185" spans="1:11" ht="15.75" customHeight="1">
      <c r="A185" s="952" t="s">
        <v>661</v>
      </c>
      <c r="B185" s="1146" t="s">
        <v>880</v>
      </c>
      <c r="C185" s="1056">
        <v>44119.436805555553</v>
      </c>
      <c r="D185" s="1056">
        <v>44119.69027777778</v>
      </c>
      <c r="E185" s="955">
        <f t="shared" si="18"/>
        <v>0.25347222222626442</v>
      </c>
      <c r="F185" s="1256" t="s">
        <v>75</v>
      </c>
      <c r="G185" s="965" t="s">
        <v>803</v>
      </c>
      <c r="H185" s="958">
        <v>0</v>
      </c>
      <c r="I185" s="1050">
        <v>0</v>
      </c>
      <c r="J185" s="966" t="s">
        <v>589</v>
      </c>
      <c r="K185" s="1220"/>
    </row>
    <row r="186" spans="1:11" ht="15.75" customHeight="1">
      <c r="A186" s="963"/>
      <c r="B186" s="1146" t="s">
        <v>881</v>
      </c>
      <c r="C186" s="1056">
        <v>44122.349305555559</v>
      </c>
      <c r="D186" s="1056">
        <v>44122.646527777775</v>
      </c>
      <c r="E186" s="955">
        <f t="shared" si="18"/>
        <v>0.29722222221607808</v>
      </c>
      <c r="F186" s="1256" t="s">
        <v>75</v>
      </c>
      <c r="G186" s="965" t="s">
        <v>803</v>
      </c>
      <c r="H186" s="958">
        <v>0</v>
      </c>
      <c r="I186" s="1050">
        <v>0</v>
      </c>
      <c r="J186" s="966" t="s">
        <v>589</v>
      </c>
      <c r="K186" s="1220"/>
    </row>
    <row r="187" spans="1:11" ht="15.75" customHeight="1">
      <c r="A187" s="952" t="s">
        <v>783</v>
      </c>
      <c r="B187" s="953" t="s">
        <v>640</v>
      </c>
      <c r="C187" s="1056">
        <v>44122.363888888889</v>
      </c>
      <c r="D187" s="1056">
        <v>44122.654166666667</v>
      </c>
      <c r="E187" s="955">
        <f t="shared" si="18"/>
        <v>0.29027777777810115</v>
      </c>
      <c r="F187" s="1256" t="s">
        <v>75</v>
      </c>
      <c r="G187" s="965" t="s">
        <v>799</v>
      </c>
      <c r="H187" s="958">
        <v>0</v>
      </c>
      <c r="I187" s="958">
        <v>0</v>
      </c>
      <c r="J187" s="966" t="s">
        <v>589</v>
      </c>
      <c r="K187" s="1220"/>
    </row>
    <row r="188" spans="1:11" ht="15.75" customHeight="1">
      <c r="A188" s="1311" t="s">
        <v>661</v>
      </c>
      <c r="B188" s="1146" t="s">
        <v>882</v>
      </c>
      <c r="C188" s="954">
        <v>44125.38958333333</v>
      </c>
      <c r="D188" s="954">
        <v>44125.679166666669</v>
      </c>
      <c r="E188" s="955">
        <f t="shared" si="18"/>
        <v>0.28958333333866904</v>
      </c>
      <c r="F188" s="1312" t="s">
        <v>75</v>
      </c>
      <c r="G188" s="965" t="s">
        <v>803</v>
      </c>
      <c r="H188" s="958">
        <v>0</v>
      </c>
      <c r="I188" s="958">
        <f>E188*H188*24</f>
        <v>0</v>
      </c>
      <c r="J188" s="966" t="s">
        <v>589</v>
      </c>
      <c r="K188" s="1220"/>
    </row>
    <row r="189" spans="1:11" ht="14.25" customHeight="1">
      <c r="A189" s="1145" t="s">
        <v>61</v>
      </c>
      <c r="B189" s="953" t="s">
        <v>664</v>
      </c>
      <c r="C189" s="954">
        <v>44128.451388888891</v>
      </c>
      <c r="D189" s="954">
        <v>44128.53125</v>
      </c>
      <c r="E189" s="955">
        <f t="shared" si="18"/>
        <v>7.9861111109494232E-2</v>
      </c>
      <c r="F189" s="1256" t="s">
        <v>75</v>
      </c>
      <c r="G189" s="965" t="s">
        <v>883</v>
      </c>
      <c r="H189" s="958">
        <v>0</v>
      </c>
      <c r="I189" s="1050">
        <v>0</v>
      </c>
      <c r="J189" s="966" t="s">
        <v>589</v>
      </c>
      <c r="K189" s="1220"/>
    </row>
    <row r="190" spans="1:11" ht="14.25" customHeight="1">
      <c r="A190" s="952" t="s">
        <v>661</v>
      </c>
      <c r="B190" s="1310" t="s">
        <v>884</v>
      </c>
      <c r="C190" s="954">
        <v>44128.375694444447</v>
      </c>
      <c r="D190" s="954">
        <v>44128.576388888891</v>
      </c>
      <c r="E190" s="955">
        <f t="shared" si="18"/>
        <v>0.20069444444379769</v>
      </c>
      <c r="F190" s="1256" t="s">
        <v>75</v>
      </c>
      <c r="G190" s="965" t="s">
        <v>799</v>
      </c>
      <c r="H190" s="958">
        <v>0</v>
      </c>
      <c r="I190" s="958">
        <v>0</v>
      </c>
      <c r="J190" s="966" t="s">
        <v>589</v>
      </c>
      <c r="K190" s="1220"/>
    </row>
    <row r="191" spans="1:11" ht="14.25" customHeight="1">
      <c r="A191" s="997"/>
      <c r="B191" s="1310" t="s">
        <v>885</v>
      </c>
      <c r="C191" s="954">
        <v>44129.369444444441</v>
      </c>
      <c r="D191" s="954">
        <v>44129.62222222222</v>
      </c>
      <c r="E191" s="955">
        <f t="shared" si="18"/>
        <v>0.25277777777955635</v>
      </c>
      <c r="F191" s="1256" t="s">
        <v>75</v>
      </c>
      <c r="G191" s="965" t="s">
        <v>799</v>
      </c>
      <c r="H191" s="958">
        <v>0</v>
      </c>
      <c r="I191" s="958">
        <v>0</v>
      </c>
      <c r="J191" s="966" t="s">
        <v>589</v>
      </c>
      <c r="K191" s="1220"/>
    </row>
    <row r="192" spans="1:11" ht="14.25" customHeight="1">
      <c r="A192" s="997"/>
      <c r="B192" s="1310" t="s">
        <v>886</v>
      </c>
      <c r="C192" s="954">
        <v>44131.39166666667</v>
      </c>
      <c r="D192" s="954">
        <v>44131.642361111109</v>
      </c>
      <c r="E192" s="955">
        <f t="shared" si="18"/>
        <v>0.25069444443943212</v>
      </c>
      <c r="F192" s="1256" t="s">
        <v>75</v>
      </c>
      <c r="G192" s="965" t="s">
        <v>803</v>
      </c>
      <c r="H192" s="958">
        <v>0</v>
      </c>
      <c r="I192" s="1050">
        <v>0</v>
      </c>
      <c r="J192" s="966" t="s">
        <v>589</v>
      </c>
      <c r="K192" s="1220"/>
    </row>
    <row r="193" spans="1:11" ht="14.25" customHeight="1">
      <c r="A193" s="961"/>
      <c r="B193" s="1310" t="s">
        <v>887</v>
      </c>
      <c r="C193" s="954">
        <v>44132.392361111109</v>
      </c>
      <c r="D193" s="954">
        <v>44132.609722222223</v>
      </c>
      <c r="E193" s="955">
        <f t="shared" si="18"/>
        <v>0.21736111111385981</v>
      </c>
      <c r="F193" s="1256" t="s">
        <v>75</v>
      </c>
      <c r="G193" s="965" t="s">
        <v>803</v>
      </c>
      <c r="H193" s="958">
        <v>0</v>
      </c>
      <c r="I193" s="1050">
        <v>0</v>
      </c>
      <c r="J193" s="966" t="s">
        <v>589</v>
      </c>
      <c r="K193" s="1220"/>
    </row>
    <row r="194" spans="1:11" ht="14.25" customHeight="1">
      <c r="A194" s="963" t="s">
        <v>404</v>
      </c>
      <c r="B194" s="953" t="s">
        <v>655</v>
      </c>
      <c r="C194" s="954">
        <v>44134.338194444441</v>
      </c>
      <c r="D194" s="954">
        <v>44134.418749999997</v>
      </c>
      <c r="E194" s="955">
        <f t="shared" si="18"/>
        <v>8.0555555556202307E-2</v>
      </c>
      <c r="F194" s="1256" t="s">
        <v>75</v>
      </c>
      <c r="G194" s="965" t="s">
        <v>799</v>
      </c>
      <c r="H194" s="1050">
        <v>60</v>
      </c>
      <c r="I194" s="1050">
        <f>E194*H194*24</f>
        <v>116.00000000093132</v>
      </c>
      <c r="J194" s="1295" t="s">
        <v>597</v>
      </c>
      <c r="K194" s="1220"/>
    </row>
    <row r="195" spans="1:11" ht="13.5" customHeight="1">
      <c r="A195" s="1313"/>
      <c r="B195" s="1059"/>
      <c r="C195" s="1060"/>
      <c r="D195" s="1288" t="s">
        <v>611</v>
      </c>
      <c r="E195" s="1289">
        <f>SUM(E171:E194)</f>
        <v>4.39027777776937</v>
      </c>
      <c r="F195" s="1290"/>
      <c r="G195" s="1291" t="s">
        <v>847</v>
      </c>
      <c r="H195" s="1292"/>
      <c r="I195" s="1293">
        <f>SUM(I171:I194)</f>
        <v>163.13333333632909</v>
      </c>
      <c r="J195" s="1294"/>
      <c r="K195" s="1220"/>
    </row>
    <row r="196" spans="1:11" ht="13.5" customHeight="1">
      <c r="A196" s="921"/>
      <c r="B196" s="986"/>
      <c r="C196" s="1033"/>
      <c r="D196" s="915"/>
      <c r="E196" s="1307"/>
      <c r="F196" s="1013"/>
      <c r="G196" s="1308"/>
      <c r="H196" s="805"/>
      <c r="I196" s="1309"/>
      <c r="J196" s="806"/>
      <c r="K196" s="1220"/>
    </row>
    <row r="197" spans="1:11" ht="13.5" customHeight="1">
      <c r="A197" s="921"/>
      <c r="B197" s="986"/>
      <c r="C197" s="1033"/>
      <c r="D197" s="915"/>
      <c r="E197" s="1307"/>
      <c r="F197" s="1013"/>
      <c r="G197" s="1308"/>
      <c r="H197" s="805"/>
      <c r="I197" s="1309"/>
      <c r="J197" s="806"/>
      <c r="K197" s="1220"/>
    </row>
    <row r="198" spans="1:11" ht="13.5" customHeight="1">
      <c r="A198" s="1248" t="s">
        <v>888</v>
      </c>
      <c r="B198" s="1249"/>
      <c r="C198" s="1249"/>
      <c r="D198" s="1249"/>
      <c r="E198" s="1249"/>
      <c r="F198" s="1249"/>
      <c r="G198" s="1249"/>
      <c r="H198" s="1249"/>
      <c r="I198" s="1249"/>
      <c r="J198" s="911" t="s">
        <v>10</v>
      </c>
      <c r="K198" s="1220"/>
    </row>
    <row r="199" spans="1:11" ht="18" customHeight="1">
      <c r="A199" s="1728" t="s">
        <v>572</v>
      </c>
      <c r="B199" s="1728"/>
      <c r="C199" s="1728"/>
      <c r="D199" s="1728"/>
      <c r="E199" s="1728"/>
      <c r="F199" s="1728"/>
      <c r="G199" s="1728"/>
      <c r="H199" s="1728"/>
      <c r="I199" s="1728"/>
      <c r="J199" s="1728"/>
      <c r="K199" s="1220"/>
    </row>
    <row r="200" spans="1:11" ht="13.5" customHeight="1">
      <c r="A200" s="1729" t="s">
        <v>796</v>
      </c>
      <c r="B200" s="1729"/>
      <c r="C200" s="1729"/>
      <c r="D200" s="1729"/>
      <c r="E200" s="1729"/>
      <c r="F200" s="1729"/>
      <c r="G200" s="1729"/>
      <c r="H200" s="1729"/>
      <c r="I200" s="1729"/>
      <c r="J200" s="1729"/>
      <c r="K200" s="1220"/>
    </row>
    <row r="201" spans="1:11" ht="13.5" customHeight="1">
      <c r="A201" s="1730" t="s">
        <v>797</v>
      </c>
      <c r="B201" s="1730"/>
      <c r="C201" s="1730"/>
      <c r="D201" s="1730"/>
      <c r="E201" s="1730"/>
      <c r="F201" s="1730"/>
      <c r="G201" s="1730"/>
      <c r="H201" s="1730"/>
      <c r="I201" s="1730"/>
      <c r="J201" s="1730"/>
      <c r="K201" s="1220"/>
    </row>
    <row r="202" spans="1:11" ht="13.5" customHeight="1">
      <c r="A202" s="1249"/>
      <c r="B202" s="1249"/>
      <c r="C202" s="1249"/>
      <c r="D202" s="1249"/>
      <c r="E202" s="1249"/>
      <c r="F202" s="1249"/>
      <c r="G202" s="1249"/>
      <c r="H202" s="1249"/>
      <c r="I202" s="1249"/>
      <c r="J202" s="1249"/>
      <c r="K202" s="1220"/>
    </row>
    <row r="203" spans="1:11" ht="13.5" customHeight="1" thickBot="1">
      <c r="A203" s="1250" t="s">
        <v>552</v>
      </c>
      <c r="B203" s="914"/>
      <c r="C203" s="915"/>
      <c r="D203" s="916"/>
      <c r="E203" s="917"/>
      <c r="F203" s="918"/>
      <c r="G203" s="914"/>
      <c r="H203" s="919"/>
      <c r="I203" s="920"/>
      <c r="J203" s="921"/>
      <c r="K203" s="1220"/>
    </row>
    <row r="204" spans="1:11" ht="13.5" customHeight="1">
      <c r="A204" s="922" t="s">
        <v>67</v>
      </c>
      <c r="B204" s="923" t="s">
        <v>798</v>
      </c>
      <c r="C204" s="924" t="s">
        <v>576</v>
      </c>
      <c r="D204" s="925" t="s">
        <v>577</v>
      </c>
      <c r="E204" s="926" t="s">
        <v>578</v>
      </c>
      <c r="F204" s="927" t="s">
        <v>78</v>
      </c>
      <c r="G204" s="928" t="s">
        <v>579</v>
      </c>
      <c r="H204" s="929" t="s">
        <v>96</v>
      </c>
      <c r="I204" s="927" t="s">
        <v>96</v>
      </c>
      <c r="J204" s="930" t="s">
        <v>53</v>
      </c>
      <c r="K204" s="1220"/>
    </row>
    <row r="205" spans="1:11" ht="13.5" customHeight="1" thickBot="1">
      <c r="A205" s="931" t="s">
        <v>97</v>
      </c>
      <c r="B205" s="932"/>
      <c r="C205" s="933" t="s">
        <v>580</v>
      </c>
      <c r="D205" s="1251" t="s">
        <v>580</v>
      </c>
      <c r="E205" s="934"/>
      <c r="F205" s="935" t="s">
        <v>581</v>
      </c>
      <c r="G205" s="936"/>
      <c r="H205" s="937" t="s">
        <v>582</v>
      </c>
      <c r="I205" s="935" t="s">
        <v>583</v>
      </c>
      <c r="J205" s="938"/>
      <c r="K205" s="1220"/>
    </row>
    <row r="206" spans="1:11" ht="15" customHeight="1">
      <c r="A206" s="1010" t="s">
        <v>669</v>
      </c>
      <c r="B206" s="986"/>
      <c r="C206" s="1033"/>
      <c r="D206" s="1075"/>
      <c r="E206" s="1076"/>
      <c r="F206" s="1036"/>
      <c r="G206" s="1077"/>
      <c r="H206" s="741"/>
      <c r="I206" s="741"/>
      <c r="J206" s="986"/>
      <c r="K206" s="1220"/>
    </row>
    <row r="207" spans="1:11" ht="15" customHeight="1">
      <c r="A207" s="1037" t="s">
        <v>52</v>
      </c>
      <c r="B207" s="1078" t="s">
        <v>672</v>
      </c>
      <c r="C207" s="943">
        <v>44107.340277777781</v>
      </c>
      <c r="D207" s="943">
        <v>44107.680555555555</v>
      </c>
      <c r="E207" s="944">
        <f t="shared" ref="E207:E217" si="19">D207-C207</f>
        <v>0.34027777777373558</v>
      </c>
      <c r="F207" s="1254" t="s">
        <v>75</v>
      </c>
      <c r="G207" s="1255" t="s">
        <v>803</v>
      </c>
      <c r="H207" s="947">
        <v>0</v>
      </c>
      <c r="I207" s="947">
        <v>0</v>
      </c>
      <c r="J207" s="1020" t="s">
        <v>589</v>
      </c>
      <c r="K207" s="1220"/>
    </row>
    <row r="208" spans="1:11" ht="15" customHeight="1">
      <c r="A208" s="1146" t="s">
        <v>670</v>
      </c>
      <c r="B208" s="1072" t="s">
        <v>889</v>
      </c>
      <c r="C208" s="1056">
        <v>44107.34097222222</v>
      </c>
      <c r="D208" s="1056">
        <v>44107.738888888889</v>
      </c>
      <c r="E208" s="1264">
        <f t="shared" si="19"/>
        <v>0.39791666666860692</v>
      </c>
      <c r="F208" s="1265" t="s">
        <v>75</v>
      </c>
      <c r="G208" s="1266" t="s">
        <v>803</v>
      </c>
      <c r="H208" s="1043">
        <v>0</v>
      </c>
      <c r="I208" s="1043">
        <v>0</v>
      </c>
      <c r="J208" s="1267" t="s">
        <v>589</v>
      </c>
      <c r="K208" s="1220"/>
    </row>
    <row r="209" spans="1:11" ht="15" customHeight="1">
      <c r="A209" s="952" t="s">
        <v>406</v>
      </c>
      <c r="B209" s="1072" t="s">
        <v>672</v>
      </c>
      <c r="C209" s="1056">
        <v>44107.549305555556</v>
      </c>
      <c r="D209" s="1056">
        <v>44107.689583333333</v>
      </c>
      <c r="E209" s="955">
        <f t="shared" si="19"/>
        <v>0.14027777777664596</v>
      </c>
      <c r="F209" s="1256" t="s">
        <v>75</v>
      </c>
      <c r="G209" s="965" t="s">
        <v>799</v>
      </c>
      <c r="H209" s="958">
        <v>0</v>
      </c>
      <c r="I209" s="958">
        <v>0</v>
      </c>
      <c r="J209" s="966" t="s">
        <v>589</v>
      </c>
      <c r="K209" s="1220"/>
    </row>
    <row r="210" spans="1:11" ht="15" customHeight="1">
      <c r="A210" s="961"/>
      <c r="B210" s="1072" t="s">
        <v>684</v>
      </c>
      <c r="C210" s="1056">
        <v>44107.59375</v>
      </c>
      <c r="D210" s="1056">
        <v>44107.613888888889</v>
      </c>
      <c r="E210" s="955">
        <f t="shared" si="19"/>
        <v>2.0138888889050577E-2</v>
      </c>
      <c r="F210" s="1256" t="s">
        <v>75</v>
      </c>
      <c r="G210" s="965" t="s">
        <v>799</v>
      </c>
      <c r="H210" s="958">
        <v>0</v>
      </c>
      <c r="I210" s="958">
        <v>0</v>
      </c>
      <c r="J210" s="966" t="s">
        <v>589</v>
      </c>
      <c r="K210" s="1220"/>
    </row>
    <row r="211" spans="1:11" ht="14.25" customHeight="1">
      <c r="A211" s="952" t="s">
        <v>52</v>
      </c>
      <c r="B211" s="1087" t="s">
        <v>672</v>
      </c>
      <c r="C211" s="1056">
        <v>44108.336111111108</v>
      </c>
      <c r="D211" s="1056">
        <v>44108.715277777781</v>
      </c>
      <c r="E211" s="1264">
        <f t="shared" si="19"/>
        <v>0.3791666666729725</v>
      </c>
      <c r="F211" s="1265" t="s">
        <v>75</v>
      </c>
      <c r="G211" s="1266" t="s">
        <v>803</v>
      </c>
      <c r="H211" s="1043">
        <v>0</v>
      </c>
      <c r="I211" s="1043">
        <v>0</v>
      </c>
      <c r="J211" s="1267" t="s">
        <v>589</v>
      </c>
      <c r="K211" s="1220"/>
    </row>
    <row r="212" spans="1:11" ht="13.5" customHeight="1">
      <c r="A212" s="912" t="s">
        <v>670</v>
      </c>
      <c r="B212" s="1072" t="s">
        <v>601</v>
      </c>
      <c r="C212" s="1056">
        <v>44109.341666666667</v>
      </c>
      <c r="D212" s="1056">
        <v>44109.722222222219</v>
      </c>
      <c r="E212" s="955">
        <f t="shared" si="19"/>
        <v>0.38055555555183673</v>
      </c>
      <c r="F212" s="1256" t="s">
        <v>75</v>
      </c>
      <c r="G212" s="965" t="s">
        <v>803</v>
      </c>
      <c r="H212" s="958">
        <v>0</v>
      </c>
      <c r="I212" s="1050">
        <v>0</v>
      </c>
      <c r="J212" s="966" t="s">
        <v>589</v>
      </c>
      <c r="K212" s="1220"/>
    </row>
    <row r="213" spans="1:11" ht="15" customHeight="1">
      <c r="A213" s="963" t="s">
        <v>890</v>
      </c>
      <c r="B213" s="1072" t="s">
        <v>813</v>
      </c>
      <c r="C213" s="1056">
        <v>44110.261111111111</v>
      </c>
      <c r="D213" s="1056">
        <v>44110.418749999997</v>
      </c>
      <c r="E213" s="955">
        <f t="shared" si="19"/>
        <v>0.15763888888614019</v>
      </c>
      <c r="F213" s="1256" t="s">
        <v>75</v>
      </c>
      <c r="G213" s="965" t="s">
        <v>799</v>
      </c>
      <c r="H213" s="958">
        <v>0</v>
      </c>
      <c r="I213" s="958">
        <v>0</v>
      </c>
      <c r="J213" s="966" t="s">
        <v>589</v>
      </c>
      <c r="K213" s="1220"/>
    </row>
    <row r="214" spans="1:11" ht="14.25" customHeight="1">
      <c r="A214" s="912" t="s">
        <v>670</v>
      </c>
      <c r="B214" s="1072" t="s">
        <v>601</v>
      </c>
      <c r="C214" s="1056">
        <v>44110.442361111112</v>
      </c>
      <c r="D214" s="1056">
        <v>44110.681944444441</v>
      </c>
      <c r="E214" s="955">
        <f t="shared" si="19"/>
        <v>0.23958333332848269</v>
      </c>
      <c r="F214" s="1256" t="s">
        <v>75</v>
      </c>
      <c r="G214" s="965" t="s">
        <v>803</v>
      </c>
      <c r="H214" s="958">
        <v>0</v>
      </c>
      <c r="I214" s="1050">
        <v>0</v>
      </c>
      <c r="J214" s="966" t="s">
        <v>589</v>
      </c>
      <c r="K214" s="1220"/>
    </row>
    <row r="215" spans="1:11" ht="14.25" customHeight="1">
      <c r="A215" s="952" t="s">
        <v>52</v>
      </c>
      <c r="B215" s="1072" t="s">
        <v>684</v>
      </c>
      <c r="C215" s="954">
        <v>44110.344444444447</v>
      </c>
      <c r="D215" s="954">
        <v>44110.704861111109</v>
      </c>
      <c r="E215" s="955">
        <f t="shared" si="19"/>
        <v>0.36041666666278616</v>
      </c>
      <c r="F215" s="1256" t="s">
        <v>75</v>
      </c>
      <c r="G215" s="965" t="s">
        <v>803</v>
      </c>
      <c r="H215" s="958">
        <v>15</v>
      </c>
      <c r="I215" s="958">
        <f>E215*H215*24</f>
        <v>129.74999999860302</v>
      </c>
      <c r="J215" s="966" t="s">
        <v>597</v>
      </c>
      <c r="K215" s="1220"/>
    </row>
    <row r="216" spans="1:11" ht="14.25" customHeight="1">
      <c r="A216" s="961"/>
      <c r="B216" s="1087" t="s">
        <v>609</v>
      </c>
      <c r="C216" s="1056">
        <v>44111.388888888891</v>
      </c>
      <c r="D216" s="1056">
        <v>44111.777777777781</v>
      </c>
      <c r="E216" s="1264">
        <f t="shared" si="19"/>
        <v>0.38888888889050577</v>
      </c>
      <c r="F216" s="1265" t="s">
        <v>75</v>
      </c>
      <c r="G216" s="1266" t="s">
        <v>803</v>
      </c>
      <c r="H216" s="1043">
        <v>0</v>
      </c>
      <c r="I216" s="1044">
        <v>0</v>
      </c>
      <c r="J216" s="1267" t="s">
        <v>589</v>
      </c>
      <c r="K216" s="1220"/>
    </row>
    <row r="217" spans="1:11" ht="14.25" customHeight="1">
      <c r="A217" s="961" t="s">
        <v>670</v>
      </c>
      <c r="B217" s="1072" t="s">
        <v>891</v>
      </c>
      <c r="C217" s="1056">
        <v>44111.481944444444</v>
      </c>
      <c r="D217" s="1056">
        <v>44111.839583333334</v>
      </c>
      <c r="E217" s="955">
        <f t="shared" si="19"/>
        <v>0.35763888889050577</v>
      </c>
      <c r="F217" s="1256" t="s">
        <v>75</v>
      </c>
      <c r="G217" s="965" t="s">
        <v>803</v>
      </c>
      <c r="H217" s="958">
        <v>0</v>
      </c>
      <c r="I217" s="1050">
        <v>0</v>
      </c>
      <c r="J217" s="966" t="s">
        <v>589</v>
      </c>
      <c r="K217" s="1220"/>
    </row>
    <row r="218" spans="1:11" ht="14.25" customHeight="1">
      <c r="A218" s="963" t="s">
        <v>544</v>
      </c>
      <c r="B218" s="1315" t="s">
        <v>892</v>
      </c>
      <c r="C218" s="1056">
        <v>44113.378472222219</v>
      </c>
      <c r="D218" s="1056">
        <v>44113.731249999997</v>
      </c>
      <c r="E218" s="955">
        <f>D218-C218</f>
        <v>0.35277777777810115</v>
      </c>
      <c r="F218" s="1281" t="s">
        <v>75</v>
      </c>
      <c r="G218" s="1282" t="s">
        <v>802</v>
      </c>
      <c r="H218" s="958">
        <v>0</v>
      </c>
      <c r="I218" s="958">
        <v>0</v>
      </c>
      <c r="J218" s="966" t="s">
        <v>589</v>
      </c>
      <c r="K218" s="1220"/>
    </row>
    <row r="219" spans="1:11" ht="14.25" customHeight="1">
      <c r="A219" s="997" t="s">
        <v>47</v>
      </c>
      <c r="B219" s="1072" t="s">
        <v>672</v>
      </c>
      <c r="C219" s="1056">
        <v>44113.868055555555</v>
      </c>
      <c r="D219" s="1056">
        <v>44113.875</v>
      </c>
      <c r="E219" s="955">
        <f>D219-C219</f>
        <v>6.9444444452528842E-3</v>
      </c>
      <c r="F219" s="1281" t="s">
        <v>75</v>
      </c>
      <c r="G219" s="1282" t="s">
        <v>893</v>
      </c>
      <c r="H219" s="1050">
        <v>18</v>
      </c>
      <c r="I219" s="1050">
        <f>E219*H219*24</f>
        <v>3.000000000349246</v>
      </c>
      <c r="J219" s="1295" t="s">
        <v>597</v>
      </c>
      <c r="K219" s="1220"/>
    </row>
    <row r="220" spans="1:11" ht="14.25" customHeight="1">
      <c r="A220" s="963" t="s">
        <v>786</v>
      </c>
      <c r="B220" s="1072" t="s">
        <v>672</v>
      </c>
      <c r="C220" s="1056">
        <v>44114.347222222219</v>
      </c>
      <c r="D220" s="1056">
        <v>44114.697916666664</v>
      </c>
      <c r="E220" s="955">
        <f t="shared" ref="E220" si="20">D220-C220</f>
        <v>0.35069444444525288</v>
      </c>
      <c r="F220" s="1256" t="s">
        <v>75</v>
      </c>
      <c r="G220" s="965" t="s">
        <v>803</v>
      </c>
      <c r="H220" s="958">
        <v>0</v>
      </c>
      <c r="I220" s="1050">
        <v>0</v>
      </c>
      <c r="J220" s="966" t="s">
        <v>589</v>
      </c>
      <c r="K220" s="1220"/>
    </row>
    <row r="221" spans="1:11" ht="14.25" customHeight="1">
      <c r="A221" s="997" t="s">
        <v>544</v>
      </c>
      <c r="B221" s="1275" t="s">
        <v>650</v>
      </c>
      <c r="C221" s="1056">
        <v>44114.347222222219</v>
      </c>
      <c r="D221" s="1056">
        <v>44114.725694444445</v>
      </c>
      <c r="E221" s="955">
        <f>D221-C221</f>
        <v>0.37847222222626442</v>
      </c>
      <c r="F221" s="1281" t="s">
        <v>75</v>
      </c>
      <c r="G221" s="1282" t="s">
        <v>802</v>
      </c>
      <c r="H221" s="1050">
        <v>20</v>
      </c>
      <c r="I221" s="1050">
        <f>E221*H221*24</f>
        <v>181.66666666860692</v>
      </c>
      <c r="J221" s="1295" t="s">
        <v>597</v>
      </c>
      <c r="K221" s="1220"/>
    </row>
    <row r="222" spans="1:11" ht="14.25" customHeight="1">
      <c r="A222" s="952" t="s">
        <v>786</v>
      </c>
      <c r="B222" s="1072" t="s">
        <v>684</v>
      </c>
      <c r="C222" s="1056">
        <v>44115.347222164353</v>
      </c>
      <c r="D222" s="1056">
        <v>44115.631944444445</v>
      </c>
      <c r="E222" s="955">
        <f t="shared" ref="E222:E244" si="21">D222-C222</f>
        <v>0.28472228009195533</v>
      </c>
      <c r="F222" s="1256" t="s">
        <v>75</v>
      </c>
      <c r="G222" s="965" t="s">
        <v>799</v>
      </c>
      <c r="H222" s="958">
        <v>0</v>
      </c>
      <c r="I222" s="958">
        <v>0</v>
      </c>
      <c r="J222" s="966" t="s">
        <v>589</v>
      </c>
      <c r="K222" s="1220"/>
    </row>
    <row r="223" spans="1:11" ht="14.25" customHeight="1">
      <c r="A223" s="961"/>
      <c r="B223" s="1072" t="s">
        <v>650</v>
      </c>
      <c r="C223" s="1056">
        <v>44116.364583333336</v>
      </c>
      <c r="D223" s="1056">
        <v>44116.663888888892</v>
      </c>
      <c r="E223" s="955">
        <f t="shared" si="21"/>
        <v>0.29930555555620231</v>
      </c>
      <c r="F223" s="1256" t="s">
        <v>75</v>
      </c>
      <c r="G223" s="965" t="s">
        <v>803</v>
      </c>
      <c r="H223" s="958">
        <v>0</v>
      </c>
      <c r="I223" s="1050">
        <v>0</v>
      </c>
      <c r="J223" s="966" t="s">
        <v>589</v>
      </c>
      <c r="K223" s="1220"/>
    </row>
    <row r="224" spans="1:11" ht="14.25" customHeight="1">
      <c r="A224" s="963" t="s">
        <v>894</v>
      </c>
      <c r="B224" s="1072" t="s">
        <v>672</v>
      </c>
      <c r="C224" s="1056">
        <v>44116.36041666667</v>
      </c>
      <c r="D224" s="1056">
        <v>44116.695833333331</v>
      </c>
      <c r="E224" s="955">
        <f t="shared" si="21"/>
        <v>0.33541666666133096</v>
      </c>
      <c r="F224" s="1256" t="s">
        <v>75</v>
      </c>
      <c r="G224" s="965" t="s">
        <v>803</v>
      </c>
      <c r="H224" s="958">
        <v>0</v>
      </c>
      <c r="I224" s="1050">
        <v>0</v>
      </c>
      <c r="J224" s="966" t="s">
        <v>589</v>
      </c>
      <c r="K224" s="1220"/>
    </row>
    <row r="225" spans="1:11" ht="14.25" customHeight="1">
      <c r="A225" s="963" t="s">
        <v>673</v>
      </c>
      <c r="B225" s="1072" t="s">
        <v>650</v>
      </c>
      <c r="C225" s="1056">
        <v>44116.422222222223</v>
      </c>
      <c r="D225" s="1056">
        <v>44116.55</v>
      </c>
      <c r="E225" s="955">
        <f t="shared" si="21"/>
        <v>0.12777777777955635</v>
      </c>
      <c r="F225" s="1256" t="s">
        <v>75</v>
      </c>
      <c r="G225" s="965" t="s">
        <v>799</v>
      </c>
      <c r="H225" s="958">
        <v>0</v>
      </c>
      <c r="I225" s="958">
        <v>0</v>
      </c>
      <c r="J225" s="966" t="s">
        <v>589</v>
      </c>
      <c r="K225" s="1220"/>
    </row>
    <row r="226" spans="1:11" ht="14.25" customHeight="1">
      <c r="A226" s="963" t="s">
        <v>786</v>
      </c>
      <c r="B226" s="1072" t="s">
        <v>650</v>
      </c>
      <c r="C226" s="1056">
        <v>44117.357638888891</v>
      </c>
      <c r="D226" s="1056">
        <v>44117.680555555555</v>
      </c>
      <c r="E226" s="955">
        <f t="shared" si="21"/>
        <v>0.32291666666424135</v>
      </c>
      <c r="F226" s="1256" t="s">
        <v>75</v>
      </c>
      <c r="G226" s="965" t="s">
        <v>803</v>
      </c>
      <c r="H226" s="958">
        <v>0</v>
      </c>
      <c r="I226" s="1050">
        <v>0</v>
      </c>
      <c r="J226" s="966" t="s">
        <v>589</v>
      </c>
      <c r="K226" s="1220"/>
    </row>
    <row r="227" spans="1:11" ht="14.25" customHeight="1">
      <c r="A227" s="963" t="s">
        <v>895</v>
      </c>
      <c r="B227" s="1072" t="s">
        <v>672</v>
      </c>
      <c r="C227" s="1056">
        <v>44117.340277777781</v>
      </c>
      <c r="D227" s="1056">
        <v>44117.739583333336</v>
      </c>
      <c r="E227" s="955">
        <f t="shared" si="21"/>
        <v>0.39930555555474712</v>
      </c>
      <c r="F227" s="1256" t="s">
        <v>75</v>
      </c>
      <c r="G227" s="965" t="s">
        <v>803</v>
      </c>
      <c r="H227" s="958">
        <v>0</v>
      </c>
      <c r="I227" s="1050">
        <v>0</v>
      </c>
      <c r="J227" s="966" t="s">
        <v>589</v>
      </c>
      <c r="K227" s="1220"/>
    </row>
    <row r="228" spans="1:11" ht="14.25" customHeight="1">
      <c r="A228" s="963" t="s">
        <v>670</v>
      </c>
      <c r="B228" s="1072" t="s">
        <v>891</v>
      </c>
      <c r="C228" s="1056">
        <v>44117.349305555559</v>
      </c>
      <c r="D228" s="1056">
        <v>44117.746527777781</v>
      </c>
      <c r="E228" s="955">
        <f t="shared" si="21"/>
        <v>0.39722222222189885</v>
      </c>
      <c r="F228" s="1256" t="s">
        <v>75</v>
      </c>
      <c r="G228" s="965" t="s">
        <v>799</v>
      </c>
      <c r="H228" s="958">
        <v>0</v>
      </c>
      <c r="I228" s="958">
        <v>0</v>
      </c>
      <c r="J228" s="966" t="s">
        <v>589</v>
      </c>
      <c r="K228" s="1220"/>
    </row>
    <row r="229" spans="1:11" ht="14.25" customHeight="1">
      <c r="A229" s="997" t="s">
        <v>47</v>
      </c>
      <c r="B229" s="1072" t="s">
        <v>650</v>
      </c>
      <c r="C229" s="1056">
        <v>44117.513194444444</v>
      </c>
      <c r="D229" s="1056">
        <v>44117.640277777777</v>
      </c>
      <c r="E229" s="955">
        <f t="shared" si="21"/>
        <v>0.12708333333284827</v>
      </c>
      <c r="F229" s="1256" t="s">
        <v>75</v>
      </c>
      <c r="G229" s="965" t="s">
        <v>860</v>
      </c>
      <c r="H229" s="1050">
        <v>22</v>
      </c>
      <c r="I229" s="1050">
        <f>E229*H229*24</f>
        <v>67.099999999743886</v>
      </c>
      <c r="J229" s="1295" t="s">
        <v>597</v>
      </c>
      <c r="K229" s="1220"/>
    </row>
    <row r="230" spans="1:11" ht="14.25" customHeight="1">
      <c r="A230" s="963" t="s">
        <v>406</v>
      </c>
      <c r="B230" s="1072" t="s">
        <v>650</v>
      </c>
      <c r="C230" s="1056">
        <v>44117.896527777775</v>
      </c>
      <c r="D230" s="1056">
        <v>44117.946527777778</v>
      </c>
      <c r="E230" s="955">
        <f t="shared" si="21"/>
        <v>5.0000000002910383E-2</v>
      </c>
      <c r="F230" s="1256" t="s">
        <v>75</v>
      </c>
      <c r="G230" s="965" t="s">
        <v>803</v>
      </c>
      <c r="H230" s="958">
        <v>0</v>
      </c>
      <c r="I230" s="1050">
        <v>0</v>
      </c>
      <c r="J230" s="966" t="s">
        <v>589</v>
      </c>
      <c r="K230" s="1220"/>
    </row>
    <row r="231" spans="1:11" ht="14.25" customHeight="1">
      <c r="A231" s="963" t="s">
        <v>895</v>
      </c>
      <c r="B231" s="1072" t="s">
        <v>684</v>
      </c>
      <c r="C231" s="1056">
        <v>44118.347222222219</v>
      </c>
      <c r="D231" s="1056">
        <v>44118.699305555558</v>
      </c>
      <c r="E231" s="955">
        <f t="shared" si="21"/>
        <v>0.35208333333866904</v>
      </c>
      <c r="F231" s="1256" t="s">
        <v>75</v>
      </c>
      <c r="G231" s="965" t="s">
        <v>803</v>
      </c>
      <c r="H231" s="958">
        <v>0</v>
      </c>
      <c r="I231" s="1050">
        <v>0</v>
      </c>
      <c r="J231" s="966" t="s">
        <v>589</v>
      </c>
      <c r="K231" s="1220"/>
    </row>
    <row r="232" spans="1:11" ht="14.25" customHeight="1">
      <c r="A232" s="963" t="s">
        <v>894</v>
      </c>
      <c r="B232" s="1072" t="s">
        <v>684</v>
      </c>
      <c r="C232" s="1056">
        <v>44118.364583333336</v>
      </c>
      <c r="D232" s="1056">
        <v>44118.6875</v>
      </c>
      <c r="E232" s="955">
        <f t="shared" si="21"/>
        <v>0.32291666666424135</v>
      </c>
      <c r="F232" s="1256" t="s">
        <v>75</v>
      </c>
      <c r="G232" s="965" t="s">
        <v>803</v>
      </c>
      <c r="H232" s="958">
        <v>0</v>
      </c>
      <c r="I232" s="1050">
        <v>0</v>
      </c>
      <c r="J232" s="966" t="s">
        <v>589</v>
      </c>
      <c r="K232" s="1220"/>
    </row>
    <row r="233" spans="1:11" ht="14.25" customHeight="1">
      <c r="A233" s="963" t="s">
        <v>406</v>
      </c>
      <c r="B233" s="1072" t="s">
        <v>650</v>
      </c>
      <c r="C233" s="1056">
        <v>44118.429861111108</v>
      </c>
      <c r="D233" s="1056">
        <v>44118.556944444441</v>
      </c>
      <c r="E233" s="955">
        <f t="shared" si="21"/>
        <v>0.12708333333284827</v>
      </c>
      <c r="F233" s="1256" t="s">
        <v>75</v>
      </c>
      <c r="G233" s="1296" t="s">
        <v>896</v>
      </c>
      <c r="H233" s="958">
        <v>0</v>
      </c>
      <c r="I233" s="958">
        <v>0</v>
      </c>
      <c r="J233" s="966" t="s">
        <v>589</v>
      </c>
      <c r="K233" s="1220"/>
    </row>
    <row r="234" spans="1:11" ht="14.25" customHeight="1">
      <c r="A234" s="952" t="s">
        <v>786</v>
      </c>
      <c r="B234" s="1072" t="s">
        <v>897</v>
      </c>
      <c r="C234" s="1056">
        <v>44118.359722222223</v>
      </c>
      <c r="D234" s="1056">
        <v>44118.614583333336</v>
      </c>
      <c r="E234" s="955">
        <f t="shared" si="21"/>
        <v>0.25486111111240461</v>
      </c>
      <c r="F234" s="1256" t="s">
        <v>75</v>
      </c>
      <c r="G234" s="965" t="s">
        <v>803</v>
      </c>
      <c r="H234" s="958">
        <v>0</v>
      </c>
      <c r="I234" s="1050">
        <v>0</v>
      </c>
      <c r="J234" s="966" t="s">
        <v>589</v>
      </c>
      <c r="K234" s="1220"/>
    </row>
    <row r="235" spans="1:11" ht="14.25" customHeight="1">
      <c r="A235" s="952" t="s">
        <v>406</v>
      </c>
      <c r="B235" s="1072" t="s">
        <v>684</v>
      </c>
      <c r="C235" s="1056">
        <v>44118.678472222222</v>
      </c>
      <c r="D235" s="1056">
        <v>44118.773611111108</v>
      </c>
      <c r="E235" s="955">
        <f t="shared" si="21"/>
        <v>9.5138888886140194E-2</v>
      </c>
      <c r="F235" s="1256" t="s">
        <v>75</v>
      </c>
      <c r="G235" s="1316" t="s">
        <v>898</v>
      </c>
      <c r="H235" s="1050">
        <v>20</v>
      </c>
      <c r="I235" s="1050">
        <f>E235*H235*24</f>
        <v>45.666666665347293</v>
      </c>
      <c r="J235" s="1295" t="s">
        <v>597</v>
      </c>
      <c r="K235" s="1220"/>
    </row>
    <row r="236" spans="1:11" ht="14.25" customHeight="1">
      <c r="A236" s="961"/>
      <c r="B236" s="1072" t="s">
        <v>650</v>
      </c>
      <c r="C236" s="1056">
        <v>44118.738888888889</v>
      </c>
      <c r="D236" s="1056">
        <v>44118.738888888889</v>
      </c>
      <c r="E236" s="955">
        <f t="shared" si="21"/>
        <v>0</v>
      </c>
      <c r="F236" s="1256" t="s">
        <v>75</v>
      </c>
      <c r="G236" s="1316" t="s">
        <v>899</v>
      </c>
      <c r="H236" s="958">
        <v>0</v>
      </c>
      <c r="I236" s="1050">
        <v>0</v>
      </c>
      <c r="J236" s="966" t="s">
        <v>589</v>
      </c>
      <c r="K236" s="1220"/>
    </row>
    <row r="237" spans="1:11" ht="14.25" customHeight="1">
      <c r="A237" s="952" t="s">
        <v>786</v>
      </c>
      <c r="B237" s="1072" t="s">
        <v>897</v>
      </c>
      <c r="C237" s="1056">
        <v>44119.347222222219</v>
      </c>
      <c r="D237" s="1056">
        <v>44119.552083333336</v>
      </c>
      <c r="E237" s="955">
        <f t="shared" si="21"/>
        <v>0.20486111111677019</v>
      </c>
      <c r="F237" s="1256" t="s">
        <v>75</v>
      </c>
      <c r="G237" s="965" t="s">
        <v>803</v>
      </c>
      <c r="H237" s="958">
        <v>0</v>
      </c>
      <c r="I237" s="1050">
        <v>0</v>
      </c>
      <c r="J237" s="966" t="s">
        <v>589</v>
      </c>
      <c r="K237" s="1220"/>
    </row>
    <row r="238" spans="1:11" ht="14.25" customHeight="1">
      <c r="A238" s="963" t="s">
        <v>894</v>
      </c>
      <c r="B238" s="1072" t="s">
        <v>672</v>
      </c>
      <c r="C238" s="1056">
        <v>44119.425000000003</v>
      </c>
      <c r="D238" s="1056">
        <v>44119.477083333331</v>
      </c>
      <c r="E238" s="955">
        <f t="shared" si="21"/>
        <v>5.2083333328482695E-2</v>
      </c>
      <c r="F238" s="1256" t="s">
        <v>75</v>
      </c>
      <c r="G238" s="965" t="s">
        <v>799</v>
      </c>
      <c r="H238" s="958">
        <v>0</v>
      </c>
      <c r="I238" s="958">
        <v>0</v>
      </c>
      <c r="J238" s="966" t="s">
        <v>589</v>
      </c>
      <c r="K238" s="1220"/>
    </row>
    <row r="239" spans="1:11" ht="14.25" customHeight="1">
      <c r="A239" s="963"/>
      <c r="B239" s="1072" t="s">
        <v>684</v>
      </c>
      <c r="C239" s="1056">
        <v>44119.509027777778</v>
      </c>
      <c r="D239" s="1056">
        <v>44119.536805555559</v>
      </c>
      <c r="E239" s="955">
        <f t="shared" si="21"/>
        <v>2.7777777781011537E-2</v>
      </c>
      <c r="F239" s="1256" t="s">
        <v>75</v>
      </c>
      <c r="G239" s="965" t="s">
        <v>803</v>
      </c>
      <c r="H239" s="958">
        <v>0</v>
      </c>
      <c r="I239" s="1050">
        <v>0</v>
      </c>
      <c r="J239" s="966" t="s">
        <v>589</v>
      </c>
      <c r="K239" s="1220"/>
    </row>
    <row r="240" spans="1:11" ht="14.25" customHeight="1">
      <c r="A240" s="952" t="s">
        <v>786</v>
      </c>
      <c r="B240" s="1072" t="s">
        <v>682</v>
      </c>
      <c r="C240" s="1056">
        <v>44121.354166666664</v>
      </c>
      <c r="D240" s="1056">
        <v>44121.667361111111</v>
      </c>
      <c r="E240" s="955">
        <f t="shared" si="21"/>
        <v>0.31319444444670808</v>
      </c>
      <c r="F240" s="1256" t="s">
        <v>75</v>
      </c>
      <c r="G240" s="965" t="s">
        <v>803</v>
      </c>
      <c r="H240" s="958">
        <v>0</v>
      </c>
      <c r="I240" s="1050">
        <v>0</v>
      </c>
      <c r="J240" s="966" t="s">
        <v>589</v>
      </c>
      <c r="K240" s="1220"/>
    </row>
    <row r="241" spans="1:11" ht="14.25" customHeight="1">
      <c r="A241" s="963" t="s">
        <v>895</v>
      </c>
      <c r="B241" s="1072" t="s">
        <v>650</v>
      </c>
      <c r="C241" s="1056">
        <v>44121.347222222219</v>
      </c>
      <c r="D241" s="1056">
        <v>44121.711805555555</v>
      </c>
      <c r="E241" s="955">
        <f t="shared" si="21"/>
        <v>0.36458333333575865</v>
      </c>
      <c r="F241" s="1256" t="s">
        <v>75</v>
      </c>
      <c r="G241" s="965" t="s">
        <v>803</v>
      </c>
      <c r="H241" s="958">
        <v>0</v>
      </c>
      <c r="I241" s="1050">
        <v>0</v>
      </c>
      <c r="J241" s="966" t="s">
        <v>589</v>
      </c>
      <c r="K241" s="1220"/>
    </row>
    <row r="242" spans="1:11" ht="14.25" customHeight="1">
      <c r="A242" s="952" t="s">
        <v>405</v>
      </c>
      <c r="B242" s="1072" t="s">
        <v>672</v>
      </c>
      <c r="C242" s="1056">
        <v>44121.336805555555</v>
      </c>
      <c r="D242" s="1056">
        <v>44121.63958333333</v>
      </c>
      <c r="E242" s="955">
        <f t="shared" si="21"/>
        <v>0.30277777777519077</v>
      </c>
      <c r="F242" s="1256" t="s">
        <v>75</v>
      </c>
      <c r="G242" s="965" t="s">
        <v>803</v>
      </c>
      <c r="H242" s="958">
        <v>0</v>
      </c>
      <c r="I242" s="1050">
        <v>0</v>
      </c>
      <c r="J242" s="966" t="s">
        <v>589</v>
      </c>
      <c r="K242" s="1220"/>
    </row>
    <row r="243" spans="1:11" ht="14.25" customHeight="1">
      <c r="A243" s="952" t="s">
        <v>685</v>
      </c>
      <c r="B243" s="1072" t="s">
        <v>672</v>
      </c>
      <c r="C243" s="1056">
        <v>44121.364583333336</v>
      </c>
      <c r="D243" s="1056">
        <v>44121.679166666669</v>
      </c>
      <c r="E243" s="955">
        <f t="shared" si="21"/>
        <v>0.31458333333284827</v>
      </c>
      <c r="F243" s="1256" t="s">
        <v>75</v>
      </c>
      <c r="G243" s="965" t="s">
        <v>803</v>
      </c>
      <c r="H243" s="958">
        <v>0</v>
      </c>
      <c r="I243" s="1050">
        <v>0</v>
      </c>
      <c r="J243" s="966" t="s">
        <v>589</v>
      </c>
      <c r="K243" s="1220"/>
    </row>
    <row r="244" spans="1:11" ht="14.25" customHeight="1">
      <c r="A244" s="963" t="s">
        <v>894</v>
      </c>
      <c r="B244" s="1072" t="s">
        <v>650</v>
      </c>
      <c r="C244" s="1056">
        <v>44121.39166666667</v>
      </c>
      <c r="D244" s="1056">
        <v>44121.732638888891</v>
      </c>
      <c r="E244" s="955">
        <f t="shared" si="21"/>
        <v>0.34097222222044365</v>
      </c>
      <c r="F244" s="1256" t="s">
        <v>75</v>
      </c>
      <c r="G244" s="965" t="s">
        <v>803</v>
      </c>
      <c r="H244" s="958">
        <v>0</v>
      </c>
      <c r="I244" s="1050">
        <v>0</v>
      </c>
      <c r="J244" s="966" t="s">
        <v>589</v>
      </c>
      <c r="K244" s="1220"/>
    </row>
    <row r="245" spans="1:11" ht="14.25" customHeight="1">
      <c r="A245" s="952" t="s">
        <v>406</v>
      </c>
      <c r="B245" s="1072" t="s">
        <v>650</v>
      </c>
      <c r="C245" s="1056"/>
      <c r="D245" s="1056">
        <v>44121.56527777778</v>
      </c>
      <c r="E245" s="955"/>
      <c r="F245" s="1256" t="s">
        <v>75</v>
      </c>
      <c r="G245" s="965" t="s">
        <v>805</v>
      </c>
      <c r="H245" s="958">
        <v>0</v>
      </c>
      <c r="I245" s="1050">
        <v>0</v>
      </c>
      <c r="J245" s="966" t="s">
        <v>589</v>
      </c>
      <c r="K245" s="1220"/>
    </row>
    <row r="246" spans="1:11" ht="14.25" customHeight="1">
      <c r="A246" s="952" t="s">
        <v>786</v>
      </c>
      <c r="B246" s="1072" t="s">
        <v>682</v>
      </c>
      <c r="C246" s="1056">
        <v>44122.364583333336</v>
      </c>
      <c r="D246" s="1056">
        <v>44122.631944444445</v>
      </c>
      <c r="E246" s="955">
        <f t="shared" ref="E246:E261" si="22">D246-C246</f>
        <v>0.26736111110949423</v>
      </c>
      <c r="F246" s="1256" t="s">
        <v>75</v>
      </c>
      <c r="G246" s="965" t="s">
        <v>803</v>
      </c>
      <c r="H246" s="958">
        <v>0</v>
      </c>
      <c r="I246" s="1050">
        <v>0</v>
      </c>
      <c r="J246" s="966" t="s">
        <v>589</v>
      </c>
      <c r="K246" s="1220"/>
    </row>
    <row r="247" spans="1:11" ht="14.25" customHeight="1">
      <c r="A247" s="961" t="s">
        <v>405</v>
      </c>
      <c r="B247" s="1087" t="s">
        <v>672</v>
      </c>
      <c r="C247" s="1056">
        <v>44122.336805555555</v>
      </c>
      <c r="D247" s="1056">
        <v>44122.634722222225</v>
      </c>
      <c r="E247" s="955">
        <f t="shared" si="22"/>
        <v>0.29791666667006211</v>
      </c>
      <c r="F247" s="1256" t="s">
        <v>75</v>
      </c>
      <c r="G247" s="965" t="s">
        <v>803</v>
      </c>
      <c r="H247" s="958">
        <v>0</v>
      </c>
      <c r="I247" s="1050">
        <v>0</v>
      </c>
      <c r="J247" s="966" t="s">
        <v>589</v>
      </c>
      <c r="K247" s="1220"/>
    </row>
    <row r="248" spans="1:11" ht="14.25" customHeight="1">
      <c r="A248" s="952" t="s">
        <v>685</v>
      </c>
      <c r="B248" s="1087" t="s">
        <v>672</v>
      </c>
      <c r="C248" s="1056">
        <v>44122.350694444445</v>
      </c>
      <c r="D248" s="1056">
        <v>44122.701388888891</v>
      </c>
      <c r="E248" s="955">
        <f t="shared" si="22"/>
        <v>0.35069444444525288</v>
      </c>
      <c r="F248" s="1256" t="s">
        <v>75</v>
      </c>
      <c r="G248" s="965" t="s">
        <v>803</v>
      </c>
      <c r="H248" s="958">
        <v>0</v>
      </c>
      <c r="I248" s="1050">
        <v>0</v>
      </c>
      <c r="J248" s="966" t="s">
        <v>589</v>
      </c>
      <c r="K248" s="1220"/>
    </row>
    <row r="249" spans="1:11" ht="14.25" customHeight="1">
      <c r="A249" s="952" t="s">
        <v>900</v>
      </c>
      <c r="B249" s="1087" t="s">
        <v>672</v>
      </c>
      <c r="C249" s="1056">
        <v>44122.395833333336</v>
      </c>
      <c r="D249" s="1056">
        <v>44122.770833333336</v>
      </c>
      <c r="E249" s="955">
        <f t="shared" si="22"/>
        <v>0.375</v>
      </c>
      <c r="F249" s="1256" t="s">
        <v>75</v>
      </c>
      <c r="G249" s="965" t="s">
        <v>803</v>
      </c>
      <c r="H249" s="958">
        <v>0</v>
      </c>
      <c r="I249" s="1050">
        <v>0</v>
      </c>
      <c r="J249" s="966" t="s">
        <v>589</v>
      </c>
      <c r="K249" s="1220"/>
    </row>
    <row r="250" spans="1:11" ht="14.25" customHeight="1">
      <c r="A250" s="963" t="s">
        <v>901</v>
      </c>
      <c r="B250" s="1087" t="s">
        <v>672</v>
      </c>
      <c r="C250" s="1056">
        <v>44122.361111111109</v>
      </c>
      <c r="D250" s="1056">
        <v>44122.684027777781</v>
      </c>
      <c r="E250" s="955">
        <f t="shared" si="22"/>
        <v>0.32291666667151731</v>
      </c>
      <c r="F250" s="1256" t="s">
        <v>75</v>
      </c>
      <c r="G250" s="965" t="s">
        <v>803</v>
      </c>
      <c r="H250" s="958">
        <v>0</v>
      </c>
      <c r="I250" s="1050">
        <v>0</v>
      </c>
      <c r="J250" s="966" t="s">
        <v>589</v>
      </c>
      <c r="K250" s="1220"/>
    </row>
    <row r="251" spans="1:11" ht="14.25" customHeight="1">
      <c r="A251" s="963" t="s">
        <v>894</v>
      </c>
      <c r="B251" s="1072" t="s">
        <v>650</v>
      </c>
      <c r="C251" s="1056">
        <v>44122.399305555555</v>
      </c>
      <c r="D251" s="1056">
        <v>44122.740277777775</v>
      </c>
      <c r="E251" s="955">
        <f t="shared" si="22"/>
        <v>0.34097222222044365</v>
      </c>
      <c r="F251" s="1256" t="s">
        <v>75</v>
      </c>
      <c r="G251" s="965" t="s">
        <v>803</v>
      </c>
      <c r="H251" s="958">
        <v>0</v>
      </c>
      <c r="I251" s="1050">
        <v>0</v>
      </c>
      <c r="J251" s="966" t="s">
        <v>589</v>
      </c>
      <c r="K251" s="1220"/>
    </row>
    <row r="252" spans="1:11" ht="14.25" customHeight="1">
      <c r="A252" s="952" t="s">
        <v>363</v>
      </c>
      <c r="B252" s="1072" t="s">
        <v>650</v>
      </c>
      <c r="C252" s="1056">
        <v>44122.35</v>
      </c>
      <c r="D252" s="1056">
        <v>44122.878472222219</v>
      </c>
      <c r="E252" s="955">
        <f t="shared" si="22"/>
        <v>0.52847222222044365</v>
      </c>
      <c r="F252" s="1256" t="s">
        <v>75</v>
      </c>
      <c r="G252" s="965" t="s">
        <v>803</v>
      </c>
      <c r="H252" s="958">
        <v>0</v>
      </c>
      <c r="I252" s="1050">
        <v>0</v>
      </c>
      <c r="J252" s="966" t="s">
        <v>589</v>
      </c>
      <c r="K252" s="1220"/>
    </row>
    <row r="253" spans="1:11" ht="14.25" customHeight="1">
      <c r="A253" s="952" t="s">
        <v>902</v>
      </c>
      <c r="B253" s="1072" t="s">
        <v>897</v>
      </c>
      <c r="C253" s="1056">
        <v>44123.348611111112</v>
      </c>
      <c r="D253" s="1056">
        <v>44123.679166666669</v>
      </c>
      <c r="E253" s="955">
        <f t="shared" si="22"/>
        <v>0.33055555555620231</v>
      </c>
      <c r="F253" s="1256" t="s">
        <v>75</v>
      </c>
      <c r="G253" s="965" t="s">
        <v>803</v>
      </c>
      <c r="H253" s="958">
        <v>0</v>
      </c>
      <c r="I253" s="1050">
        <v>0</v>
      </c>
      <c r="J253" s="966" t="s">
        <v>589</v>
      </c>
      <c r="K253" s="1220"/>
    </row>
    <row r="254" spans="1:11" ht="14.25" customHeight="1">
      <c r="A254" s="952" t="s">
        <v>405</v>
      </c>
      <c r="B254" s="1072" t="s">
        <v>684</v>
      </c>
      <c r="C254" s="1056">
        <v>44123.337500000001</v>
      </c>
      <c r="D254" s="1056">
        <v>44123.797222222223</v>
      </c>
      <c r="E254" s="955">
        <f t="shared" si="22"/>
        <v>0.45972222222189885</v>
      </c>
      <c r="F254" s="1256" t="s">
        <v>75</v>
      </c>
      <c r="G254" s="965" t="s">
        <v>803</v>
      </c>
      <c r="H254" s="958">
        <v>0</v>
      </c>
      <c r="I254" s="1050">
        <v>0</v>
      </c>
      <c r="J254" s="966" t="s">
        <v>589</v>
      </c>
      <c r="K254" s="1220"/>
    </row>
    <row r="255" spans="1:11" ht="14.25" customHeight="1">
      <c r="A255" s="952" t="s">
        <v>685</v>
      </c>
      <c r="B255" s="1072" t="s">
        <v>684</v>
      </c>
      <c r="C255" s="1056">
        <v>44123.364583333336</v>
      </c>
      <c r="D255" s="1056">
        <v>44123.690972222219</v>
      </c>
      <c r="E255" s="955">
        <f t="shared" si="22"/>
        <v>0.32638888888322981</v>
      </c>
      <c r="F255" s="1256" t="s">
        <v>75</v>
      </c>
      <c r="G255" s="965" t="s">
        <v>803</v>
      </c>
      <c r="H255" s="958">
        <v>0</v>
      </c>
      <c r="I255" s="1050">
        <v>0</v>
      </c>
      <c r="J255" s="966" t="s">
        <v>589</v>
      </c>
      <c r="K255" s="1220"/>
    </row>
    <row r="256" spans="1:11" ht="14.25" customHeight="1">
      <c r="A256" s="963" t="s">
        <v>901</v>
      </c>
      <c r="B256" s="1087" t="s">
        <v>672</v>
      </c>
      <c r="C256" s="1056">
        <v>44123.357638888891</v>
      </c>
      <c r="D256" s="1056">
        <v>44123.659722222219</v>
      </c>
      <c r="E256" s="955">
        <f t="shared" si="22"/>
        <v>0.30208333332848269</v>
      </c>
      <c r="F256" s="1256" t="s">
        <v>75</v>
      </c>
      <c r="G256" s="965" t="s">
        <v>803</v>
      </c>
      <c r="H256" s="958">
        <v>0</v>
      </c>
      <c r="I256" s="1050">
        <v>0</v>
      </c>
      <c r="J256" s="966" t="s">
        <v>589</v>
      </c>
      <c r="K256" s="1220"/>
    </row>
    <row r="257" spans="1:11" ht="14.25" customHeight="1">
      <c r="A257" s="963" t="s">
        <v>894</v>
      </c>
      <c r="B257" s="1072" t="s">
        <v>897</v>
      </c>
      <c r="C257" s="1056">
        <v>44123.361111111109</v>
      </c>
      <c r="D257" s="1056">
        <v>44123.666666666664</v>
      </c>
      <c r="E257" s="955">
        <f t="shared" si="22"/>
        <v>0.30555555555474712</v>
      </c>
      <c r="F257" s="1256" t="s">
        <v>75</v>
      </c>
      <c r="G257" s="965" t="s">
        <v>803</v>
      </c>
      <c r="H257" s="958">
        <v>0</v>
      </c>
      <c r="I257" s="1050">
        <v>0</v>
      </c>
      <c r="J257" s="966" t="s">
        <v>589</v>
      </c>
      <c r="K257" s="1220"/>
    </row>
    <row r="258" spans="1:11" ht="14.25" customHeight="1">
      <c r="A258" s="963" t="s">
        <v>895</v>
      </c>
      <c r="B258" s="1072" t="s">
        <v>897</v>
      </c>
      <c r="C258" s="1056">
        <v>44123.34375</v>
      </c>
      <c r="D258" s="1056">
        <v>44123.34375</v>
      </c>
      <c r="E258" s="955">
        <f t="shared" si="22"/>
        <v>0</v>
      </c>
      <c r="F258" s="1256" t="s">
        <v>75</v>
      </c>
      <c r="G258" s="965" t="s">
        <v>799</v>
      </c>
      <c r="H258" s="958">
        <v>0</v>
      </c>
      <c r="I258" s="1050">
        <v>0</v>
      </c>
      <c r="J258" s="966" t="s">
        <v>589</v>
      </c>
      <c r="K258" s="1220"/>
    </row>
    <row r="259" spans="1:11" ht="14.25" customHeight="1">
      <c r="A259" s="952" t="s">
        <v>902</v>
      </c>
      <c r="B259" s="1072" t="s">
        <v>897</v>
      </c>
      <c r="C259" s="1056">
        <v>44124.355555555558</v>
      </c>
      <c r="D259" s="1056">
        <v>44124.754166666666</v>
      </c>
      <c r="E259" s="955">
        <f t="shared" si="22"/>
        <v>0.39861111110803904</v>
      </c>
      <c r="F259" s="1256" t="s">
        <v>75</v>
      </c>
      <c r="G259" s="965" t="s">
        <v>803</v>
      </c>
      <c r="H259" s="958">
        <v>0</v>
      </c>
      <c r="I259" s="1050">
        <v>0</v>
      </c>
      <c r="J259" s="966" t="s">
        <v>589</v>
      </c>
      <c r="K259" s="1220"/>
    </row>
    <row r="260" spans="1:11" ht="14.25" customHeight="1">
      <c r="A260" s="961" t="s">
        <v>405</v>
      </c>
      <c r="B260" s="1087" t="s">
        <v>684</v>
      </c>
      <c r="C260" s="1056">
        <v>44124.340277777781</v>
      </c>
      <c r="D260" s="1056">
        <v>44124.62222222222</v>
      </c>
      <c r="E260" s="955">
        <f t="shared" si="22"/>
        <v>0.28194444443943212</v>
      </c>
      <c r="F260" s="1256" t="s">
        <v>75</v>
      </c>
      <c r="G260" s="965" t="s">
        <v>803</v>
      </c>
      <c r="H260" s="958">
        <v>0</v>
      </c>
      <c r="I260" s="1050">
        <v>0</v>
      </c>
      <c r="J260" s="966" t="s">
        <v>589</v>
      </c>
      <c r="K260" s="1220"/>
    </row>
    <row r="261" spans="1:11" ht="14.25" customHeight="1">
      <c r="A261" s="968" t="s">
        <v>685</v>
      </c>
      <c r="B261" s="1317" t="s">
        <v>684</v>
      </c>
      <c r="C261" s="1277">
        <v>44124.364583333336</v>
      </c>
      <c r="D261" s="1277">
        <v>44124.697916666664</v>
      </c>
      <c r="E261" s="971">
        <f t="shared" si="22"/>
        <v>0.33333333332848269</v>
      </c>
      <c r="F261" s="1259" t="s">
        <v>75</v>
      </c>
      <c r="G261" s="1260" t="s">
        <v>803</v>
      </c>
      <c r="H261" s="974">
        <v>0</v>
      </c>
      <c r="I261" s="974">
        <v>0</v>
      </c>
      <c r="J261" s="1261" t="s">
        <v>589</v>
      </c>
      <c r="K261" s="1220"/>
    </row>
    <row r="262" spans="1:11" ht="14.25" customHeight="1">
      <c r="A262" s="1248" t="s">
        <v>903</v>
      </c>
      <c r="B262" s="1249"/>
      <c r="C262" s="1249"/>
      <c r="D262" s="1249"/>
      <c r="E262" s="1249"/>
      <c r="F262" s="1249"/>
      <c r="G262" s="1249"/>
      <c r="H262" s="1249"/>
      <c r="I262" s="1249"/>
      <c r="J262" s="911" t="s">
        <v>10</v>
      </c>
      <c r="K262" s="1220"/>
    </row>
    <row r="263" spans="1:11" ht="16.5" customHeight="1">
      <c r="A263" s="1728" t="s">
        <v>572</v>
      </c>
      <c r="B263" s="1728"/>
      <c r="C263" s="1728"/>
      <c r="D263" s="1728"/>
      <c r="E263" s="1728"/>
      <c r="F263" s="1728"/>
      <c r="G263" s="1728"/>
      <c r="H263" s="1728"/>
      <c r="I263" s="1728"/>
      <c r="J263" s="1728"/>
      <c r="K263" s="1220"/>
    </row>
    <row r="264" spans="1:11" ht="14.25" customHeight="1">
      <c r="A264" s="1729" t="s">
        <v>796</v>
      </c>
      <c r="B264" s="1729"/>
      <c r="C264" s="1729"/>
      <c r="D264" s="1729"/>
      <c r="E264" s="1729"/>
      <c r="F264" s="1729"/>
      <c r="G264" s="1729"/>
      <c r="H264" s="1729"/>
      <c r="I264" s="1729"/>
      <c r="J264" s="1729"/>
      <c r="K264" s="1220"/>
    </row>
    <row r="265" spans="1:11" ht="14.25" customHeight="1">
      <c r="A265" s="1730" t="s">
        <v>797</v>
      </c>
      <c r="B265" s="1730"/>
      <c r="C265" s="1730"/>
      <c r="D265" s="1730"/>
      <c r="E265" s="1730"/>
      <c r="F265" s="1730"/>
      <c r="G265" s="1730"/>
      <c r="H265" s="1730"/>
      <c r="I265" s="1730"/>
      <c r="J265" s="1730"/>
      <c r="K265" s="1220"/>
    </row>
    <row r="266" spans="1:11" ht="14.25" customHeight="1">
      <c r="A266" s="1249"/>
      <c r="B266" s="1249"/>
      <c r="C266" s="1249"/>
      <c r="D266" s="1249"/>
      <c r="E266" s="1249"/>
      <c r="F266" s="1249"/>
      <c r="G266" s="1249"/>
      <c r="H266" s="1249"/>
      <c r="I266" s="1249"/>
      <c r="J266" s="1249"/>
      <c r="K266" s="1220"/>
    </row>
    <row r="267" spans="1:11" ht="14.25" customHeight="1" thickBot="1">
      <c r="A267" s="1250" t="s">
        <v>552</v>
      </c>
      <c r="B267" s="914"/>
      <c r="C267" s="915"/>
      <c r="D267" s="916"/>
      <c r="E267" s="917"/>
      <c r="F267" s="918"/>
      <c r="G267" s="914"/>
      <c r="H267" s="919"/>
      <c r="I267" s="920"/>
      <c r="J267" s="921"/>
      <c r="K267" s="1220"/>
    </row>
    <row r="268" spans="1:11" ht="14.25" customHeight="1">
      <c r="A268" s="922" t="s">
        <v>67</v>
      </c>
      <c r="B268" s="923" t="s">
        <v>798</v>
      </c>
      <c r="C268" s="924" t="s">
        <v>576</v>
      </c>
      <c r="D268" s="925" t="s">
        <v>577</v>
      </c>
      <c r="E268" s="926" t="s">
        <v>578</v>
      </c>
      <c r="F268" s="927" t="s">
        <v>78</v>
      </c>
      <c r="G268" s="928" t="s">
        <v>579</v>
      </c>
      <c r="H268" s="929" t="s">
        <v>96</v>
      </c>
      <c r="I268" s="927" t="s">
        <v>96</v>
      </c>
      <c r="J268" s="930" t="s">
        <v>53</v>
      </c>
      <c r="K268" s="1220"/>
    </row>
    <row r="269" spans="1:11" ht="14.25" customHeight="1" thickBot="1">
      <c r="A269" s="931" t="s">
        <v>97</v>
      </c>
      <c r="B269" s="932"/>
      <c r="C269" s="933" t="s">
        <v>580</v>
      </c>
      <c r="D269" s="1251" t="s">
        <v>580</v>
      </c>
      <c r="E269" s="934"/>
      <c r="F269" s="935" t="s">
        <v>581</v>
      </c>
      <c r="G269" s="936"/>
      <c r="H269" s="937" t="s">
        <v>582</v>
      </c>
      <c r="I269" s="935" t="s">
        <v>583</v>
      </c>
      <c r="J269" s="938"/>
      <c r="K269" s="1220"/>
    </row>
    <row r="270" spans="1:11" ht="14.25" customHeight="1">
      <c r="A270" s="1010" t="s">
        <v>669</v>
      </c>
      <c r="B270" s="986"/>
      <c r="C270" s="1033"/>
      <c r="D270" s="1075"/>
      <c r="E270" s="1076"/>
      <c r="F270" s="1036"/>
      <c r="G270" s="1077"/>
      <c r="H270" s="741"/>
      <c r="I270" s="741"/>
      <c r="J270" s="986"/>
      <c r="K270" s="1220"/>
    </row>
    <row r="271" spans="1:11" ht="14.25" customHeight="1">
      <c r="A271" s="941" t="s">
        <v>901</v>
      </c>
      <c r="B271" s="1078" t="s">
        <v>672</v>
      </c>
      <c r="C271" s="943">
        <v>44124.359722222223</v>
      </c>
      <c r="D271" s="943">
        <v>44124.644444444442</v>
      </c>
      <c r="E271" s="944">
        <f t="shared" ref="E271:E281" si="23">D271-C271</f>
        <v>0.28472222221898846</v>
      </c>
      <c r="F271" s="1254" t="s">
        <v>75</v>
      </c>
      <c r="G271" s="1255" t="s">
        <v>803</v>
      </c>
      <c r="H271" s="947">
        <v>0</v>
      </c>
      <c r="I271" s="947">
        <v>0</v>
      </c>
      <c r="J271" s="1020" t="s">
        <v>589</v>
      </c>
      <c r="K271" s="1220"/>
    </row>
    <row r="272" spans="1:11" ht="14.25" customHeight="1">
      <c r="A272" s="963" t="s">
        <v>894</v>
      </c>
      <c r="B272" s="1072" t="s">
        <v>897</v>
      </c>
      <c r="C272" s="1056">
        <v>44124.448611111111</v>
      </c>
      <c r="D272" s="1056">
        <v>44124.727777777778</v>
      </c>
      <c r="E272" s="955">
        <f t="shared" si="23"/>
        <v>0.27916666666715173</v>
      </c>
      <c r="F272" s="1256" t="s">
        <v>75</v>
      </c>
      <c r="G272" s="965" t="s">
        <v>803</v>
      </c>
      <c r="H272" s="958">
        <v>0</v>
      </c>
      <c r="I272" s="1050">
        <v>0</v>
      </c>
      <c r="J272" s="966" t="s">
        <v>589</v>
      </c>
      <c r="K272" s="1220"/>
    </row>
    <row r="273" spans="1:11" ht="14.25" customHeight="1">
      <c r="A273" s="952" t="s">
        <v>900</v>
      </c>
      <c r="B273" s="1087" t="s">
        <v>684</v>
      </c>
      <c r="C273" s="1056">
        <v>44124.351388888892</v>
      </c>
      <c r="D273" s="1056">
        <v>44124.649305555555</v>
      </c>
      <c r="E273" s="955">
        <f t="shared" si="23"/>
        <v>0.29791666666278616</v>
      </c>
      <c r="F273" s="1256" t="s">
        <v>75</v>
      </c>
      <c r="G273" s="965" t="s">
        <v>803</v>
      </c>
      <c r="H273" s="958">
        <v>0</v>
      </c>
      <c r="I273" s="1050">
        <v>0</v>
      </c>
      <c r="J273" s="966" t="s">
        <v>589</v>
      </c>
      <c r="K273" s="1220"/>
    </row>
    <row r="274" spans="1:11" ht="14.25" customHeight="1">
      <c r="A274" s="963" t="s">
        <v>901</v>
      </c>
      <c r="B274" s="1087" t="s">
        <v>684</v>
      </c>
      <c r="C274" s="1056">
        <v>44125.334027777775</v>
      </c>
      <c r="D274" s="1056">
        <v>44125.6875</v>
      </c>
      <c r="E274" s="955">
        <f t="shared" si="23"/>
        <v>0.35347222222480923</v>
      </c>
      <c r="F274" s="1256" t="s">
        <v>75</v>
      </c>
      <c r="G274" s="965" t="s">
        <v>803</v>
      </c>
      <c r="H274" s="958">
        <v>0</v>
      </c>
      <c r="I274" s="1050">
        <v>0</v>
      </c>
      <c r="J274" s="966" t="s">
        <v>589</v>
      </c>
      <c r="K274" s="1220"/>
    </row>
    <row r="275" spans="1:11" ht="14.25" customHeight="1">
      <c r="A275" s="963" t="s">
        <v>52</v>
      </c>
      <c r="B275" s="1087" t="s">
        <v>672</v>
      </c>
      <c r="C275" s="1056">
        <v>44125.368055555555</v>
      </c>
      <c r="D275" s="1056">
        <v>44125.604166666664</v>
      </c>
      <c r="E275" s="955">
        <f t="shared" si="23"/>
        <v>0.23611111110949423</v>
      </c>
      <c r="F275" s="1281" t="s">
        <v>75</v>
      </c>
      <c r="G275" s="965" t="s">
        <v>799</v>
      </c>
      <c r="H275" s="958">
        <v>0</v>
      </c>
      <c r="I275" s="1050">
        <v>0</v>
      </c>
      <c r="J275" s="966" t="s">
        <v>589</v>
      </c>
      <c r="K275" s="1220"/>
    </row>
    <row r="276" spans="1:11" ht="14.25" customHeight="1">
      <c r="A276" s="961" t="s">
        <v>405</v>
      </c>
      <c r="B276" s="1087" t="s">
        <v>650</v>
      </c>
      <c r="C276" s="1056">
        <v>44125.338888888888</v>
      </c>
      <c r="D276" s="1056">
        <v>44125.590277777781</v>
      </c>
      <c r="E276" s="955">
        <f t="shared" si="23"/>
        <v>0.25138888889341615</v>
      </c>
      <c r="F276" s="1281" t="s">
        <v>75</v>
      </c>
      <c r="G276" s="965" t="s">
        <v>799</v>
      </c>
      <c r="H276" s="958">
        <v>0</v>
      </c>
      <c r="I276" s="1050">
        <v>0</v>
      </c>
      <c r="J276" s="966" t="s">
        <v>589</v>
      </c>
      <c r="K276" s="1220"/>
    </row>
    <row r="277" spans="1:11" ht="14.25" customHeight="1">
      <c r="A277" s="963" t="s">
        <v>685</v>
      </c>
      <c r="B277" s="1072" t="s">
        <v>904</v>
      </c>
      <c r="C277" s="954">
        <v>44125.375</v>
      </c>
      <c r="D277" s="954">
        <v>44125.656944444447</v>
      </c>
      <c r="E277" s="955">
        <f t="shared" si="23"/>
        <v>0.28194444444670808</v>
      </c>
      <c r="F277" s="1256" t="s">
        <v>75</v>
      </c>
      <c r="G277" s="965" t="s">
        <v>803</v>
      </c>
      <c r="H277" s="958">
        <v>0</v>
      </c>
      <c r="I277" s="958">
        <v>0</v>
      </c>
      <c r="J277" s="966" t="s">
        <v>589</v>
      </c>
      <c r="K277" s="1220"/>
    </row>
    <row r="278" spans="1:11" ht="14.25" customHeight="1">
      <c r="A278" s="997" t="s">
        <v>905</v>
      </c>
      <c r="B278" s="1087" t="s">
        <v>672</v>
      </c>
      <c r="C278" s="1056">
        <v>44125.363888888889</v>
      </c>
      <c r="D278" s="1056">
        <v>44125.711111111108</v>
      </c>
      <c r="E278" s="1264">
        <f t="shared" si="23"/>
        <v>0.34722222221898846</v>
      </c>
      <c r="F278" s="1265" t="s">
        <v>75</v>
      </c>
      <c r="G278" s="1266" t="s">
        <v>803</v>
      </c>
      <c r="H278" s="1043">
        <v>0</v>
      </c>
      <c r="I278" s="1044">
        <v>0</v>
      </c>
      <c r="J278" s="1267" t="s">
        <v>589</v>
      </c>
      <c r="K278" s="1220"/>
    </row>
    <row r="279" spans="1:11" ht="14.25" customHeight="1">
      <c r="A279" s="961"/>
      <c r="B279" s="1087" t="s">
        <v>672</v>
      </c>
      <c r="C279" s="1056">
        <v>44126.37777777778</v>
      </c>
      <c r="D279" s="1056">
        <v>44126.657638888886</v>
      </c>
      <c r="E279" s="955">
        <f t="shared" si="23"/>
        <v>0.27986111110658385</v>
      </c>
      <c r="F279" s="1256" t="s">
        <v>75</v>
      </c>
      <c r="G279" s="965" t="s">
        <v>803</v>
      </c>
      <c r="H279" s="958">
        <v>0</v>
      </c>
      <c r="I279" s="958">
        <v>0</v>
      </c>
      <c r="J279" s="966" t="s">
        <v>589</v>
      </c>
      <c r="K279" s="1220"/>
    </row>
    <row r="280" spans="1:11" ht="14.25" customHeight="1">
      <c r="A280" s="952" t="s">
        <v>363</v>
      </c>
      <c r="B280" s="1087" t="s">
        <v>891</v>
      </c>
      <c r="C280" s="1056">
        <v>44126.356249999997</v>
      </c>
      <c r="D280" s="1056">
        <v>44126.521527777775</v>
      </c>
      <c r="E280" s="955">
        <f t="shared" si="23"/>
        <v>0.16527777777810115</v>
      </c>
      <c r="F280" s="1281" t="s">
        <v>75</v>
      </c>
      <c r="G280" s="965" t="s">
        <v>799</v>
      </c>
      <c r="H280" s="958">
        <v>0</v>
      </c>
      <c r="I280" s="1050">
        <v>0</v>
      </c>
      <c r="J280" s="966" t="s">
        <v>589</v>
      </c>
      <c r="K280" s="1220"/>
    </row>
    <row r="281" spans="1:11" ht="14.25" customHeight="1">
      <c r="A281" s="961" t="s">
        <v>405</v>
      </c>
      <c r="B281" s="1087" t="s">
        <v>650</v>
      </c>
      <c r="C281" s="1056">
        <v>44126.336805555555</v>
      </c>
      <c r="D281" s="1056">
        <v>44126.595833333333</v>
      </c>
      <c r="E281" s="955">
        <f t="shared" si="23"/>
        <v>0.25902777777810115</v>
      </c>
      <c r="F281" s="1256" t="s">
        <v>75</v>
      </c>
      <c r="G281" s="965" t="s">
        <v>803</v>
      </c>
      <c r="H281" s="958">
        <v>0</v>
      </c>
      <c r="I281" s="1050">
        <v>0</v>
      </c>
      <c r="J281" s="966" t="s">
        <v>589</v>
      </c>
      <c r="K281" s="1220"/>
    </row>
    <row r="282" spans="1:11" ht="14.25" customHeight="1">
      <c r="A282" s="952" t="s">
        <v>47</v>
      </c>
      <c r="B282" s="1087" t="s">
        <v>889</v>
      </c>
      <c r="C282" s="1056"/>
      <c r="D282" s="1056">
        <v>44126.661805555559</v>
      </c>
      <c r="E282" s="955"/>
      <c r="F282" s="1256" t="s">
        <v>75</v>
      </c>
      <c r="G282" s="965" t="s">
        <v>805</v>
      </c>
      <c r="H282" s="958">
        <v>0</v>
      </c>
      <c r="I282" s="1050">
        <v>0</v>
      </c>
      <c r="J282" s="966" t="s">
        <v>589</v>
      </c>
      <c r="K282" s="1220"/>
    </row>
    <row r="283" spans="1:11" ht="14.25" customHeight="1">
      <c r="A283" s="997"/>
      <c r="B283" s="1087" t="s">
        <v>856</v>
      </c>
      <c r="C283" s="1056"/>
      <c r="D283" s="1056">
        <v>44128.511111111111</v>
      </c>
      <c r="E283" s="955"/>
      <c r="F283" s="1281"/>
      <c r="G283" s="965" t="s">
        <v>906</v>
      </c>
      <c r="H283" s="958">
        <v>0</v>
      </c>
      <c r="I283" s="1050">
        <v>0</v>
      </c>
      <c r="J283" s="966" t="s">
        <v>589</v>
      </c>
      <c r="K283" s="1220"/>
    </row>
    <row r="284" spans="1:11" ht="14.25" customHeight="1">
      <c r="A284" s="961"/>
      <c r="B284" s="1087" t="s">
        <v>855</v>
      </c>
      <c r="C284" s="1056">
        <v>44128.543055555558</v>
      </c>
      <c r="D284" s="1056">
        <v>44128.588194444441</v>
      </c>
      <c r="E284" s="955">
        <f t="shared" ref="E284" si="24">D284-C284</f>
        <v>4.5138888883229811E-2</v>
      </c>
      <c r="F284" s="1256" t="s">
        <v>75</v>
      </c>
      <c r="G284" s="965" t="s">
        <v>820</v>
      </c>
      <c r="H284" s="958">
        <v>0</v>
      </c>
      <c r="I284" s="1050">
        <v>0</v>
      </c>
      <c r="J284" s="966" t="s">
        <v>589</v>
      </c>
      <c r="K284" s="1220"/>
    </row>
    <row r="285" spans="1:11" ht="14.25" customHeight="1">
      <c r="A285" s="952" t="s">
        <v>901</v>
      </c>
      <c r="B285" s="1087" t="s">
        <v>650</v>
      </c>
      <c r="C285" s="1056"/>
      <c r="D285" s="1056">
        <v>44128.642361111109</v>
      </c>
      <c r="E285" s="955"/>
      <c r="F285" s="1256" t="s">
        <v>75</v>
      </c>
      <c r="G285" s="965" t="s">
        <v>805</v>
      </c>
      <c r="H285" s="958">
        <v>0</v>
      </c>
      <c r="I285" s="1050">
        <v>0</v>
      </c>
      <c r="J285" s="966" t="s">
        <v>589</v>
      </c>
      <c r="K285" s="1220"/>
    </row>
    <row r="286" spans="1:11" ht="14.25" customHeight="1">
      <c r="A286" s="997"/>
      <c r="B286" s="1318" t="s">
        <v>650</v>
      </c>
      <c r="C286" s="1300">
        <v>44129.364583333336</v>
      </c>
      <c r="D286" s="1300">
        <v>44129.645833333336</v>
      </c>
      <c r="E286" s="1049">
        <f t="shared" ref="E286:E294" si="25">D286-C286</f>
        <v>0.28125</v>
      </c>
      <c r="F286" s="1281" t="s">
        <v>75</v>
      </c>
      <c r="G286" s="1282" t="s">
        <v>803</v>
      </c>
      <c r="H286" s="1050">
        <v>0</v>
      </c>
      <c r="I286" s="1050">
        <v>0</v>
      </c>
      <c r="J286" s="1295" t="s">
        <v>589</v>
      </c>
      <c r="K286" s="1220"/>
    </row>
    <row r="287" spans="1:11" ht="14.25" customHeight="1">
      <c r="A287" s="963" t="s">
        <v>405</v>
      </c>
      <c r="B287" s="1072" t="s">
        <v>853</v>
      </c>
      <c r="C287" s="954">
        <v>44131.434027777781</v>
      </c>
      <c r="D287" s="954">
        <v>44131.513888888891</v>
      </c>
      <c r="E287" s="955">
        <f t="shared" si="25"/>
        <v>7.9861111109494232E-2</v>
      </c>
      <c r="F287" s="1256" t="s">
        <v>75</v>
      </c>
      <c r="G287" s="965" t="s">
        <v>803</v>
      </c>
      <c r="H287" s="958">
        <v>0</v>
      </c>
      <c r="I287" s="958">
        <v>0</v>
      </c>
      <c r="J287" s="966" t="s">
        <v>589</v>
      </c>
      <c r="K287" s="1220"/>
    </row>
    <row r="288" spans="1:11" ht="14.25" customHeight="1">
      <c r="A288" s="952" t="s">
        <v>905</v>
      </c>
      <c r="B288" s="1087" t="s">
        <v>684</v>
      </c>
      <c r="C288" s="1056">
        <v>44131.375694444447</v>
      </c>
      <c r="D288" s="1056">
        <v>44131.696527777778</v>
      </c>
      <c r="E288" s="955">
        <f t="shared" si="25"/>
        <v>0.32083333333139308</v>
      </c>
      <c r="F288" s="1256" t="s">
        <v>75</v>
      </c>
      <c r="G288" s="965" t="s">
        <v>803</v>
      </c>
      <c r="H288" s="958">
        <v>0</v>
      </c>
      <c r="I288" s="1050">
        <v>0</v>
      </c>
      <c r="J288" s="966" t="s">
        <v>589</v>
      </c>
      <c r="K288" s="1220"/>
    </row>
    <row r="289" spans="1:11" ht="14.25" customHeight="1">
      <c r="A289" s="961"/>
      <c r="B289" s="1087" t="s">
        <v>684</v>
      </c>
      <c r="C289" s="1056">
        <v>44132.38958333333</v>
      </c>
      <c r="D289" s="1056">
        <v>44132.554861111108</v>
      </c>
      <c r="E289" s="955">
        <f t="shared" si="25"/>
        <v>0.16527777777810115</v>
      </c>
      <c r="F289" s="1256" t="s">
        <v>75</v>
      </c>
      <c r="G289" s="965" t="s">
        <v>803</v>
      </c>
      <c r="H289" s="958">
        <v>0</v>
      </c>
      <c r="I289" s="1050">
        <v>0</v>
      </c>
      <c r="J289" s="966" t="s">
        <v>589</v>
      </c>
      <c r="K289" s="1220"/>
    </row>
    <row r="290" spans="1:11" ht="14.25" customHeight="1">
      <c r="A290" s="961" t="s">
        <v>405</v>
      </c>
      <c r="B290" s="1087" t="s">
        <v>837</v>
      </c>
      <c r="C290" s="1056">
        <v>44132.357638888891</v>
      </c>
      <c r="D290" s="1056">
        <v>44132.488888888889</v>
      </c>
      <c r="E290" s="955">
        <f t="shared" si="25"/>
        <v>0.13124999999854481</v>
      </c>
      <c r="F290" s="1256" t="s">
        <v>75</v>
      </c>
      <c r="G290" s="965" t="s">
        <v>803</v>
      </c>
      <c r="H290" s="958">
        <v>0</v>
      </c>
      <c r="I290" s="1050">
        <v>0</v>
      </c>
      <c r="J290" s="966" t="s">
        <v>589</v>
      </c>
      <c r="K290" s="1220"/>
    </row>
    <row r="291" spans="1:11" ht="14.25" customHeight="1">
      <c r="A291" s="961" t="s">
        <v>907</v>
      </c>
      <c r="B291" s="1087" t="s">
        <v>672</v>
      </c>
      <c r="C291" s="1056">
        <v>44132.335416666669</v>
      </c>
      <c r="D291" s="1056">
        <v>44132.706944444442</v>
      </c>
      <c r="E291" s="955">
        <f t="shared" si="25"/>
        <v>0.37152777777373558</v>
      </c>
      <c r="F291" s="1256" t="s">
        <v>75</v>
      </c>
      <c r="G291" s="965" t="s">
        <v>803</v>
      </c>
      <c r="H291" s="958">
        <v>0</v>
      </c>
      <c r="I291" s="1050">
        <v>0</v>
      </c>
      <c r="J291" s="966" t="s">
        <v>589</v>
      </c>
      <c r="K291" s="1220"/>
    </row>
    <row r="292" spans="1:11" ht="14.25" customHeight="1">
      <c r="A292" s="961" t="s">
        <v>786</v>
      </c>
      <c r="B292" s="1087" t="s">
        <v>684</v>
      </c>
      <c r="C292" s="1056">
        <v>44132.552083333336</v>
      </c>
      <c r="D292" s="1056">
        <v>44132.614583333336</v>
      </c>
      <c r="E292" s="955">
        <f t="shared" si="25"/>
        <v>6.25E-2</v>
      </c>
      <c r="F292" s="1281" t="s">
        <v>75</v>
      </c>
      <c r="G292" s="1282" t="s">
        <v>802</v>
      </c>
      <c r="H292" s="958">
        <v>0</v>
      </c>
      <c r="I292" s="1050">
        <v>0</v>
      </c>
      <c r="J292" s="966" t="s">
        <v>589</v>
      </c>
      <c r="K292" s="1220"/>
    </row>
    <row r="293" spans="1:11" ht="14.25" customHeight="1">
      <c r="A293" s="961" t="s">
        <v>405</v>
      </c>
      <c r="B293" s="1087" t="s">
        <v>840</v>
      </c>
      <c r="C293" s="1056">
        <v>44133.340277777781</v>
      </c>
      <c r="D293" s="1056">
        <v>44133.513888888891</v>
      </c>
      <c r="E293" s="955">
        <f t="shared" si="25"/>
        <v>0.17361111110949423</v>
      </c>
      <c r="F293" s="1256" t="s">
        <v>75</v>
      </c>
      <c r="G293" s="965" t="s">
        <v>803</v>
      </c>
      <c r="H293" s="958">
        <v>0</v>
      </c>
      <c r="I293" s="1050">
        <v>0</v>
      </c>
      <c r="J293" s="966" t="s">
        <v>589</v>
      </c>
      <c r="K293" s="1220"/>
    </row>
    <row r="294" spans="1:11" ht="14.25" customHeight="1">
      <c r="A294" s="961" t="s">
        <v>786</v>
      </c>
      <c r="B294" s="1087" t="s">
        <v>897</v>
      </c>
      <c r="C294" s="1056">
        <v>44133.402777777781</v>
      </c>
      <c r="D294" s="1056">
        <v>44133.545138888891</v>
      </c>
      <c r="E294" s="955">
        <f t="shared" si="25"/>
        <v>0.14236111110949423</v>
      </c>
      <c r="F294" s="1256" t="s">
        <v>75</v>
      </c>
      <c r="G294" s="965" t="s">
        <v>860</v>
      </c>
      <c r="H294" s="958">
        <v>0</v>
      </c>
      <c r="I294" s="1050">
        <v>0</v>
      </c>
      <c r="J294" s="966" t="s">
        <v>589</v>
      </c>
      <c r="K294" s="1220"/>
    </row>
    <row r="295" spans="1:11" ht="14.25" customHeight="1">
      <c r="A295" s="961" t="s">
        <v>673</v>
      </c>
      <c r="B295" s="1087" t="s">
        <v>650</v>
      </c>
      <c r="C295" s="1056"/>
      <c r="D295" s="1056">
        <v>44134.451388888891</v>
      </c>
      <c r="E295" s="955"/>
      <c r="F295" s="1256" t="s">
        <v>75</v>
      </c>
      <c r="G295" s="965" t="s">
        <v>805</v>
      </c>
      <c r="H295" s="958">
        <v>0</v>
      </c>
      <c r="I295" s="1050">
        <v>0</v>
      </c>
      <c r="J295" s="966" t="s">
        <v>589</v>
      </c>
      <c r="K295" s="1220"/>
    </row>
    <row r="296" spans="1:11" ht="14.25" customHeight="1">
      <c r="A296" s="952" t="s">
        <v>363</v>
      </c>
      <c r="B296" s="1087" t="s">
        <v>672</v>
      </c>
      <c r="C296" s="1056">
        <v>44135.4375</v>
      </c>
      <c r="D296" s="1056">
        <v>44135.503472222219</v>
      </c>
      <c r="E296" s="955">
        <f t="shared" ref="E296" si="26">D296-C296</f>
        <v>6.5972222218988463E-2</v>
      </c>
      <c r="F296" s="1256" t="s">
        <v>75</v>
      </c>
      <c r="G296" s="965" t="s">
        <v>803</v>
      </c>
      <c r="H296" s="958">
        <v>0</v>
      </c>
      <c r="I296" s="1050">
        <v>0</v>
      </c>
      <c r="J296" s="966" t="s">
        <v>589</v>
      </c>
      <c r="K296" s="1220"/>
    </row>
    <row r="297" spans="1:11" ht="14.25" customHeight="1">
      <c r="A297" s="1313"/>
      <c r="B297" s="1059"/>
      <c r="C297" s="1060"/>
      <c r="D297" s="1288" t="s">
        <v>611</v>
      </c>
      <c r="E297" s="1289">
        <f>SUM(E207:E296)</f>
        <v>19.765277835598681</v>
      </c>
      <c r="F297" s="1290"/>
      <c r="G297" s="1291" t="s">
        <v>847</v>
      </c>
      <c r="H297" s="1292"/>
      <c r="I297" s="1293">
        <f>SUM(I207:I296)</f>
        <v>427.18333333265036</v>
      </c>
      <c r="J297" s="1294"/>
      <c r="K297" s="1220"/>
    </row>
    <row r="298" spans="1:11" ht="16.5" customHeight="1">
      <c r="A298" s="1010" t="s">
        <v>908</v>
      </c>
      <c r="B298" s="806"/>
      <c r="C298" s="1319"/>
      <c r="D298" s="916"/>
      <c r="E298" s="1307"/>
      <c r="F298" s="919"/>
      <c r="G298" s="806"/>
      <c r="H298" s="805"/>
      <c r="I298" s="805"/>
      <c r="J298" s="806"/>
      <c r="K298" s="1220"/>
    </row>
    <row r="299" spans="1:11" ht="16.5" customHeight="1">
      <c r="A299" s="1320" t="s">
        <v>745</v>
      </c>
      <c r="B299" s="1078" t="s">
        <v>909</v>
      </c>
      <c r="C299" s="943"/>
      <c r="D299" s="943">
        <v>44113.482638888891</v>
      </c>
      <c r="E299" s="944"/>
      <c r="F299" s="1254" t="s">
        <v>75</v>
      </c>
      <c r="G299" s="1321" t="s">
        <v>910</v>
      </c>
      <c r="H299" s="947">
        <v>0</v>
      </c>
      <c r="I299" s="947">
        <v>0</v>
      </c>
      <c r="J299" s="1020" t="s">
        <v>589</v>
      </c>
      <c r="K299" s="1220"/>
    </row>
    <row r="300" spans="1:11" ht="16.5" customHeight="1">
      <c r="A300" s="997"/>
      <c r="B300" s="1087" t="s">
        <v>911</v>
      </c>
      <c r="C300" s="1056"/>
      <c r="D300" s="1056">
        <v>44113.504861111112</v>
      </c>
      <c r="E300" s="1264"/>
      <c r="F300" s="1256" t="s">
        <v>75</v>
      </c>
      <c r="G300" s="1303"/>
      <c r="H300" s="958">
        <v>0</v>
      </c>
      <c r="I300" s="1050">
        <v>0</v>
      </c>
      <c r="J300" s="966" t="s">
        <v>589</v>
      </c>
      <c r="K300" s="1220"/>
    </row>
    <row r="301" spans="1:11" ht="16.5" customHeight="1">
      <c r="A301" s="1028"/>
      <c r="B301" s="1317" t="s">
        <v>912</v>
      </c>
      <c r="C301" s="1277"/>
      <c r="D301" s="1277">
        <v>44113.520833333336</v>
      </c>
      <c r="E301" s="1322"/>
      <c r="F301" s="1259" t="s">
        <v>75</v>
      </c>
      <c r="G301" s="1323"/>
      <c r="H301" s="974">
        <v>0</v>
      </c>
      <c r="I301" s="974">
        <v>0</v>
      </c>
      <c r="J301" s="1261" t="s">
        <v>589</v>
      </c>
      <c r="K301" s="1220"/>
    </row>
    <row r="302" spans="1:11" ht="14.25" customHeight="1">
      <c r="A302" s="1058"/>
      <c r="B302" s="1294"/>
      <c r="C302" s="1324"/>
      <c r="D302" s="1288" t="s">
        <v>36</v>
      </c>
      <c r="E302" s="1289">
        <f>SUM(E299)</f>
        <v>0</v>
      </c>
      <c r="F302" s="1290"/>
      <c r="G302" s="1291" t="s">
        <v>847</v>
      </c>
      <c r="H302" s="1292"/>
      <c r="I302" s="1293">
        <f>SUM(I299)</f>
        <v>0</v>
      </c>
      <c r="J302" s="1294"/>
      <c r="K302" s="1220"/>
    </row>
    <row r="303" spans="1:11" ht="19.5" customHeight="1">
      <c r="B303" s="989"/>
      <c r="C303" s="1061"/>
      <c r="D303" s="980"/>
      <c r="E303" s="1325"/>
      <c r="F303" s="1246"/>
      <c r="G303" s="1244"/>
      <c r="H303" s="1326"/>
      <c r="I303" s="1327"/>
      <c r="J303" s="1242"/>
    </row>
    <row r="304" spans="1:11" ht="17.25" customHeight="1">
      <c r="A304" s="1238" t="s">
        <v>913</v>
      </c>
      <c r="B304" s="989"/>
      <c r="C304" s="1061"/>
      <c r="D304" s="1062"/>
      <c r="E304" s="1328">
        <f>SUM(E302,E297,E195,E169,E150,E112,E96,E83)</f>
        <v>44.491666724483366</v>
      </c>
      <c r="F304" s="919" t="s">
        <v>693</v>
      </c>
      <c r="G304" s="1244"/>
    </row>
    <row r="305" spans="1:10">
      <c r="A305" s="1329" t="s">
        <v>914</v>
      </c>
      <c r="B305" s="1244"/>
      <c r="C305" s="1330"/>
      <c r="D305" s="1331"/>
      <c r="E305" s="1332"/>
      <c r="F305" s="1327"/>
      <c r="G305" s="1333" t="s">
        <v>915</v>
      </c>
      <c r="I305" s="1334" t="s">
        <v>294</v>
      </c>
    </row>
    <row r="306" spans="1:10">
      <c r="A306" s="1329"/>
      <c r="B306" s="1244"/>
      <c r="C306" s="1330"/>
      <c r="D306" s="1331"/>
      <c r="E306" s="1332"/>
      <c r="F306" s="1242"/>
      <c r="G306" s="1242"/>
      <c r="I306" s="1334" t="s">
        <v>209</v>
      </c>
      <c r="J306" s="1242"/>
    </row>
    <row r="307" spans="1:10">
      <c r="I307" s="1335" t="s">
        <v>202</v>
      </c>
    </row>
    <row r="308" spans="1:10" ht="20.25">
      <c r="A308" s="1336"/>
      <c r="B308" s="1337"/>
    </row>
    <row r="309" spans="1:10">
      <c r="C309" s="1338"/>
    </row>
    <row r="310" spans="1:10" ht="30">
      <c r="A310" s="1339"/>
    </row>
    <row r="312" spans="1:10" ht="30">
      <c r="A312" s="1340"/>
    </row>
  </sheetData>
  <mergeCells count="15">
    <mergeCell ref="A70:J70"/>
    <mergeCell ref="A3:J3"/>
    <mergeCell ref="A4:J4"/>
    <mergeCell ref="A5:J5"/>
    <mergeCell ref="A68:J68"/>
    <mergeCell ref="A69:J69"/>
    <mergeCell ref="A263:J263"/>
    <mergeCell ref="A264:J264"/>
    <mergeCell ref="A265:J265"/>
    <mergeCell ref="A135:J135"/>
    <mergeCell ref="A136:J136"/>
    <mergeCell ref="A137:J137"/>
    <mergeCell ref="A199:J199"/>
    <mergeCell ref="A200:J200"/>
    <mergeCell ref="A201:J201"/>
  </mergeCells>
  <pageMargins left="0.7" right="0.7" top="0.75" bottom="0.3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D225"/>
  <sheetViews>
    <sheetView workbookViewId="0">
      <selection activeCell="A205" sqref="A205"/>
    </sheetView>
  </sheetViews>
  <sheetFormatPr defaultRowHeight="15"/>
  <cols>
    <col min="1" max="1" width="13.140625" style="912" customWidth="1"/>
    <col min="2" max="2" width="38.42578125" style="912" customWidth="1"/>
    <col min="3" max="3" width="17.28515625" style="912" customWidth="1"/>
    <col min="4" max="4" width="18.42578125" style="912" customWidth="1"/>
    <col min="5" max="5" width="20.28515625" style="912" customWidth="1"/>
    <col min="6" max="6" width="9.85546875" style="912" customWidth="1"/>
    <col min="7" max="7" width="31.85546875" style="912" customWidth="1"/>
    <col min="8" max="8" width="13.5703125" style="912" customWidth="1"/>
    <col min="9" max="9" width="17.140625" style="912" customWidth="1"/>
    <col min="10" max="10" width="20.28515625" style="912" customWidth="1"/>
    <col min="11" max="11" width="9.140625" style="912"/>
    <col min="12" max="16384" width="9.140625" style="994"/>
  </cols>
  <sheetData>
    <row r="1" spans="1:11">
      <c r="A1" s="1248" t="s">
        <v>916</v>
      </c>
      <c r="B1" s="1540"/>
      <c r="C1" s="1540"/>
      <c r="D1" s="1540"/>
      <c r="E1" s="1540"/>
      <c r="F1" s="1540"/>
      <c r="G1" s="1540"/>
      <c r="H1" s="1540"/>
      <c r="I1" s="1540"/>
      <c r="J1" s="911" t="s">
        <v>11</v>
      </c>
    </row>
    <row r="2" spans="1:11" ht="20.25">
      <c r="A2" s="1731" t="s">
        <v>572</v>
      </c>
      <c r="B2" s="1731"/>
      <c r="C2" s="1731"/>
      <c r="D2" s="1731"/>
      <c r="E2" s="1731"/>
      <c r="F2" s="1731"/>
      <c r="G2" s="1731"/>
      <c r="H2" s="1731"/>
      <c r="I2" s="1731"/>
      <c r="J2" s="1731"/>
    </row>
    <row r="3" spans="1:11" ht="18">
      <c r="A3" s="1732" t="s">
        <v>796</v>
      </c>
      <c r="B3" s="1732"/>
      <c r="C3" s="1732"/>
      <c r="D3" s="1732"/>
      <c r="E3" s="1732"/>
      <c r="F3" s="1732"/>
      <c r="G3" s="1732"/>
      <c r="H3" s="1732"/>
      <c r="I3" s="1732"/>
      <c r="J3" s="1732"/>
    </row>
    <row r="4" spans="1:11" ht="18">
      <c r="A4" s="1733" t="s">
        <v>917</v>
      </c>
      <c r="B4" s="1733"/>
      <c r="C4" s="1733"/>
      <c r="D4" s="1733"/>
      <c r="E4" s="1733"/>
      <c r="F4" s="1733"/>
      <c r="G4" s="1733"/>
      <c r="H4" s="1733"/>
      <c r="I4" s="1733"/>
      <c r="J4" s="1733"/>
    </row>
    <row r="5" spans="1:11">
      <c r="A5" s="1540"/>
      <c r="B5" s="1540"/>
      <c r="C5" s="1540"/>
      <c r="D5" s="1540"/>
      <c r="E5" s="1540"/>
      <c r="F5" s="1540"/>
      <c r="G5" s="1540"/>
      <c r="H5" s="1540"/>
      <c r="I5" s="1540"/>
      <c r="J5" s="1540"/>
    </row>
    <row r="6" spans="1:11" ht="16.5" thickBot="1">
      <c r="A6" s="1341" t="s">
        <v>552</v>
      </c>
      <c r="B6" s="914"/>
      <c r="C6" s="915"/>
      <c r="D6" s="916"/>
      <c r="E6" s="917"/>
      <c r="F6" s="918"/>
      <c r="G6" s="914"/>
      <c r="H6" s="919"/>
      <c r="I6" s="920"/>
      <c r="J6" s="921"/>
    </row>
    <row r="7" spans="1:11">
      <c r="A7" s="922" t="s">
        <v>67</v>
      </c>
      <c r="B7" s="923" t="s">
        <v>798</v>
      </c>
      <c r="C7" s="924" t="s">
        <v>576</v>
      </c>
      <c r="D7" s="925" t="s">
        <v>577</v>
      </c>
      <c r="E7" s="926" t="s">
        <v>578</v>
      </c>
      <c r="F7" s="927" t="s">
        <v>78</v>
      </c>
      <c r="G7" s="928" t="s">
        <v>579</v>
      </c>
      <c r="H7" s="929" t="s">
        <v>96</v>
      </c>
      <c r="I7" s="927" t="s">
        <v>96</v>
      </c>
      <c r="J7" s="930" t="s">
        <v>53</v>
      </c>
    </row>
    <row r="8" spans="1:11" ht="15.75" thickBot="1">
      <c r="A8" s="931" t="s">
        <v>97</v>
      </c>
      <c r="B8" s="932"/>
      <c r="C8" s="933" t="s">
        <v>580</v>
      </c>
      <c r="D8" s="1251" t="s">
        <v>580</v>
      </c>
      <c r="E8" s="934"/>
      <c r="F8" s="935" t="s">
        <v>581</v>
      </c>
      <c r="G8" s="936"/>
      <c r="H8" s="937" t="s">
        <v>582</v>
      </c>
      <c r="I8" s="935" t="s">
        <v>583</v>
      </c>
      <c r="J8" s="938"/>
    </row>
    <row r="9" spans="1:11" ht="16.5" customHeight="1">
      <c r="A9" s="1010" t="s">
        <v>584</v>
      </c>
      <c r="B9" s="1252"/>
      <c r="C9" s="1541"/>
      <c r="D9" s="1541"/>
      <c r="E9" s="1541"/>
      <c r="F9" s="1541"/>
      <c r="G9" s="1541"/>
      <c r="H9" s="1541"/>
      <c r="I9" s="1541"/>
      <c r="J9" s="1541"/>
    </row>
    <row r="10" spans="1:11" ht="12.75" customHeight="1">
      <c r="A10" s="1189" t="s">
        <v>121</v>
      </c>
      <c r="B10" s="1162" t="s">
        <v>918</v>
      </c>
      <c r="C10" s="1342">
        <v>44105.324999999997</v>
      </c>
      <c r="D10" s="1342">
        <v>44105.697916666664</v>
      </c>
      <c r="E10" s="955">
        <v>0.37291666666715173</v>
      </c>
      <c r="F10" s="1256" t="s">
        <v>75</v>
      </c>
      <c r="G10" s="965" t="s">
        <v>803</v>
      </c>
      <c r="H10" s="958">
        <v>0</v>
      </c>
      <c r="I10" s="958">
        <v>0</v>
      </c>
      <c r="J10" s="966" t="s">
        <v>589</v>
      </c>
      <c r="K10" s="1104"/>
    </row>
    <row r="11" spans="1:11" ht="13.5" customHeight="1">
      <c r="A11" s="1205" t="s">
        <v>919</v>
      </c>
      <c r="B11" s="1204" t="s">
        <v>920</v>
      </c>
      <c r="C11" s="954">
        <v>44105.361805555556</v>
      </c>
      <c r="D11" s="954">
        <v>44105.574999999997</v>
      </c>
      <c r="E11" s="955">
        <v>0.21319444444088731</v>
      </c>
      <c r="F11" s="1256" t="s">
        <v>75</v>
      </c>
      <c r="G11" s="965" t="s">
        <v>799</v>
      </c>
      <c r="H11" s="958">
        <v>0</v>
      </c>
      <c r="I11" s="958">
        <v>0</v>
      </c>
      <c r="J11" s="966" t="s">
        <v>589</v>
      </c>
      <c r="K11" s="1104"/>
    </row>
    <row r="12" spans="1:11" ht="13.5" customHeight="1">
      <c r="A12" s="952" t="s">
        <v>64</v>
      </c>
      <c r="B12" s="1153" t="s">
        <v>708</v>
      </c>
      <c r="C12" s="954">
        <v>44105.564583333333</v>
      </c>
      <c r="D12" s="954">
        <v>44105.707638888889</v>
      </c>
      <c r="E12" s="955">
        <v>0.14305555555620231</v>
      </c>
      <c r="F12" s="1256" t="s">
        <v>75</v>
      </c>
      <c r="G12" s="965" t="s">
        <v>799</v>
      </c>
      <c r="H12" s="958">
        <v>0</v>
      </c>
      <c r="I12" s="958">
        <v>0</v>
      </c>
      <c r="J12" s="966" t="s">
        <v>589</v>
      </c>
      <c r="K12" s="1104"/>
    </row>
    <row r="13" spans="1:11" ht="16.5" customHeight="1">
      <c r="A13" s="963" t="s">
        <v>409</v>
      </c>
      <c r="B13" s="1172" t="s">
        <v>921</v>
      </c>
      <c r="C13" s="954">
        <v>44106.35</v>
      </c>
      <c r="D13" s="954">
        <v>44106.625694444447</v>
      </c>
      <c r="E13" s="955">
        <v>0.27569444444816327</v>
      </c>
      <c r="F13" s="1256" t="s">
        <v>75</v>
      </c>
      <c r="G13" s="965" t="s">
        <v>799</v>
      </c>
      <c r="H13" s="958">
        <v>0</v>
      </c>
      <c r="I13" s="958">
        <v>0</v>
      </c>
      <c r="J13" s="966" t="s">
        <v>589</v>
      </c>
      <c r="K13" s="1104"/>
    </row>
    <row r="14" spans="1:11" ht="16.5" customHeight="1">
      <c r="A14" s="952" t="s">
        <v>64</v>
      </c>
      <c r="B14" s="1153" t="s">
        <v>922</v>
      </c>
      <c r="C14" s="954">
        <v>44107.384722222225</v>
      </c>
      <c r="D14" s="954">
        <v>44107.565972222219</v>
      </c>
      <c r="E14" s="955">
        <v>0.18124999999417923</v>
      </c>
      <c r="F14" s="1256" t="s">
        <v>75</v>
      </c>
      <c r="G14" s="965" t="s">
        <v>799</v>
      </c>
      <c r="H14" s="958">
        <v>0</v>
      </c>
      <c r="I14" s="958">
        <v>0</v>
      </c>
      <c r="J14" s="966" t="s">
        <v>589</v>
      </c>
      <c r="K14" s="1104"/>
    </row>
    <row r="15" spans="1:11" ht="16.5" customHeight="1">
      <c r="A15" s="952" t="s">
        <v>121</v>
      </c>
      <c r="B15" s="1172" t="s">
        <v>923</v>
      </c>
      <c r="C15" s="954">
        <v>44107.404166666667</v>
      </c>
      <c r="D15" s="954">
        <v>44107.707638888889</v>
      </c>
      <c r="E15" s="955">
        <v>0.30347222222189885</v>
      </c>
      <c r="F15" s="1256" t="s">
        <v>75</v>
      </c>
      <c r="G15" s="965" t="s">
        <v>803</v>
      </c>
      <c r="H15" s="958">
        <v>0</v>
      </c>
      <c r="I15" s="958">
        <v>0</v>
      </c>
      <c r="J15" s="966" t="s">
        <v>589</v>
      </c>
      <c r="K15" s="1104"/>
    </row>
    <row r="16" spans="1:11" ht="16.5" customHeight="1">
      <c r="A16" s="952" t="s">
        <v>505</v>
      </c>
      <c r="B16" s="1172" t="s">
        <v>924</v>
      </c>
      <c r="C16" s="954">
        <v>44107.347222222219</v>
      </c>
      <c r="D16" s="954">
        <v>44107.743055555555</v>
      </c>
      <c r="E16" s="955">
        <v>0.39583333333575865</v>
      </c>
      <c r="F16" s="1256" t="s">
        <v>75</v>
      </c>
      <c r="G16" s="965" t="s">
        <v>803</v>
      </c>
      <c r="H16" s="958">
        <v>0</v>
      </c>
      <c r="I16" s="958">
        <v>0</v>
      </c>
      <c r="J16" s="966" t="s">
        <v>589</v>
      </c>
      <c r="K16" s="1104"/>
    </row>
    <row r="17" spans="1:11" ht="16.5" customHeight="1">
      <c r="A17" s="961"/>
      <c r="B17" s="1172" t="s">
        <v>924</v>
      </c>
      <c r="C17" s="954">
        <v>44108.324999999997</v>
      </c>
      <c r="D17" s="954">
        <v>44108.324999999997</v>
      </c>
      <c r="E17" s="955">
        <v>0</v>
      </c>
      <c r="F17" s="1256" t="s">
        <v>75</v>
      </c>
      <c r="G17" s="965" t="s">
        <v>803</v>
      </c>
      <c r="H17" s="958">
        <v>0</v>
      </c>
      <c r="I17" s="958">
        <v>0</v>
      </c>
      <c r="J17" s="966" t="s">
        <v>589</v>
      </c>
      <c r="K17" s="1104"/>
    </row>
    <row r="18" spans="1:11" ht="16.5" customHeight="1">
      <c r="A18" s="952" t="s">
        <v>121</v>
      </c>
      <c r="B18" s="1172" t="s">
        <v>923</v>
      </c>
      <c r="C18" s="954">
        <v>44109.404166666667</v>
      </c>
      <c r="D18" s="954">
        <v>44109.663194444445</v>
      </c>
      <c r="E18" s="955">
        <v>0.25902777777810115</v>
      </c>
      <c r="F18" s="1256" t="s">
        <v>75</v>
      </c>
      <c r="G18" s="965" t="s">
        <v>803</v>
      </c>
      <c r="H18" s="958">
        <v>0</v>
      </c>
      <c r="I18" s="958">
        <v>0</v>
      </c>
      <c r="J18" s="966" t="s">
        <v>589</v>
      </c>
      <c r="K18" s="1104"/>
    </row>
    <row r="19" spans="1:11" ht="16.5" customHeight="1">
      <c r="A19" s="963" t="s">
        <v>505</v>
      </c>
      <c r="B19" s="1172" t="s">
        <v>924</v>
      </c>
      <c r="C19" s="954">
        <v>44109.356249999997</v>
      </c>
      <c r="D19" s="954">
        <v>44109.819444444445</v>
      </c>
      <c r="E19" s="955">
        <v>0.46319444444816327</v>
      </c>
      <c r="F19" s="1256" t="s">
        <v>75</v>
      </c>
      <c r="G19" s="965" t="s">
        <v>803</v>
      </c>
      <c r="H19" s="958">
        <v>0</v>
      </c>
      <c r="I19" s="958">
        <v>0</v>
      </c>
      <c r="J19" s="966" t="s">
        <v>589</v>
      </c>
      <c r="K19" s="1104"/>
    </row>
    <row r="20" spans="1:11" ht="16.5" customHeight="1">
      <c r="A20" s="963" t="s">
        <v>121</v>
      </c>
      <c r="B20" s="1172" t="s">
        <v>923</v>
      </c>
      <c r="C20" s="954">
        <v>44110.481249999997</v>
      </c>
      <c r="D20" s="954">
        <v>44110.736111111109</v>
      </c>
      <c r="E20" s="955">
        <v>0.25486111111240461</v>
      </c>
      <c r="F20" s="1256" t="s">
        <v>75</v>
      </c>
      <c r="G20" s="965" t="s">
        <v>803</v>
      </c>
      <c r="H20" s="958">
        <v>0</v>
      </c>
      <c r="I20" s="958">
        <v>0</v>
      </c>
      <c r="J20" s="966" t="s">
        <v>589</v>
      </c>
      <c r="K20" s="1104"/>
    </row>
    <row r="21" spans="1:11" ht="16.5" customHeight="1">
      <c r="A21" s="1205" t="s">
        <v>919</v>
      </c>
      <c r="B21" s="1204" t="s">
        <v>920</v>
      </c>
      <c r="C21" s="954">
        <v>44110.495833333334</v>
      </c>
      <c r="D21" s="954">
        <v>44110.768750000003</v>
      </c>
      <c r="E21" s="955">
        <v>0.27291666666860692</v>
      </c>
      <c r="F21" s="1256" t="s">
        <v>75</v>
      </c>
      <c r="G21" s="965" t="s">
        <v>799</v>
      </c>
      <c r="H21" s="958">
        <v>0</v>
      </c>
      <c r="I21" s="958">
        <v>0</v>
      </c>
      <c r="J21" s="966" t="s">
        <v>589</v>
      </c>
      <c r="K21" s="1104"/>
    </row>
    <row r="22" spans="1:11" ht="15" customHeight="1">
      <c r="A22" s="963" t="s">
        <v>505</v>
      </c>
      <c r="B22" s="1172" t="s">
        <v>924</v>
      </c>
      <c r="C22" s="954">
        <v>44111.361805555556</v>
      </c>
      <c r="D22" s="954">
        <v>44111.709722222222</v>
      </c>
      <c r="E22" s="955">
        <v>0.34791666666569654</v>
      </c>
      <c r="F22" s="1256" t="s">
        <v>75</v>
      </c>
      <c r="G22" s="965" t="s">
        <v>803</v>
      </c>
      <c r="H22" s="958">
        <v>0</v>
      </c>
      <c r="I22" s="958">
        <v>0</v>
      </c>
      <c r="J22" s="966" t="s">
        <v>589</v>
      </c>
      <c r="K22" s="1104"/>
    </row>
    <row r="23" spans="1:11" ht="16.5" customHeight="1">
      <c r="A23" s="952" t="s">
        <v>64</v>
      </c>
      <c r="B23" s="1343" t="s">
        <v>925</v>
      </c>
      <c r="C23" s="954">
        <v>44111.400694444441</v>
      </c>
      <c r="D23" s="954">
        <v>44111.472916666666</v>
      </c>
      <c r="E23" s="955">
        <v>7.2222222224809229E-2</v>
      </c>
      <c r="F23" s="1256" t="s">
        <v>75</v>
      </c>
      <c r="G23" s="965" t="s">
        <v>799</v>
      </c>
      <c r="H23" s="958">
        <v>0</v>
      </c>
      <c r="I23" s="958">
        <v>0</v>
      </c>
      <c r="J23" s="966" t="s">
        <v>589</v>
      </c>
      <c r="K23" s="1104"/>
    </row>
    <row r="24" spans="1:11" ht="16.5" customHeight="1">
      <c r="A24" s="997"/>
      <c r="B24" s="1146" t="s">
        <v>926</v>
      </c>
      <c r="C24" s="954">
        <v>44111.477777777778</v>
      </c>
      <c r="D24" s="954">
        <v>44111.556944444441</v>
      </c>
      <c r="E24" s="955">
        <v>7.9166666662786156E-2</v>
      </c>
      <c r="F24" s="1256" t="s">
        <v>75</v>
      </c>
      <c r="G24" s="965" t="s">
        <v>799</v>
      </c>
      <c r="H24" s="958">
        <v>0</v>
      </c>
      <c r="I24" s="958">
        <v>0</v>
      </c>
      <c r="J24" s="966" t="s">
        <v>589</v>
      </c>
      <c r="K24" s="1104"/>
    </row>
    <row r="25" spans="1:11" ht="16.5" customHeight="1">
      <c r="A25" s="997"/>
      <c r="B25" s="1146" t="s">
        <v>927</v>
      </c>
      <c r="C25" s="954">
        <v>44111.55972222222</v>
      </c>
      <c r="D25" s="954">
        <v>44111.607638888891</v>
      </c>
      <c r="E25" s="955">
        <v>4.7916666670062114E-2</v>
      </c>
      <c r="F25" s="1256" t="s">
        <v>75</v>
      </c>
      <c r="G25" s="965" t="s">
        <v>799</v>
      </c>
      <c r="H25" s="958">
        <v>0</v>
      </c>
      <c r="I25" s="958">
        <v>0</v>
      </c>
      <c r="J25" s="966" t="s">
        <v>589</v>
      </c>
      <c r="K25" s="1104"/>
    </row>
    <row r="26" spans="1:11" ht="16.5" customHeight="1">
      <c r="A26" s="998"/>
      <c r="B26" s="1146" t="s">
        <v>928</v>
      </c>
      <c r="C26" s="954">
        <v>44112.352083333331</v>
      </c>
      <c r="D26" s="954">
        <v>44112.422222222223</v>
      </c>
      <c r="E26" s="955">
        <v>7.013888889196096E-2</v>
      </c>
      <c r="F26" s="1256" t="s">
        <v>75</v>
      </c>
      <c r="G26" s="965" t="s">
        <v>799</v>
      </c>
      <c r="H26" s="958">
        <v>0</v>
      </c>
      <c r="I26" s="958">
        <v>0</v>
      </c>
      <c r="J26" s="966" t="s">
        <v>589</v>
      </c>
      <c r="K26" s="1104"/>
    </row>
    <row r="27" spans="1:11" ht="16.5" customHeight="1">
      <c r="A27" s="963" t="s">
        <v>344</v>
      </c>
      <c r="B27" s="1262" t="s">
        <v>929</v>
      </c>
      <c r="C27" s="954">
        <v>44114.238888888889</v>
      </c>
      <c r="D27" s="954">
        <v>44114.504861111112</v>
      </c>
      <c r="E27" s="955">
        <v>0.26597222222335404</v>
      </c>
      <c r="F27" s="1256" t="s">
        <v>75</v>
      </c>
      <c r="G27" s="965" t="s">
        <v>799</v>
      </c>
      <c r="H27" s="958">
        <v>0</v>
      </c>
      <c r="I27" s="958">
        <v>0</v>
      </c>
      <c r="J27" s="966" t="s">
        <v>589</v>
      </c>
      <c r="K27" s="1104"/>
    </row>
    <row r="28" spans="1:11" ht="16.5" customHeight="1">
      <c r="A28" s="1163" t="s">
        <v>930</v>
      </c>
      <c r="B28" s="1146" t="s">
        <v>931</v>
      </c>
      <c r="C28" s="954">
        <v>44114.286805555559</v>
      </c>
      <c r="D28" s="954">
        <v>44114.76666666667</v>
      </c>
      <c r="E28" s="955">
        <v>0.47986111111094942</v>
      </c>
      <c r="F28" s="1256" t="s">
        <v>75</v>
      </c>
      <c r="G28" s="965" t="s">
        <v>799</v>
      </c>
      <c r="H28" s="958">
        <v>0</v>
      </c>
      <c r="I28" s="958">
        <v>0</v>
      </c>
      <c r="J28" s="966" t="s">
        <v>589</v>
      </c>
      <c r="K28" s="1104"/>
    </row>
    <row r="29" spans="1:11" ht="16.5" customHeight="1">
      <c r="A29" s="1145" t="s">
        <v>409</v>
      </c>
      <c r="B29" s="1146" t="s">
        <v>932</v>
      </c>
      <c r="C29" s="954">
        <v>44114.839583333334</v>
      </c>
      <c r="D29" s="954">
        <v>44114.839583333334</v>
      </c>
      <c r="E29" s="955">
        <v>0</v>
      </c>
      <c r="F29" s="1256" t="s">
        <v>75</v>
      </c>
      <c r="G29" s="965" t="s">
        <v>933</v>
      </c>
      <c r="H29" s="958">
        <v>0</v>
      </c>
      <c r="I29" s="958">
        <v>0</v>
      </c>
      <c r="J29" s="966" t="s">
        <v>589</v>
      </c>
      <c r="K29" s="1104"/>
    </row>
    <row r="30" spans="1:11" ht="16.5" customHeight="1">
      <c r="A30" s="1151" t="s">
        <v>121</v>
      </c>
      <c r="B30" s="1146" t="s">
        <v>715</v>
      </c>
      <c r="C30" s="954">
        <v>44115.320833333331</v>
      </c>
      <c r="D30" s="954">
        <v>44115.320833333331</v>
      </c>
      <c r="E30" s="955">
        <v>0</v>
      </c>
      <c r="F30" s="1256" t="s">
        <v>75</v>
      </c>
      <c r="G30" s="965" t="s">
        <v>802</v>
      </c>
      <c r="H30" s="958">
        <v>0</v>
      </c>
      <c r="I30" s="958">
        <v>0</v>
      </c>
      <c r="J30" s="966" t="s">
        <v>589</v>
      </c>
      <c r="K30" s="1104"/>
    </row>
    <row r="31" spans="1:11" ht="16.5" customHeight="1">
      <c r="A31" s="952" t="s">
        <v>64</v>
      </c>
      <c r="B31" s="1172" t="s">
        <v>928</v>
      </c>
      <c r="C31" s="954">
        <v>44116.399305555555</v>
      </c>
      <c r="D31" s="954">
        <v>44116.590277777781</v>
      </c>
      <c r="E31" s="955">
        <v>0.19097222222626442</v>
      </c>
      <c r="F31" s="1256" t="s">
        <v>75</v>
      </c>
      <c r="G31" s="965" t="s">
        <v>799</v>
      </c>
      <c r="H31" s="958">
        <v>0</v>
      </c>
      <c r="I31" s="958">
        <v>0</v>
      </c>
      <c r="J31" s="966" t="s">
        <v>589</v>
      </c>
      <c r="K31" s="1104"/>
    </row>
    <row r="32" spans="1:11" ht="16.5" customHeight="1">
      <c r="A32" s="997"/>
      <c r="B32" s="1172" t="s">
        <v>934</v>
      </c>
      <c r="C32" s="954">
        <v>44116.600694444445</v>
      </c>
      <c r="D32" s="954">
        <v>44116.737500000003</v>
      </c>
      <c r="E32" s="955">
        <v>0.1368055555576575</v>
      </c>
      <c r="F32" s="1256" t="s">
        <v>75</v>
      </c>
      <c r="G32" s="965" t="s">
        <v>799</v>
      </c>
      <c r="H32" s="958">
        <v>0</v>
      </c>
      <c r="I32" s="958">
        <v>0</v>
      </c>
      <c r="J32" s="966" t="s">
        <v>589</v>
      </c>
      <c r="K32" s="1104"/>
    </row>
    <row r="33" spans="1:11" ht="16.5" customHeight="1">
      <c r="A33" s="961"/>
      <c r="B33" s="1172" t="s">
        <v>934</v>
      </c>
      <c r="C33" s="954">
        <v>44117.45208333333</v>
      </c>
      <c r="D33" s="954">
        <v>44117.623611111114</v>
      </c>
      <c r="E33" s="955">
        <v>0.17152777778392192</v>
      </c>
      <c r="F33" s="1256" t="s">
        <v>75</v>
      </c>
      <c r="G33" s="965" t="s">
        <v>799</v>
      </c>
      <c r="H33" s="958">
        <v>0</v>
      </c>
      <c r="I33" s="958">
        <v>0</v>
      </c>
      <c r="J33" s="966" t="s">
        <v>589</v>
      </c>
      <c r="K33" s="1104"/>
    </row>
    <row r="34" spans="1:11" ht="16.5" customHeight="1">
      <c r="A34" s="963" t="s">
        <v>57</v>
      </c>
      <c r="B34" s="1172" t="s">
        <v>935</v>
      </c>
      <c r="C34" s="954">
        <v>44118.364583333336</v>
      </c>
      <c r="D34" s="954">
        <v>44118.677777777775</v>
      </c>
      <c r="E34" s="955">
        <v>0.31319444443943212</v>
      </c>
      <c r="F34" s="1256" t="s">
        <v>75</v>
      </c>
      <c r="G34" s="965" t="s">
        <v>803</v>
      </c>
      <c r="H34" s="958">
        <v>0</v>
      </c>
      <c r="I34" s="958">
        <v>0</v>
      </c>
      <c r="J34" s="966" t="s">
        <v>589</v>
      </c>
      <c r="K34" s="1104"/>
    </row>
    <row r="35" spans="1:11" ht="16.5" customHeight="1">
      <c r="A35" s="1151" t="s">
        <v>344</v>
      </c>
      <c r="B35" s="1146" t="s">
        <v>936</v>
      </c>
      <c r="C35" s="954">
        <v>44119.254166666666</v>
      </c>
      <c r="D35" s="954">
        <v>44119.356249999997</v>
      </c>
      <c r="E35" s="955">
        <v>0.10208333333139308</v>
      </c>
      <c r="F35" s="1256" t="s">
        <v>75</v>
      </c>
      <c r="G35" s="965" t="s">
        <v>799</v>
      </c>
      <c r="H35" s="958">
        <v>0</v>
      </c>
      <c r="I35" s="958">
        <v>0</v>
      </c>
      <c r="J35" s="966" t="s">
        <v>589</v>
      </c>
      <c r="K35" s="1104"/>
    </row>
    <row r="36" spans="1:11" ht="16.5" customHeight="1">
      <c r="A36" s="952" t="s">
        <v>424</v>
      </c>
      <c r="B36" s="1146" t="s">
        <v>937</v>
      </c>
      <c r="C36" s="954">
        <v>44120.279166666667</v>
      </c>
      <c r="D36" s="954">
        <v>44125.378472222219</v>
      </c>
      <c r="E36" s="955">
        <v>5.0993055555518367</v>
      </c>
      <c r="F36" s="1256" t="s">
        <v>75</v>
      </c>
      <c r="G36" s="965" t="s">
        <v>802</v>
      </c>
      <c r="H36" s="958">
        <v>0</v>
      </c>
      <c r="I36" s="958">
        <v>0</v>
      </c>
      <c r="J36" s="966" t="s">
        <v>589</v>
      </c>
      <c r="K36" s="1104"/>
    </row>
    <row r="37" spans="1:11" ht="16.5" customHeight="1">
      <c r="A37" s="997"/>
      <c r="B37" s="1146" t="s">
        <v>938</v>
      </c>
      <c r="C37" s="954">
        <v>44120.279166666667</v>
      </c>
      <c r="D37" s="954">
        <v>44125.379861111112</v>
      </c>
      <c r="E37" s="955">
        <v>5.1006944444452529</v>
      </c>
      <c r="F37" s="1256" t="s">
        <v>75</v>
      </c>
      <c r="G37" s="965" t="s">
        <v>799</v>
      </c>
      <c r="H37" s="958">
        <v>0</v>
      </c>
      <c r="I37" s="958">
        <v>0</v>
      </c>
      <c r="J37" s="966" t="s">
        <v>589</v>
      </c>
      <c r="K37" s="1104"/>
    </row>
    <row r="38" spans="1:11" ht="16.5" customHeight="1">
      <c r="A38" s="998"/>
      <c r="B38" s="1146" t="s">
        <v>939</v>
      </c>
      <c r="C38" s="954">
        <v>44120.3</v>
      </c>
      <c r="D38" s="954">
        <v>44122.716666666667</v>
      </c>
      <c r="E38" s="955">
        <v>2.4166666666642413</v>
      </c>
      <c r="F38" s="1256" t="s">
        <v>75</v>
      </c>
      <c r="G38" s="965" t="s">
        <v>802</v>
      </c>
      <c r="H38" s="958">
        <v>0</v>
      </c>
      <c r="I38" s="958">
        <v>0</v>
      </c>
      <c r="J38" s="966" t="s">
        <v>589</v>
      </c>
      <c r="K38" s="1104"/>
    </row>
    <row r="39" spans="1:11" ht="16.5" customHeight="1">
      <c r="A39" s="963" t="s">
        <v>498</v>
      </c>
      <c r="B39" s="1027" t="s">
        <v>940</v>
      </c>
      <c r="C39" s="954">
        <v>44120.298611111109</v>
      </c>
      <c r="D39" s="954">
        <v>44120.368055555555</v>
      </c>
      <c r="E39" s="955">
        <v>6.9444444445252884E-2</v>
      </c>
      <c r="F39" s="1256" t="s">
        <v>75</v>
      </c>
      <c r="G39" s="965" t="s">
        <v>799</v>
      </c>
      <c r="H39" s="958">
        <v>0</v>
      </c>
      <c r="I39" s="958">
        <v>0</v>
      </c>
      <c r="J39" s="966" t="s">
        <v>589</v>
      </c>
      <c r="K39" s="1104"/>
    </row>
    <row r="40" spans="1:11" ht="16.5" customHeight="1">
      <c r="A40" s="1151" t="s">
        <v>121</v>
      </c>
      <c r="B40" s="1146" t="s">
        <v>941</v>
      </c>
      <c r="C40" s="954">
        <v>44120.581944444442</v>
      </c>
      <c r="D40" s="954">
        <v>44120.965277777781</v>
      </c>
      <c r="E40" s="955">
        <v>0.38333333333866904</v>
      </c>
      <c r="F40" s="1256" t="s">
        <v>75</v>
      </c>
      <c r="G40" s="965" t="s">
        <v>799</v>
      </c>
      <c r="H40" s="958">
        <v>0</v>
      </c>
      <c r="I40" s="958">
        <v>0</v>
      </c>
      <c r="J40" s="966" t="s">
        <v>589</v>
      </c>
      <c r="K40" s="1104"/>
    </row>
    <row r="41" spans="1:11" ht="16.5" customHeight="1">
      <c r="A41" s="1151" t="s">
        <v>64</v>
      </c>
      <c r="B41" s="1310" t="s">
        <v>942</v>
      </c>
      <c r="D41" s="954">
        <v>44121.451388888891</v>
      </c>
      <c r="E41" s="955"/>
      <c r="F41" s="1256"/>
      <c r="G41" s="965" t="s">
        <v>943</v>
      </c>
      <c r="H41" s="958">
        <v>0</v>
      </c>
      <c r="I41" s="958">
        <v>0</v>
      </c>
      <c r="J41" s="966" t="s">
        <v>589</v>
      </c>
      <c r="K41" s="1104"/>
    </row>
    <row r="42" spans="1:11" ht="16.5" customHeight="1">
      <c r="A42" s="963" t="s">
        <v>600</v>
      </c>
      <c r="B42" s="1262" t="s">
        <v>944</v>
      </c>
      <c r="C42" s="954">
        <v>44122.367361111108</v>
      </c>
      <c r="D42" s="954">
        <v>44122.522916666669</v>
      </c>
      <c r="E42" s="955">
        <v>0.15555555556056788</v>
      </c>
      <c r="F42" s="1256" t="s">
        <v>75</v>
      </c>
      <c r="G42" s="965" t="s">
        <v>803</v>
      </c>
      <c r="H42" s="958">
        <v>0</v>
      </c>
      <c r="I42" s="958">
        <v>0</v>
      </c>
      <c r="J42" s="966" t="s">
        <v>589</v>
      </c>
      <c r="K42" s="1104"/>
    </row>
    <row r="43" spans="1:11" ht="16.5" customHeight="1">
      <c r="A43" s="952"/>
      <c r="B43" s="1262" t="s">
        <v>945</v>
      </c>
      <c r="C43" s="954">
        <v>44122.527083333334</v>
      </c>
      <c r="D43" s="954">
        <v>44122.625</v>
      </c>
      <c r="E43" s="955">
        <v>9.7916666665696539E-2</v>
      </c>
      <c r="F43" s="1256" t="s">
        <v>75</v>
      </c>
      <c r="G43" s="965" t="s">
        <v>803</v>
      </c>
      <c r="H43" s="958">
        <v>0</v>
      </c>
      <c r="I43" s="958">
        <v>0</v>
      </c>
      <c r="J43" s="966" t="s">
        <v>589</v>
      </c>
      <c r="K43" s="1104"/>
    </row>
    <row r="44" spans="1:11" ht="16.5" customHeight="1">
      <c r="A44" s="963" t="s">
        <v>424</v>
      </c>
      <c r="B44" s="1147" t="s">
        <v>712</v>
      </c>
      <c r="C44" s="954">
        <v>44123.36041666667</v>
      </c>
      <c r="D44" s="954">
        <v>44123.36041666667</v>
      </c>
      <c r="E44" s="955">
        <v>0</v>
      </c>
      <c r="F44" s="1256" t="s">
        <v>75</v>
      </c>
      <c r="G44" s="965" t="s">
        <v>802</v>
      </c>
      <c r="H44" s="958">
        <v>0</v>
      </c>
      <c r="I44" s="958">
        <v>0</v>
      </c>
      <c r="J44" s="966" t="s">
        <v>589</v>
      </c>
      <c r="K44" s="1104"/>
    </row>
    <row r="45" spans="1:11" ht="16.5" customHeight="1">
      <c r="A45" s="952" t="s">
        <v>344</v>
      </c>
      <c r="B45" s="1150" t="s">
        <v>946</v>
      </c>
      <c r="C45" s="954">
        <v>44124.661805555559</v>
      </c>
      <c r="D45" s="954">
        <v>44124.699305555558</v>
      </c>
      <c r="E45" s="955">
        <v>3.7499999998544808E-2</v>
      </c>
      <c r="F45" s="1256" t="s">
        <v>75</v>
      </c>
      <c r="G45" s="965" t="s">
        <v>802</v>
      </c>
      <c r="H45" s="958">
        <v>0</v>
      </c>
      <c r="I45" s="958">
        <v>0</v>
      </c>
      <c r="J45" s="966" t="s">
        <v>589</v>
      </c>
      <c r="K45" s="1104"/>
    </row>
    <row r="46" spans="1:11" ht="16.5" customHeight="1">
      <c r="A46" s="1163"/>
      <c r="B46" s="1147" t="s">
        <v>947</v>
      </c>
      <c r="C46" s="954"/>
      <c r="D46" s="954">
        <v>44124.7</v>
      </c>
      <c r="E46" s="955"/>
      <c r="F46" s="1256" t="s">
        <v>75</v>
      </c>
      <c r="G46" s="965" t="s">
        <v>805</v>
      </c>
      <c r="H46" s="958">
        <v>0</v>
      </c>
      <c r="I46" s="958">
        <v>0</v>
      </c>
      <c r="J46" s="966" t="s">
        <v>589</v>
      </c>
      <c r="K46" s="1104"/>
    </row>
    <row r="47" spans="1:11" ht="16.5" customHeight="1">
      <c r="A47" s="963" t="s">
        <v>57</v>
      </c>
      <c r="B47" s="1150" t="s">
        <v>948</v>
      </c>
      <c r="C47" s="954">
        <v>44125.351388888892</v>
      </c>
      <c r="D47" s="954">
        <v>44125.684027777781</v>
      </c>
      <c r="E47" s="955">
        <v>0.33263888888905058</v>
      </c>
      <c r="F47" s="1256" t="s">
        <v>75</v>
      </c>
      <c r="G47" s="965" t="s">
        <v>803</v>
      </c>
      <c r="H47" s="958">
        <v>0</v>
      </c>
      <c r="I47" s="958">
        <v>0</v>
      </c>
      <c r="J47" s="966" t="s">
        <v>589</v>
      </c>
      <c r="K47" s="1104"/>
    </row>
    <row r="48" spans="1:11" ht="16.5" customHeight="1">
      <c r="A48" s="1151" t="s">
        <v>121</v>
      </c>
      <c r="B48" s="1146" t="s">
        <v>949</v>
      </c>
      <c r="C48" s="954">
        <v>44125.396527777775</v>
      </c>
      <c r="D48" s="954">
        <v>44125.740277777775</v>
      </c>
      <c r="E48" s="955">
        <v>0.34375</v>
      </c>
      <c r="F48" s="1256" t="s">
        <v>75</v>
      </c>
      <c r="G48" s="965" t="s">
        <v>802</v>
      </c>
      <c r="H48" s="958">
        <v>0</v>
      </c>
      <c r="I48" s="958">
        <v>0</v>
      </c>
      <c r="J48" s="966" t="s">
        <v>589</v>
      </c>
      <c r="K48" s="1104"/>
    </row>
    <row r="49" spans="1:11" ht="16.5" customHeight="1">
      <c r="A49" s="1151" t="s">
        <v>950</v>
      </c>
      <c r="B49" s="1146" t="s">
        <v>951</v>
      </c>
      <c r="C49" s="954"/>
      <c r="D49" s="954">
        <v>44125.379166666666</v>
      </c>
      <c r="E49" s="955"/>
      <c r="F49" s="1256" t="s">
        <v>75</v>
      </c>
      <c r="G49" s="965" t="s">
        <v>805</v>
      </c>
      <c r="H49" s="958">
        <v>0</v>
      </c>
      <c r="I49" s="958">
        <v>0</v>
      </c>
      <c r="J49" s="966" t="s">
        <v>589</v>
      </c>
      <c r="K49" s="1104"/>
    </row>
    <row r="50" spans="1:11" ht="16.5" customHeight="1">
      <c r="A50" s="963" t="s">
        <v>57</v>
      </c>
      <c r="B50" s="1150" t="s">
        <v>948</v>
      </c>
      <c r="C50" s="954">
        <v>44125.345833333333</v>
      </c>
      <c r="D50" s="954">
        <v>44126.690972222219</v>
      </c>
      <c r="E50" s="955">
        <v>1.3451388888861402</v>
      </c>
      <c r="F50" s="1256" t="s">
        <v>75</v>
      </c>
      <c r="G50" s="965" t="s">
        <v>803</v>
      </c>
      <c r="H50" s="958">
        <v>0</v>
      </c>
      <c r="I50" s="958">
        <v>0</v>
      </c>
      <c r="J50" s="966" t="s">
        <v>589</v>
      </c>
      <c r="K50" s="1104"/>
    </row>
    <row r="51" spans="1:11" ht="16.5" customHeight="1">
      <c r="A51" s="963" t="s">
        <v>600</v>
      </c>
      <c r="B51" s="1147" t="s">
        <v>952</v>
      </c>
      <c r="C51" s="954">
        <v>44126.365972222222</v>
      </c>
      <c r="D51" s="954">
        <v>44126.574305555558</v>
      </c>
      <c r="E51" s="955">
        <v>0.20833333333575865</v>
      </c>
      <c r="F51" s="1256" t="s">
        <v>75</v>
      </c>
      <c r="G51" s="965" t="s">
        <v>803</v>
      </c>
      <c r="H51" s="958">
        <v>0</v>
      </c>
      <c r="I51" s="958">
        <v>0</v>
      </c>
      <c r="J51" s="966" t="s">
        <v>589</v>
      </c>
      <c r="K51" s="1104"/>
    </row>
    <row r="52" spans="1:11" ht="16.5" customHeight="1">
      <c r="A52" s="952" t="s">
        <v>344</v>
      </c>
      <c r="B52" s="1262" t="s">
        <v>953</v>
      </c>
      <c r="C52" s="954">
        <v>44129.283333333333</v>
      </c>
      <c r="D52" s="954">
        <v>44129.285416666666</v>
      </c>
      <c r="E52" s="955">
        <v>2.0833333328482695E-3</v>
      </c>
      <c r="F52" s="1256" t="s">
        <v>75</v>
      </c>
      <c r="G52" s="1282" t="s">
        <v>954</v>
      </c>
      <c r="H52" s="958">
        <v>0</v>
      </c>
      <c r="I52" s="958">
        <v>0</v>
      </c>
      <c r="J52" s="966" t="s">
        <v>589</v>
      </c>
      <c r="K52" s="1104"/>
    </row>
    <row r="53" spans="1:11" ht="16.5" customHeight="1">
      <c r="A53" s="997"/>
      <c r="B53" s="1147" t="s">
        <v>955</v>
      </c>
      <c r="C53" s="954">
        <v>44129.305555555555</v>
      </c>
      <c r="D53" s="954">
        <v>44129.307638888888</v>
      </c>
      <c r="E53" s="955">
        <v>2.0833333328482695E-3</v>
      </c>
      <c r="F53" s="1256" t="s">
        <v>75</v>
      </c>
      <c r="G53" s="1266"/>
      <c r="H53" s="958">
        <v>0</v>
      </c>
      <c r="I53" s="958">
        <v>0</v>
      </c>
      <c r="J53" s="966" t="s">
        <v>589</v>
      </c>
      <c r="K53" s="1104"/>
    </row>
    <row r="54" spans="1:11" ht="16.5" customHeight="1">
      <c r="A54" s="1542"/>
      <c r="B54" s="1172" t="s">
        <v>956</v>
      </c>
      <c r="C54" s="954">
        <v>44129.276388888888</v>
      </c>
      <c r="D54" s="954">
        <v>44129.277777777781</v>
      </c>
      <c r="E54" s="955">
        <v>1.3888888934161514E-3</v>
      </c>
      <c r="F54" s="1256" t="s">
        <v>75</v>
      </c>
      <c r="G54" s="1282" t="s">
        <v>954</v>
      </c>
      <c r="H54" s="958">
        <v>46</v>
      </c>
      <c r="I54" s="1043">
        <v>1.5333333383314312</v>
      </c>
      <c r="J54" s="966" t="s">
        <v>597</v>
      </c>
      <c r="K54" s="1104"/>
    </row>
    <row r="55" spans="1:11" ht="16.5" customHeight="1">
      <c r="A55" s="963" t="s">
        <v>600</v>
      </c>
      <c r="B55" s="1147" t="s">
        <v>957</v>
      </c>
      <c r="C55" s="954">
        <v>44129.606944444444</v>
      </c>
      <c r="D55" s="954">
        <v>44129.680555555555</v>
      </c>
      <c r="E55" s="955">
        <v>7.3611111110949423E-2</v>
      </c>
      <c r="F55" s="1256" t="s">
        <v>75</v>
      </c>
      <c r="G55" s="965" t="s">
        <v>803</v>
      </c>
      <c r="H55" s="958">
        <v>0</v>
      </c>
      <c r="I55" s="958">
        <v>0</v>
      </c>
      <c r="J55" s="966" t="s">
        <v>589</v>
      </c>
      <c r="K55" s="1104"/>
    </row>
    <row r="56" spans="1:11" ht="16.5" customHeight="1">
      <c r="A56" s="968" t="s">
        <v>57</v>
      </c>
      <c r="B56" s="1196" t="s">
        <v>958</v>
      </c>
      <c r="C56" s="970">
        <v>44131.375</v>
      </c>
      <c r="D56" s="970">
        <v>44131.665277777778</v>
      </c>
      <c r="E56" s="971">
        <v>0.29027777777810115</v>
      </c>
      <c r="F56" s="1259" t="s">
        <v>75</v>
      </c>
      <c r="G56" s="1260" t="s">
        <v>803</v>
      </c>
      <c r="H56" s="974">
        <v>0</v>
      </c>
      <c r="I56" s="974">
        <v>0</v>
      </c>
      <c r="J56" s="1261" t="s">
        <v>589</v>
      </c>
      <c r="K56" s="1104"/>
    </row>
    <row r="57" spans="1:11" ht="16.5" customHeight="1">
      <c r="A57" s="961"/>
      <c r="B57" s="994"/>
      <c r="C57" s="1056"/>
      <c r="D57" s="1056"/>
      <c r="E57" s="1264"/>
      <c r="F57" s="1265"/>
      <c r="G57" s="1266"/>
      <c r="H57" s="1043"/>
      <c r="I57" s="1043"/>
      <c r="J57" s="1267"/>
      <c r="K57" s="1104"/>
    </row>
    <row r="58" spans="1:11" ht="16.5" customHeight="1">
      <c r="A58" s="963"/>
      <c r="B58" s="1150"/>
      <c r="C58" s="954"/>
      <c r="D58" s="954"/>
      <c r="E58" s="955"/>
      <c r="F58" s="1256"/>
      <c r="G58" s="965"/>
      <c r="H58" s="958"/>
      <c r="I58" s="958"/>
      <c r="J58" s="966"/>
      <c r="K58" s="1104"/>
    </row>
    <row r="59" spans="1:11" ht="16.5" customHeight="1">
      <c r="A59" s="1248" t="s">
        <v>959</v>
      </c>
      <c r="B59" s="1540"/>
      <c r="C59" s="1540"/>
      <c r="D59" s="1540"/>
      <c r="E59" s="1540"/>
      <c r="F59" s="1540"/>
      <c r="G59" s="1540"/>
      <c r="H59" s="1540"/>
      <c r="I59" s="1540"/>
      <c r="J59" s="911" t="s">
        <v>11</v>
      </c>
      <c r="K59" s="1104"/>
    </row>
    <row r="60" spans="1:11" ht="16.5" customHeight="1">
      <c r="A60" s="1731" t="s">
        <v>572</v>
      </c>
      <c r="B60" s="1731"/>
      <c r="C60" s="1731"/>
      <c r="D60" s="1731"/>
      <c r="E60" s="1731"/>
      <c r="F60" s="1731"/>
      <c r="G60" s="1731"/>
      <c r="H60" s="1731"/>
      <c r="I60" s="1731"/>
      <c r="J60" s="1731"/>
      <c r="K60" s="1104"/>
    </row>
    <row r="61" spans="1:11" ht="16.5" customHeight="1">
      <c r="A61" s="1732" t="s">
        <v>796</v>
      </c>
      <c r="B61" s="1732"/>
      <c r="C61" s="1732"/>
      <c r="D61" s="1732"/>
      <c r="E61" s="1732"/>
      <c r="F61" s="1732"/>
      <c r="G61" s="1732"/>
      <c r="H61" s="1732"/>
      <c r="I61" s="1732"/>
      <c r="J61" s="1732"/>
      <c r="K61" s="1104"/>
    </row>
    <row r="62" spans="1:11" ht="16.5" customHeight="1">
      <c r="A62" s="1733" t="s">
        <v>917</v>
      </c>
      <c r="B62" s="1733"/>
      <c r="C62" s="1733"/>
      <c r="D62" s="1733"/>
      <c r="E62" s="1733"/>
      <c r="F62" s="1733"/>
      <c r="G62" s="1733"/>
      <c r="H62" s="1733"/>
      <c r="I62" s="1733"/>
      <c r="J62" s="1733"/>
      <c r="K62" s="1104"/>
    </row>
    <row r="63" spans="1:11" ht="16.5" customHeight="1">
      <c r="A63" s="1540"/>
      <c r="B63" s="1540"/>
      <c r="C63" s="1540"/>
      <c r="D63" s="1540"/>
      <c r="E63" s="1540"/>
      <c r="F63" s="1540"/>
      <c r="G63" s="1540"/>
      <c r="H63" s="1540"/>
      <c r="I63" s="1540"/>
      <c r="J63" s="1540"/>
      <c r="K63" s="1104"/>
    </row>
    <row r="64" spans="1:11" ht="16.5" customHeight="1" thickBot="1">
      <c r="A64" s="1341" t="s">
        <v>552</v>
      </c>
      <c r="B64" s="914"/>
      <c r="C64" s="915"/>
      <c r="D64" s="916"/>
      <c r="E64" s="917"/>
      <c r="F64" s="918"/>
      <c r="G64" s="914"/>
      <c r="H64" s="919"/>
      <c r="I64" s="920"/>
      <c r="J64" s="921"/>
      <c r="K64" s="1104"/>
    </row>
    <row r="65" spans="1:30" ht="16.5" customHeight="1">
      <c r="A65" s="922" t="s">
        <v>67</v>
      </c>
      <c r="B65" s="923" t="s">
        <v>798</v>
      </c>
      <c r="C65" s="924" t="s">
        <v>576</v>
      </c>
      <c r="D65" s="925" t="s">
        <v>577</v>
      </c>
      <c r="E65" s="926" t="s">
        <v>578</v>
      </c>
      <c r="F65" s="927" t="s">
        <v>78</v>
      </c>
      <c r="G65" s="928" t="s">
        <v>579</v>
      </c>
      <c r="H65" s="929" t="s">
        <v>96</v>
      </c>
      <c r="I65" s="927" t="s">
        <v>96</v>
      </c>
      <c r="J65" s="930" t="s">
        <v>53</v>
      </c>
      <c r="K65" s="1104"/>
    </row>
    <row r="66" spans="1:30" ht="16.5" customHeight="1" thickBot="1">
      <c r="A66" s="931" t="s">
        <v>97</v>
      </c>
      <c r="B66" s="932"/>
      <c r="C66" s="933" t="s">
        <v>580</v>
      </c>
      <c r="D66" s="1251" t="s">
        <v>580</v>
      </c>
      <c r="E66" s="934"/>
      <c r="F66" s="935" t="s">
        <v>581</v>
      </c>
      <c r="G66" s="936"/>
      <c r="H66" s="937" t="s">
        <v>582</v>
      </c>
      <c r="I66" s="935" t="s">
        <v>583</v>
      </c>
      <c r="J66" s="938"/>
      <c r="K66" s="1104"/>
    </row>
    <row r="67" spans="1:30" ht="16.5" customHeight="1">
      <c r="A67" s="1010" t="s">
        <v>584</v>
      </c>
      <c r="B67" s="1252"/>
      <c r="C67" s="1541"/>
      <c r="D67" s="1541"/>
      <c r="E67" s="1541"/>
      <c r="F67" s="1541"/>
      <c r="G67" s="1541"/>
      <c r="H67" s="1541"/>
      <c r="I67" s="1541"/>
      <c r="J67" s="1541"/>
      <c r="K67" s="1104"/>
    </row>
    <row r="68" spans="1:30" ht="16.5" customHeight="1">
      <c r="A68" s="941" t="s">
        <v>960</v>
      </c>
      <c r="B68" s="1344" t="s">
        <v>961</v>
      </c>
      <c r="C68" s="943">
        <v>44132.267361111109</v>
      </c>
      <c r="D68" s="943">
        <v>44132.334722222222</v>
      </c>
      <c r="E68" s="944">
        <v>6.7361111112404615E-2</v>
      </c>
      <c r="F68" s="1254" t="s">
        <v>75</v>
      </c>
      <c r="G68" s="1255" t="s">
        <v>799</v>
      </c>
      <c r="H68" s="947">
        <v>0</v>
      </c>
      <c r="I68" s="947">
        <v>0</v>
      </c>
      <c r="J68" s="1020" t="s">
        <v>589</v>
      </c>
      <c r="K68" s="1104"/>
    </row>
    <row r="69" spans="1:30" ht="16.5" customHeight="1">
      <c r="A69" s="963" t="s">
        <v>57</v>
      </c>
      <c r="B69" s="1150" t="s">
        <v>958</v>
      </c>
      <c r="C69" s="954">
        <v>44132.352777777778</v>
      </c>
      <c r="D69" s="954">
        <v>44132.701388888891</v>
      </c>
      <c r="E69" s="955">
        <v>0.34861111111240461</v>
      </c>
      <c r="F69" s="1256" t="s">
        <v>75</v>
      </c>
      <c r="G69" s="965" t="s">
        <v>803</v>
      </c>
      <c r="H69" s="958">
        <v>0</v>
      </c>
      <c r="I69" s="958">
        <v>0</v>
      </c>
      <c r="J69" s="966" t="s">
        <v>589</v>
      </c>
      <c r="K69" s="1104"/>
    </row>
    <row r="70" spans="1:30" ht="16.5" customHeight="1">
      <c r="A70" s="963" t="s">
        <v>344</v>
      </c>
      <c r="B70" s="963" t="s">
        <v>946</v>
      </c>
      <c r="C70" s="954">
        <v>44133.272916666669</v>
      </c>
      <c r="D70" s="954">
        <v>44133.357638888891</v>
      </c>
      <c r="E70" s="955">
        <v>8.4722222221898846E-2</v>
      </c>
      <c r="F70" s="1256" t="s">
        <v>75</v>
      </c>
      <c r="G70" s="965" t="s">
        <v>802</v>
      </c>
      <c r="H70" s="958">
        <v>0</v>
      </c>
      <c r="I70" s="958">
        <v>0</v>
      </c>
      <c r="J70" s="966" t="s">
        <v>589</v>
      </c>
      <c r="K70" s="1104"/>
    </row>
    <row r="71" spans="1:30" ht="16.5" customHeight="1">
      <c r="A71" s="1145" t="s">
        <v>498</v>
      </c>
      <c r="B71" s="1146" t="s">
        <v>962</v>
      </c>
      <c r="C71" s="954">
        <v>44133.261111111111</v>
      </c>
      <c r="D71" s="954">
        <v>44133.303472222222</v>
      </c>
      <c r="E71" s="955">
        <v>4.2361111110949423E-2</v>
      </c>
      <c r="F71" s="1256" t="s">
        <v>75</v>
      </c>
      <c r="G71" s="965" t="s">
        <v>803</v>
      </c>
      <c r="H71" s="958">
        <v>0</v>
      </c>
      <c r="I71" s="958">
        <v>0</v>
      </c>
      <c r="J71" s="966"/>
      <c r="K71" s="1104"/>
    </row>
    <row r="72" spans="1:30" ht="16.5" customHeight="1">
      <c r="A72" s="1543"/>
      <c r="B72" s="1146" t="s">
        <v>963</v>
      </c>
      <c r="C72" s="954">
        <v>44133.322916666664</v>
      </c>
      <c r="D72" s="954">
        <v>44133.394444444442</v>
      </c>
      <c r="E72" s="955">
        <v>7.1527777778101154E-2</v>
      </c>
      <c r="F72" s="1256" t="s">
        <v>75</v>
      </c>
      <c r="G72" s="965" t="s">
        <v>799</v>
      </c>
      <c r="H72" s="958">
        <v>0</v>
      </c>
      <c r="I72" s="958">
        <v>0</v>
      </c>
      <c r="J72" s="966" t="s">
        <v>589</v>
      </c>
      <c r="K72" s="1104"/>
    </row>
    <row r="73" spans="1:30" ht="16.5" customHeight="1">
      <c r="A73" s="963" t="s">
        <v>57</v>
      </c>
      <c r="B73" s="1150" t="s">
        <v>958</v>
      </c>
      <c r="C73" s="954">
        <v>44133.330555555556</v>
      </c>
      <c r="D73" s="954">
        <v>44133.690972222219</v>
      </c>
      <c r="E73" s="955">
        <v>0.36041666666278616</v>
      </c>
      <c r="F73" s="1256" t="s">
        <v>75</v>
      </c>
      <c r="G73" s="965" t="s">
        <v>803</v>
      </c>
      <c r="H73" s="958">
        <v>0</v>
      </c>
      <c r="I73" s="958">
        <v>0</v>
      </c>
      <c r="J73" s="966" t="s">
        <v>589</v>
      </c>
      <c r="K73" s="1104"/>
    </row>
    <row r="74" spans="1:30" ht="16.5" customHeight="1">
      <c r="A74" s="952" t="s">
        <v>64</v>
      </c>
      <c r="B74" s="1153" t="s">
        <v>922</v>
      </c>
      <c r="C74" s="954">
        <v>44135.296527777777</v>
      </c>
      <c r="D74" s="954">
        <v>44135.296527777777</v>
      </c>
      <c r="E74" s="955">
        <v>0</v>
      </c>
      <c r="F74" s="1256" t="s">
        <v>75</v>
      </c>
      <c r="G74" s="965" t="s">
        <v>803</v>
      </c>
      <c r="H74" s="958">
        <v>0</v>
      </c>
      <c r="I74" s="958">
        <v>0</v>
      </c>
      <c r="J74" s="966" t="s">
        <v>589</v>
      </c>
      <c r="K74" s="1104"/>
    </row>
    <row r="75" spans="1:30" ht="13.5" customHeight="1">
      <c r="A75" s="1544"/>
      <c r="B75" s="1544"/>
      <c r="C75" s="1345"/>
      <c r="D75" s="1003" t="s">
        <v>611</v>
      </c>
      <c r="E75" s="1004">
        <v>22.347916666687524</v>
      </c>
      <c r="F75" s="1005"/>
      <c r="G75" s="1006" t="s">
        <v>612</v>
      </c>
      <c r="H75" s="1346"/>
      <c r="I75" s="1008">
        <v>1.5333333383314312</v>
      </c>
      <c r="J75" s="1544"/>
      <c r="K75" s="1104"/>
    </row>
    <row r="76" spans="1:30" ht="14.25" customHeight="1">
      <c r="A76" s="1010" t="s">
        <v>613</v>
      </c>
      <c r="B76" s="1545"/>
      <c r="C76" s="979"/>
      <c r="D76" s="979"/>
      <c r="E76" s="804"/>
      <c r="F76" s="1158"/>
      <c r="G76" s="806"/>
      <c r="H76" s="805"/>
      <c r="I76" s="990"/>
      <c r="J76" s="806"/>
      <c r="K76" s="1104"/>
    </row>
    <row r="77" spans="1:30" ht="14.25" customHeight="1">
      <c r="A77" s="941" t="s">
        <v>55</v>
      </c>
      <c r="B77" s="1344" t="s">
        <v>964</v>
      </c>
      <c r="C77" s="943">
        <v>44105.354166666664</v>
      </c>
      <c r="D77" s="943">
        <v>44106.890277777777</v>
      </c>
      <c r="E77" s="944">
        <v>1.5361111111124046</v>
      </c>
      <c r="F77" s="1254" t="s">
        <v>75</v>
      </c>
      <c r="G77" s="1255" t="s">
        <v>803</v>
      </c>
      <c r="H77" s="947">
        <v>0</v>
      </c>
      <c r="I77" s="947">
        <v>0</v>
      </c>
      <c r="J77" s="1020" t="s">
        <v>589</v>
      </c>
      <c r="K77" s="1104"/>
    </row>
    <row r="78" spans="1:30" ht="14.25" customHeight="1">
      <c r="A78" s="963" t="s">
        <v>353</v>
      </c>
      <c r="B78" s="1347" t="s">
        <v>965</v>
      </c>
      <c r="C78" s="954">
        <v>44106.453472222223</v>
      </c>
      <c r="D78" s="954">
        <v>44106.538194444445</v>
      </c>
      <c r="E78" s="955">
        <v>8.4722222221898846E-2</v>
      </c>
      <c r="F78" s="1256" t="s">
        <v>75</v>
      </c>
      <c r="G78" s="965" t="s">
        <v>799</v>
      </c>
      <c r="H78" s="958">
        <v>0</v>
      </c>
      <c r="I78" s="958">
        <v>0</v>
      </c>
      <c r="J78" s="966" t="s">
        <v>589</v>
      </c>
      <c r="K78" s="1104"/>
    </row>
    <row r="79" spans="1:30" ht="14.25" customHeight="1">
      <c r="A79" s="952" t="s">
        <v>58</v>
      </c>
      <c r="B79" s="1172" t="s">
        <v>966</v>
      </c>
      <c r="C79" s="954">
        <v>44107.313888888886</v>
      </c>
      <c r="D79" s="954">
        <v>44107.553472222222</v>
      </c>
      <c r="E79" s="955">
        <v>0.23958333333575865</v>
      </c>
      <c r="F79" s="1256" t="s">
        <v>75</v>
      </c>
      <c r="G79" s="965" t="s">
        <v>802</v>
      </c>
      <c r="H79" s="958">
        <v>0</v>
      </c>
      <c r="I79" s="958">
        <v>0</v>
      </c>
      <c r="J79" s="966" t="s">
        <v>589</v>
      </c>
      <c r="K79" s="1104"/>
      <c r="AD79" s="1684"/>
    </row>
    <row r="80" spans="1:30" ht="14.25" customHeight="1">
      <c r="A80" s="1348"/>
      <c r="B80" s="1146" t="s">
        <v>967</v>
      </c>
      <c r="C80" s="954">
        <v>44107.322916666664</v>
      </c>
      <c r="D80" s="954">
        <v>44107.553472222222</v>
      </c>
      <c r="E80" s="955">
        <v>0.2305555555576575</v>
      </c>
      <c r="F80" s="1256" t="s">
        <v>75</v>
      </c>
      <c r="G80" s="965" t="s">
        <v>802</v>
      </c>
      <c r="H80" s="958">
        <v>0</v>
      </c>
      <c r="I80" s="958">
        <v>0</v>
      </c>
      <c r="J80" s="966" t="s">
        <v>589</v>
      </c>
      <c r="K80" s="1104"/>
    </row>
    <row r="81" spans="1:11" ht="14.25" customHeight="1">
      <c r="A81" s="1349" t="s">
        <v>55</v>
      </c>
      <c r="B81" s="1350" t="s">
        <v>964</v>
      </c>
      <c r="C81" s="954">
        <v>44107.34375</v>
      </c>
      <c r="D81" s="954">
        <v>44107.881944444445</v>
      </c>
      <c r="E81" s="955">
        <v>0.53819444444525288</v>
      </c>
      <c r="F81" s="1256" t="s">
        <v>75</v>
      </c>
      <c r="G81" s="965" t="s">
        <v>803</v>
      </c>
      <c r="H81" s="958">
        <v>0</v>
      </c>
      <c r="I81" s="958">
        <v>0</v>
      </c>
      <c r="J81" s="966" t="s">
        <v>589</v>
      </c>
      <c r="K81" s="1104"/>
    </row>
    <row r="82" spans="1:11" ht="14.25" customHeight="1">
      <c r="A82" s="952" t="s">
        <v>428</v>
      </c>
      <c r="B82" s="1172" t="s">
        <v>968</v>
      </c>
      <c r="C82" s="954">
        <v>44108.303472222222</v>
      </c>
      <c r="D82" s="954">
        <v>44108.303472222222</v>
      </c>
      <c r="E82" s="955">
        <v>0</v>
      </c>
      <c r="F82" s="1256" t="s">
        <v>75</v>
      </c>
      <c r="G82" s="965" t="s">
        <v>803</v>
      </c>
      <c r="H82" s="958">
        <v>0</v>
      </c>
      <c r="I82" s="958">
        <v>0</v>
      </c>
      <c r="J82" s="966" t="s">
        <v>589</v>
      </c>
      <c r="K82" s="1104"/>
    </row>
    <row r="83" spans="1:11" ht="14.25" customHeight="1">
      <c r="A83" s="1163"/>
      <c r="B83" s="1172" t="s">
        <v>968</v>
      </c>
      <c r="C83" s="954">
        <v>44109.352083333331</v>
      </c>
      <c r="D83" s="954">
        <v>44109.531944444447</v>
      </c>
      <c r="E83" s="955">
        <v>0.179861111115315</v>
      </c>
      <c r="F83" s="1256" t="s">
        <v>75</v>
      </c>
      <c r="G83" s="965" t="s">
        <v>803</v>
      </c>
      <c r="H83" s="958">
        <v>0</v>
      </c>
      <c r="I83" s="958">
        <v>0</v>
      </c>
      <c r="J83" s="966" t="s">
        <v>589</v>
      </c>
      <c r="K83" s="1104"/>
    </row>
    <row r="84" spans="1:11" ht="14.25" customHeight="1">
      <c r="A84" s="1349" t="s">
        <v>55</v>
      </c>
      <c r="B84" s="1350" t="s">
        <v>969</v>
      </c>
      <c r="C84" s="954">
        <v>44111.357638888891</v>
      </c>
      <c r="D84" s="954">
        <v>44111.720138888886</v>
      </c>
      <c r="E84" s="955">
        <v>0.36249999999563443</v>
      </c>
      <c r="F84" s="1256" t="s">
        <v>75</v>
      </c>
      <c r="G84" s="965" t="s">
        <v>803</v>
      </c>
      <c r="H84" s="958">
        <v>0</v>
      </c>
      <c r="I84" s="958">
        <v>0</v>
      </c>
      <c r="J84" s="966" t="s">
        <v>589</v>
      </c>
      <c r="K84" s="1104"/>
    </row>
    <row r="85" spans="1:11" ht="14.25" customHeight="1">
      <c r="A85" s="1163" t="s">
        <v>970</v>
      </c>
      <c r="B85" s="1343" t="s">
        <v>971</v>
      </c>
      <c r="C85" s="1056">
        <v>44111.713888888888</v>
      </c>
      <c r="D85" s="1056">
        <v>44111.713888888888</v>
      </c>
      <c r="E85" s="955">
        <v>0</v>
      </c>
      <c r="F85" s="1256" t="s">
        <v>75</v>
      </c>
      <c r="G85" s="1282" t="s">
        <v>820</v>
      </c>
      <c r="H85" s="958">
        <v>0</v>
      </c>
      <c r="I85" s="958">
        <v>0</v>
      </c>
      <c r="J85" s="966" t="s">
        <v>589</v>
      </c>
      <c r="K85" s="1104"/>
    </row>
    <row r="86" spans="1:11" ht="14.25" customHeight="1">
      <c r="A86" s="1349" t="s">
        <v>55</v>
      </c>
      <c r="B86" s="1350" t="s">
        <v>969</v>
      </c>
      <c r="C86" s="1056">
        <v>44112.345833333333</v>
      </c>
      <c r="D86" s="1056">
        <v>44112.747916666667</v>
      </c>
      <c r="E86" s="955">
        <v>0.40208333333430346</v>
      </c>
      <c r="F86" s="1256" t="s">
        <v>75</v>
      </c>
      <c r="G86" s="965" t="s">
        <v>803</v>
      </c>
      <c r="H86" s="958">
        <v>0</v>
      </c>
      <c r="I86" s="958">
        <v>0</v>
      </c>
      <c r="J86" s="966" t="s">
        <v>589</v>
      </c>
      <c r="K86" s="1104"/>
    </row>
    <row r="87" spans="1:11" ht="14.25" customHeight="1">
      <c r="A87" s="963" t="s">
        <v>428</v>
      </c>
      <c r="B87" s="1146" t="s">
        <v>972</v>
      </c>
      <c r="C87" s="954">
        <v>44112.621527777781</v>
      </c>
      <c r="D87" s="954">
        <v>44112.712500000001</v>
      </c>
      <c r="E87" s="955">
        <v>9.0972222220443655E-2</v>
      </c>
      <c r="F87" s="1256" t="s">
        <v>75</v>
      </c>
      <c r="G87" s="965" t="s">
        <v>799</v>
      </c>
      <c r="H87" s="958">
        <v>0</v>
      </c>
      <c r="I87" s="958">
        <v>0</v>
      </c>
      <c r="J87" s="966" t="s">
        <v>589</v>
      </c>
      <c r="K87" s="1104"/>
    </row>
    <row r="88" spans="1:11" ht="14.25" customHeight="1">
      <c r="A88" s="952" t="s">
        <v>973</v>
      </c>
      <c r="B88" s="1146" t="s">
        <v>974</v>
      </c>
      <c r="C88" s="954">
        <v>44115.320833333331</v>
      </c>
      <c r="D88" s="954">
        <v>44128.879861111112</v>
      </c>
      <c r="E88" s="955"/>
      <c r="F88" s="1256" t="s">
        <v>75</v>
      </c>
      <c r="G88" s="965" t="s">
        <v>803</v>
      </c>
      <c r="H88" s="958">
        <v>0</v>
      </c>
      <c r="I88" s="958">
        <v>0</v>
      </c>
      <c r="J88" s="966" t="s">
        <v>589</v>
      </c>
      <c r="K88" s="1104"/>
    </row>
    <row r="89" spans="1:11" ht="14.25" customHeight="1">
      <c r="A89" s="961"/>
      <c r="B89" s="1146" t="s">
        <v>975</v>
      </c>
      <c r="C89" s="954">
        <v>44115.361805555556</v>
      </c>
      <c r="D89" s="954">
        <v>44115.64166666667</v>
      </c>
      <c r="E89" s="955">
        <v>0.27986111111385981</v>
      </c>
      <c r="F89" s="1256" t="s">
        <v>75</v>
      </c>
      <c r="G89" s="965" t="s">
        <v>799</v>
      </c>
      <c r="H89" s="958">
        <v>0</v>
      </c>
      <c r="I89" s="958">
        <v>0</v>
      </c>
      <c r="J89" s="966" t="s">
        <v>589</v>
      </c>
      <c r="K89" s="1104"/>
    </row>
    <row r="90" spans="1:11" ht="14.25" customHeight="1">
      <c r="A90" s="1163" t="s">
        <v>721</v>
      </c>
      <c r="B90" s="1146" t="s">
        <v>976</v>
      </c>
      <c r="C90" s="954"/>
      <c r="D90" s="1056">
        <v>44115.494444444441</v>
      </c>
      <c r="E90" s="955"/>
      <c r="F90" s="1256" t="s">
        <v>75</v>
      </c>
      <c r="G90" s="1282" t="s">
        <v>805</v>
      </c>
      <c r="H90" s="958">
        <v>0</v>
      </c>
      <c r="I90" s="958">
        <v>0</v>
      </c>
      <c r="J90" s="966" t="s">
        <v>589</v>
      </c>
      <c r="K90" s="1104"/>
    </row>
    <row r="91" spans="1:11" ht="14.25" customHeight="1">
      <c r="A91" s="963" t="s">
        <v>63</v>
      </c>
      <c r="B91" s="1146" t="s">
        <v>977</v>
      </c>
      <c r="C91" s="954">
        <v>44117.227083333331</v>
      </c>
      <c r="D91" s="954">
        <v>44117.332638888889</v>
      </c>
      <c r="E91" s="955">
        <v>0.1055555555576575</v>
      </c>
      <c r="F91" s="1256" t="s">
        <v>75</v>
      </c>
      <c r="G91" s="965" t="s">
        <v>799</v>
      </c>
      <c r="H91" s="958">
        <v>0</v>
      </c>
      <c r="I91" s="958">
        <v>0</v>
      </c>
      <c r="J91" s="966" t="s">
        <v>589</v>
      </c>
      <c r="K91" s="1104"/>
    </row>
    <row r="92" spans="1:11" ht="14.25" customHeight="1">
      <c r="A92" s="952" t="s">
        <v>978</v>
      </c>
      <c r="B92" s="1146" t="s">
        <v>979</v>
      </c>
      <c r="C92" s="954">
        <v>44118.35</v>
      </c>
      <c r="D92" s="954">
        <v>44118.591666666667</v>
      </c>
      <c r="E92" s="955">
        <v>0.24166666666860692</v>
      </c>
      <c r="F92" s="1256" t="s">
        <v>75</v>
      </c>
      <c r="G92" s="965" t="s">
        <v>803</v>
      </c>
      <c r="H92" s="958">
        <v>0</v>
      </c>
      <c r="I92" s="958">
        <v>0</v>
      </c>
      <c r="J92" s="966" t="s">
        <v>589</v>
      </c>
      <c r="K92" s="1104"/>
    </row>
    <row r="93" spans="1:11" ht="14.25" customHeight="1">
      <c r="A93" s="961"/>
      <c r="B93" s="1146" t="s">
        <v>980</v>
      </c>
      <c r="C93" s="954">
        <v>44120.395833333336</v>
      </c>
      <c r="D93" s="954">
        <v>44120.647222222222</v>
      </c>
      <c r="E93" s="955">
        <v>0.25138888888614019</v>
      </c>
      <c r="F93" s="1256" t="s">
        <v>75</v>
      </c>
      <c r="G93" s="965" t="s">
        <v>799</v>
      </c>
      <c r="H93" s="958">
        <v>0</v>
      </c>
      <c r="I93" s="958">
        <v>0</v>
      </c>
      <c r="J93" s="966" t="s">
        <v>589</v>
      </c>
      <c r="K93" s="1104"/>
    </row>
    <row r="94" spans="1:11" ht="14.25" customHeight="1">
      <c r="A94" s="1151" t="s">
        <v>981</v>
      </c>
      <c r="B94" s="1343" t="s">
        <v>982</v>
      </c>
      <c r="C94" s="954">
        <v>44120.380555555559</v>
      </c>
      <c r="D94" s="954">
        <v>44120.623611111114</v>
      </c>
      <c r="E94" s="955">
        <v>0.24305555555474712</v>
      </c>
      <c r="F94" s="1256" t="s">
        <v>75</v>
      </c>
      <c r="G94" s="965" t="s">
        <v>802</v>
      </c>
      <c r="H94" s="958">
        <v>0</v>
      </c>
      <c r="I94" s="958">
        <v>0</v>
      </c>
      <c r="J94" s="966" t="s">
        <v>589</v>
      </c>
      <c r="K94" s="1104"/>
    </row>
    <row r="95" spans="1:11" ht="14.25" customHeight="1">
      <c r="A95" s="1349" t="s">
        <v>55</v>
      </c>
      <c r="B95" s="1351" t="s">
        <v>983</v>
      </c>
      <c r="C95" s="954">
        <v>44123.37222222222</v>
      </c>
      <c r="D95" s="954">
        <v>44123.727777777778</v>
      </c>
      <c r="E95" s="955">
        <v>0.3555555555576575</v>
      </c>
      <c r="F95" s="1256" t="s">
        <v>75</v>
      </c>
      <c r="G95" s="965" t="s">
        <v>803</v>
      </c>
      <c r="H95" s="958">
        <v>0</v>
      </c>
      <c r="I95" s="958">
        <v>0</v>
      </c>
      <c r="J95" s="966" t="s">
        <v>589</v>
      </c>
      <c r="K95" s="1104"/>
    </row>
    <row r="96" spans="1:11" ht="14.25" customHeight="1">
      <c r="A96" s="963" t="s">
        <v>121</v>
      </c>
      <c r="B96" s="1146" t="s">
        <v>715</v>
      </c>
      <c r="C96" s="954"/>
      <c r="D96" s="954">
        <v>44123.637499999997</v>
      </c>
      <c r="E96" s="955"/>
      <c r="F96" s="1256" t="s">
        <v>75</v>
      </c>
      <c r="G96" s="1282" t="s">
        <v>805</v>
      </c>
      <c r="H96" s="958">
        <v>0</v>
      </c>
      <c r="I96" s="958">
        <v>0</v>
      </c>
      <c r="J96" s="966" t="s">
        <v>589</v>
      </c>
      <c r="K96" s="1104"/>
    </row>
    <row r="97" spans="1:11" ht="14.25" customHeight="1">
      <c r="A97" s="952" t="s">
        <v>978</v>
      </c>
      <c r="B97" s="1146" t="s">
        <v>984</v>
      </c>
      <c r="C97" s="954">
        <v>44124.376388888886</v>
      </c>
      <c r="D97" s="954">
        <v>44124.614583333336</v>
      </c>
      <c r="E97" s="955">
        <v>0.23819444444961846</v>
      </c>
      <c r="F97" s="1256" t="s">
        <v>75</v>
      </c>
      <c r="G97" s="965" t="s">
        <v>803</v>
      </c>
      <c r="H97" s="958">
        <v>0</v>
      </c>
      <c r="I97" s="958">
        <v>0</v>
      </c>
      <c r="J97" s="966" t="s">
        <v>589</v>
      </c>
      <c r="K97" s="1104"/>
    </row>
    <row r="98" spans="1:11" ht="14.25" customHeight="1">
      <c r="A98" s="952" t="s">
        <v>55</v>
      </c>
      <c r="B98" s="1153" t="s">
        <v>985</v>
      </c>
      <c r="C98" s="954">
        <v>44124.34375</v>
      </c>
      <c r="D98" s="954">
        <v>44124.680555555555</v>
      </c>
      <c r="E98" s="955">
        <v>0.33680555555474712</v>
      </c>
      <c r="F98" s="1256" t="s">
        <v>75</v>
      </c>
      <c r="G98" s="965" t="s">
        <v>803</v>
      </c>
      <c r="H98" s="958">
        <v>0</v>
      </c>
      <c r="I98" s="958">
        <v>0</v>
      </c>
      <c r="J98" s="966" t="s">
        <v>589</v>
      </c>
      <c r="K98" s="1104"/>
    </row>
    <row r="99" spans="1:11" ht="14.25" customHeight="1">
      <c r="A99" s="997"/>
      <c r="B99" s="1153" t="s">
        <v>985</v>
      </c>
      <c r="C99" s="954">
        <v>44125.470833333333</v>
      </c>
      <c r="D99" s="954">
        <v>44125.65902777778</v>
      </c>
      <c r="E99" s="955">
        <v>0.18819444444670808</v>
      </c>
      <c r="F99" s="1256" t="s">
        <v>75</v>
      </c>
      <c r="G99" s="965" t="s">
        <v>803</v>
      </c>
      <c r="H99" s="958">
        <v>0</v>
      </c>
      <c r="I99" s="958">
        <v>0</v>
      </c>
      <c r="J99" s="966" t="s">
        <v>589</v>
      </c>
      <c r="K99" s="1104"/>
    </row>
    <row r="100" spans="1:11" ht="14.25" customHeight="1">
      <c r="A100" s="997"/>
      <c r="B100" s="1153" t="s">
        <v>986</v>
      </c>
      <c r="C100" s="954">
        <v>44129.345833333333</v>
      </c>
      <c r="D100" s="954">
        <v>44129.705555555556</v>
      </c>
      <c r="E100" s="955">
        <v>0.35972222222335404</v>
      </c>
      <c r="F100" s="1256" t="s">
        <v>75</v>
      </c>
      <c r="G100" s="965" t="s">
        <v>803</v>
      </c>
      <c r="H100" s="958">
        <v>0</v>
      </c>
      <c r="I100" s="958">
        <v>0</v>
      </c>
      <c r="J100" s="966" t="s">
        <v>589</v>
      </c>
      <c r="K100" s="1104"/>
    </row>
    <row r="101" spans="1:11" ht="14.25" customHeight="1">
      <c r="A101" s="961"/>
      <c r="B101" s="1153" t="s">
        <v>986</v>
      </c>
      <c r="C101" s="954">
        <v>44130.347222222219</v>
      </c>
      <c r="D101" s="954">
        <v>44130.729166666664</v>
      </c>
      <c r="E101" s="955">
        <v>0.38194444444525288</v>
      </c>
      <c r="F101" s="1256" t="s">
        <v>75</v>
      </c>
      <c r="G101" s="965" t="s">
        <v>803</v>
      </c>
      <c r="H101" s="958">
        <v>0</v>
      </c>
      <c r="I101" s="958">
        <v>0</v>
      </c>
      <c r="J101" s="966" t="s">
        <v>589</v>
      </c>
      <c r="K101" s="1104"/>
    </row>
    <row r="102" spans="1:11" ht="14.25" customHeight="1">
      <c r="A102" s="952" t="s">
        <v>973</v>
      </c>
      <c r="B102" s="1146" t="s">
        <v>974</v>
      </c>
      <c r="C102" s="954">
        <v>44130.370833333334</v>
      </c>
      <c r="D102" s="954">
        <v>44130.669444444444</v>
      </c>
      <c r="E102" s="955">
        <v>0.29861111110949423</v>
      </c>
      <c r="F102" s="1256" t="s">
        <v>75</v>
      </c>
      <c r="G102" s="965" t="s">
        <v>803</v>
      </c>
      <c r="H102" s="958">
        <v>0</v>
      </c>
      <c r="I102" s="958">
        <v>0</v>
      </c>
      <c r="J102" s="966" t="s">
        <v>589</v>
      </c>
      <c r="K102" s="1104"/>
    </row>
    <row r="103" spans="1:11" ht="14.25" customHeight="1">
      <c r="A103" s="952" t="s">
        <v>55</v>
      </c>
      <c r="B103" s="1153" t="s">
        <v>986</v>
      </c>
      <c r="C103" s="954">
        <v>44131.298611111109</v>
      </c>
      <c r="D103" s="954">
        <v>44131.679166666669</v>
      </c>
      <c r="E103" s="955">
        <v>0.38055555555911269</v>
      </c>
      <c r="F103" s="1256" t="s">
        <v>75</v>
      </c>
      <c r="G103" s="965" t="s">
        <v>803</v>
      </c>
      <c r="H103" s="958">
        <v>0</v>
      </c>
      <c r="I103" s="958">
        <v>0</v>
      </c>
      <c r="J103" s="966" t="s">
        <v>589</v>
      </c>
      <c r="K103" s="1104"/>
    </row>
    <row r="104" spans="1:11" ht="14.25" customHeight="1">
      <c r="A104" s="952" t="s">
        <v>978</v>
      </c>
      <c r="B104" s="1153" t="s">
        <v>987</v>
      </c>
      <c r="C104" s="954">
        <v>44131.352083333331</v>
      </c>
      <c r="D104" s="954">
        <v>44131.723611111112</v>
      </c>
      <c r="E104" s="955">
        <v>0.37152777778101154</v>
      </c>
      <c r="F104" s="1256" t="s">
        <v>75</v>
      </c>
      <c r="G104" s="965" t="s">
        <v>803</v>
      </c>
      <c r="H104" s="958">
        <v>0</v>
      </c>
      <c r="I104" s="958">
        <v>0</v>
      </c>
      <c r="J104" s="966" t="s">
        <v>589</v>
      </c>
      <c r="K104" s="1104"/>
    </row>
    <row r="105" spans="1:11" ht="14.25" customHeight="1">
      <c r="A105" s="952" t="s">
        <v>973</v>
      </c>
      <c r="B105" s="1146" t="s">
        <v>988</v>
      </c>
      <c r="C105" s="954">
        <v>44131.378472222219</v>
      </c>
      <c r="D105" s="954">
        <v>44131.685416666667</v>
      </c>
      <c r="E105" s="955">
        <v>0.30694444444816327</v>
      </c>
      <c r="F105" s="1256" t="s">
        <v>75</v>
      </c>
      <c r="G105" s="965" t="s">
        <v>803</v>
      </c>
      <c r="H105" s="958">
        <v>0</v>
      </c>
      <c r="I105" s="958">
        <v>0</v>
      </c>
      <c r="J105" s="966" t="s">
        <v>589</v>
      </c>
      <c r="K105" s="1104"/>
    </row>
    <row r="106" spans="1:11" ht="14.25" customHeight="1">
      <c r="A106" s="1352" t="s">
        <v>514</v>
      </c>
      <c r="B106" s="1351" t="s">
        <v>989</v>
      </c>
      <c r="C106" s="954">
        <v>44134.390277777777</v>
      </c>
      <c r="D106" s="954">
        <v>44134.390277777777</v>
      </c>
      <c r="E106" s="955">
        <v>0</v>
      </c>
      <c r="F106" s="1256" t="s">
        <v>75</v>
      </c>
      <c r="G106" s="965" t="s">
        <v>802</v>
      </c>
      <c r="H106" s="958">
        <v>0</v>
      </c>
      <c r="I106" s="958">
        <v>0</v>
      </c>
      <c r="J106" s="966" t="s">
        <v>589</v>
      </c>
      <c r="K106" s="1104"/>
    </row>
    <row r="107" spans="1:11" ht="14.25" customHeight="1">
      <c r="A107" s="1353"/>
      <c r="B107" s="1350" t="s">
        <v>990</v>
      </c>
      <c r="C107" s="954">
        <v>44134.392361111109</v>
      </c>
      <c r="D107" s="954">
        <v>44134.392361111109</v>
      </c>
      <c r="E107" s="955">
        <v>0</v>
      </c>
      <c r="F107" s="1256" t="s">
        <v>75</v>
      </c>
      <c r="G107" s="965" t="s">
        <v>802</v>
      </c>
      <c r="H107" s="958">
        <v>0</v>
      </c>
      <c r="I107" s="958">
        <v>0</v>
      </c>
      <c r="J107" s="966" t="s">
        <v>589</v>
      </c>
      <c r="K107" s="1104"/>
    </row>
    <row r="108" spans="1:11" ht="14.25" customHeight="1">
      <c r="A108" s="968" t="s">
        <v>55</v>
      </c>
      <c r="B108" s="1166" t="s">
        <v>991</v>
      </c>
      <c r="C108" s="970">
        <v>44135.622916666667</v>
      </c>
      <c r="D108" s="970">
        <v>44135.697916666664</v>
      </c>
      <c r="E108" s="971">
        <v>7.4999999997089617E-2</v>
      </c>
      <c r="F108" s="1259" t="s">
        <v>75</v>
      </c>
      <c r="G108" s="1260" t="s">
        <v>799</v>
      </c>
      <c r="H108" s="974">
        <v>0</v>
      </c>
      <c r="I108" s="974">
        <v>0</v>
      </c>
      <c r="J108" s="1261" t="s">
        <v>589</v>
      </c>
      <c r="K108" s="1104"/>
    </row>
    <row r="109" spans="1:11" ht="14.25" customHeight="1">
      <c r="A109" s="1546"/>
      <c r="B109" s="1546"/>
      <c r="C109" s="1011"/>
      <c r="D109" s="980" t="s">
        <v>611</v>
      </c>
      <c r="E109" s="981">
        <v>8.07916666669189</v>
      </c>
      <c r="F109" s="982"/>
      <c r="G109" s="983" t="s">
        <v>612</v>
      </c>
      <c r="H109" s="990"/>
      <c r="I109" s="985">
        <v>0</v>
      </c>
      <c r="J109" s="1546"/>
      <c r="K109" s="1104"/>
    </row>
    <row r="110" spans="1:11" ht="14.25" customHeight="1">
      <c r="A110" s="1546"/>
      <c r="B110" s="1546"/>
      <c r="C110" s="1011"/>
      <c r="D110" s="980"/>
      <c r="E110" s="981"/>
      <c r="F110" s="982"/>
      <c r="G110" s="983"/>
      <c r="H110" s="990"/>
      <c r="I110" s="985"/>
      <c r="J110" s="1546"/>
      <c r="K110" s="1104"/>
    </row>
    <row r="111" spans="1:11" ht="14.25" customHeight="1">
      <c r="A111" s="1248" t="s">
        <v>992</v>
      </c>
      <c r="B111" s="1540"/>
      <c r="C111" s="1540"/>
      <c r="D111" s="1540"/>
      <c r="E111" s="1540"/>
      <c r="F111" s="1540"/>
      <c r="G111" s="1540"/>
      <c r="H111" s="1540"/>
      <c r="I111" s="1540"/>
      <c r="J111" s="911" t="s">
        <v>11</v>
      </c>
      <c r="K111" s="1104"/>
    </row>
    <row r="112" spans="1:11" ht="18.75" customHeight="1">
      <c r="A112" s="1731" t="s">
        <v>572</v>
      </c>
      <c r="B112" s="1731"/>
      <c r="C112" s="1731"/>
      <c r="D112" s="1731"/>
      <c r="E112" s="1731"/>
      <c r="F112" s="1731"/>
      <c r="G112" s="1731"/>
      <c r="H112" s="1731"/>
      <c r="I112" s="1731"/>
      <c r="J112" s="1731"/>
      <c r="K112" s="1104"/>
    </row>
    <row r="113" spans="1:11" ht="14.25" customHeight="1">
      <c r="A113" s="1732" t="s">
        <v>796</v>
      </c>
      <c r="B113" s="1732"/>
      <c r="C113" s="1732"/>
      <c r="D113" s="1732"/>
      <c r="E113" s="1732"/>
      <c r="F113" s="1732"/>
      <c r="G113" s="1732"/>
      <c r="H113" s="1732"/>
      <c r="I113" s="1732"/>
      <c r="J113" s="1732"/>
      <c r="K113" s="1104"/>
    </row>
    <row r="114" spans="1:11" ht="14.25" customHeight="1">
      <c r="A114" s="1733" t="s">
        <v>917</v>
      </c>
      <c r="B114" s="1733"/>
      <c r="C114" s="1733"/>
      <c r="D114" s="1733"/>
      <c r="E114" s="1733"/>
      <c r="F114" s="1733"/>
      <c r="G114" s="1733"/>
      <c r="H114" s="1733"/>
      <c r="I114" s="1733"/>
      <c r="J114" s="1733"/>
      <c r="K114" s="1104"/>
    </row>
    <row r="115" spans="1:11" ht="14.25" customHeight="1">
      <c r="A115" s="1540"/>
      <c r="B115" s="1540"/>
      <c r="C115" s="1540"/>
      <c r="D115" s="1540"/>
      <c r="E115" s="1540"/>
      <c r="F115" s="1540"/>
      <c r="G115" s="1540"/>
      <c r="H115" s="1540"/>
      <c r="I115" s="1540"/>
      <c r="J115" s="1540"/>
      <c r="K115" s="1104"/>
    </row>
    <row r="116" spans="1:11" ht="14.25" customHeight="1" thickBot="1">
      <c r="A116" s="1341" t="s">
        <v>552</v>
      </c>
      <c r="B116" s="914"/>
      <c r="C116" s="915"/>
      <c r="D116" s="916"/>
      <c r="E116" s="917"/>
      <c r="F116" s="918"/>
      <c r="G116" s="914"/>
      <c r="H116" s="919"/>
      <c r="I116" s="920"/>
      <c r="J116" s="921"/>
      <c r="K116" s="1104"/>
    </row>
    <row r="117" spans="1:11" ht="14.25" customHeight="1">
      <c r="A117" s="922" t="s">
        <v>67</v>
      </c>
      <c r="B117" s="923" t="s">
        <v>798</v>
      </c>
      <c r="C117" s="924" t="s">
        <v>576</v>
      </c>
      <c r="D117" s="925" t="s">
        <v>577</v>
      </c>
      <c r="E117" s="926" t="s">
        <v>578</v>
      </c>
      <c r="F117" s="927" t="s">
        <v>78</v>
      </c>
      <c r="G117" s="928" t="s">
        <v>579</v>
      </c>
      <c r="H117" s="929" t="s">
        <v>96</v>
      </c>
      <c r="I117" s="927" t="s">
        <v>96</v>
      </c>
      <c r="J117" s="930" t="s">
        <v>53</v>
      </c>
      <c r="K117" s="1104"/>
    </row>
    <row r="118" spans="1:11" ht="14.25" customHeight="1" thickBot="1">
      <c r="A118" s="931" t="s">
        <v>97</v>
      </c>
      <c r="B118" s="932"/>
      <c r="C118" s="933" t="s">
        <v>580</v>
      </c>
      <c r="D118" s="1251" t="s">
        <v>580</v>
      </c>
      <c r="E118" s="934"/>
      <c r="F118" s="935" t="s">
        <v>581</v>
      </c>
      <c r="G118" s="936"/>
      <c r="H118" s="937" t="s">
        <v>582</v>
      </c>
      <c r="I118" s="935" t="s">
        <v>583</v>
      </c>
      <c r="J118" s="938"/>
      <c r="K118" s="1104"/>
    </row>
    <row r="119" spans="1:11" ht="13.5" customHeight="1">
      <c r="A119" s="1010" t="s">
        <v>625</v>
      </c>
      <c r="B119" s="1541"/>
      <c r="C119" s="1547"/>
      <c r="D119" s="1547"/>
      <c r="E119" s="1012"/>
      <c r="F119" s="1541"/>
      <c r="G119" s="1541"/>
      <c r="H119" s="1541"/>
      <c r="I119" s="1541"/>
      <c r="J119" s="1541"/>
      <c r="K119" s="1104"/>
    </row>
    <row r="120" spans="1:11" ht="13.5" customHeight="1">
      <c r="A120" s="1354" t="s">
        <v>993</v>
      </c>
      <c r="B120" s="1355" t="s">
        <v>734</v>
      </c>
      <c r="C120" s="943">
        <v>44107.440972222219</v>
      </c>
      <c r="D120" s="943">
        <v>44107.715277777781</v>
      </c>
      <c r="E120" s="944">
        <v>0.27430555556202307</v>
      </c>
      <c r="F120" s="1254" t="s">
        <v>75</v>
      </c>
      <c r="G120" s="1255" t="s">
        <v>802</v>
      </c>
      <c r="H120" s="947">
        <v>0</v>
      </c>
      <c r="I120" s="947">
        <v>0</v>
      </c>
      <c r="J120" s="1020" t="s">
        <v>589</v>
      </c>
      <c r="K120" s="1104"/>
    </row>
    <row r="121" spans="1:11" ht="13.5" customHeight="1">
      <c r="A121" s="1356"/>
      <c r="B121" s="1357" t="s">
        <v>994</v>
      </c>
      <c r="C121" s="1056">
        <v>44107.720138888886</v>
      </c>
      <c r="D121" s="1056">
        <v>44107.879166666666</v>
      </c>
      <c r="E121" s="955">
        <v>0.15902777777955635</v>
      </c>
      <c r="F121" s="1256" t="s">
        <v>75</v>
      </c>
      <c r="G121" s="965" t="s">
        <v>802</v>
      </c>
      <c r="H121" s="958">
        <v>0</v>
      </c>
      <c r="I121" s="958">
        <v>0</v>
      </c>
      <c r="J121" s="966" t="s">
        <v>589</v>
      </c>
      <c r="K121" s="1104"/>
    </row>
    <row r="122" spans="1:11" ht="13.5" customHeight="1">
      <c r="A122" s="1021" t="s">
        <v>995</v>
      </c>
      <c r="B122" s="1177" t="s">
        <v>996</v>
      </c>
      <c r="C122" s="954">
        <v>44109.355555555558</v>
      </c>
      <c r="D122" s="954">
        <v>44109.597222222219</v>
      </c>
      <c r="E122" s="955">
        <v>0.24166666666133096</v>
      </c>
      <c r="F122" s="1256" t="s">
        <v>75</v>
      </c>
      <c r="G122" s="965" t="s">
        <v>799</v>
      </c>
      <c r="H122" s="958">
        <v>0</v>
      </c>
      <c r="I122" s="958">
        <v>0</v>
      </c>
      <c r="J122" s="966" t="s">
        <v>589</v>
      </c>
      <c r="K122" s="1104"/>
    </row>
    <row r="123" spans="1:11" ht="13.5" customHeight="1">
      <c r="A123" s="1358"/>
      <c r="B123" s="1179" t="s">
        <v>997</v>
      </c>
      <c r="C123" s="954">
        <v>44109.602777777778</v>
      </c>
      <c r="D123" s="954">
        <v>44109.711805555555</v>
      </c>
      <c r="E123" s="955">
        <v>0.10902777777664596</v>
      </c>
      <c r="F123" s="1256" t="s">
        <v>75</v>
      </c>
      <c r="G123" s="965" t="s">
        <v>799</v>
      </c>
      <c r="H123" s="958">
        <v>0</v>
      </c>
      <c r="I123" s="958">
        <v>0</v>
      </c>
      <c r="J123" s="966" t="s">
        <v>589</v>
      </c>
      <c r="K123" s="1104"/>
    </row>
    <row r="124" spans="1:11" ht="13.5" customHeight="1">
      <c r="A124" s="1359" t="s">
        <v>998</v>
      </c>
      <c r="B124" s="1357" t="s">
        <v>999</v>
      </c>
      <c r="C124" s="954">
        <v>44110.256944444445</v>
      </c>
      <c r="D124" s="954">
        <v>44110.320138888892</v>
      </c>
      <c r="E124" s="955">
        <v>6.3194444446708076E-2</v>
      </c>
      <c r="F124" s="1256" t="s">
        <v>75</v>
      </c>
      <c r="G124" s="965" t="s">
        <v>799</v>
      </c>
      <c r="H124" s="958">
        <v>0</v>
      </c>
      <c r="I124" s="958">
        <v>0</v>
      </c>
      <c r="J124" s="966" t="s">
        <v>589</v>
      </c>
      <c r="K124" s="1104"/>
    </row>
    <row r="125" spans="1:11" ht="13.5" customHeight="1">
      <c r="A125" s="1359" t="s">
        <v>834</v>
      </c>
      <c r="B125" s="1357" t="s">
        <v>1000</v>
      </c>
      <c r="C125" s="954">
        <v>44110.323611111111</v>
      </c>
      <c r="D125" s="954">
        <v>44110.432638888888</v>
      </c>
      <c r="E125" s="955">
        <v>0.10902777777664596</v>
      </c>
      <c r="F125" s="1256" t="s">
        <v>75</v>
      </c>
      <c r="G125" s="965" t="s">
        <v>799</v>
      </c>
      <c r="H125" s="958">
        <v>0</v>
      </c>
      <c r="I125" s="958">
        <v>0</v>
      </c>
      <c r="J125" s="966" t="s">
        <v>589</v>
      </c>
      <c r="K125" s="1104"/>
    </row>
    <row r="126" spans="1:11" ht="13.5" customHeight="1">
      <c r="A126" s="1359" t="s">
        <v>995</v>
      </c>
      <c r="B126" s="1357" t="s">
        <v>996</v>
      </c>
      <c r="C126" s="954">
        <v>44110.345138888886</v>
      </c>
      <c r="D126" s="954">
        <v>44110.551388888889</v>
      </c>
      <c r="E126" s="955">
        <v>0.20625000000291038</v>
      </c>
      <c r="F126" s="1256" t="s">
        <v>75</v>
      </c>
      <c r="G126" s="965" t="s">
        <v>803</v>
      </c>
      <c r="H126" s="958">
        <v>0</v>
      </c>
      <c r="I126" s="958">
        <v>0</v>
      </c>
      <c r="J126" s="966" t="s">
        <v>589</v>
      </c>
      <c r="K126" s="1104"/>
    </row>
    <row r="127" spans="1:11" ht="13.5" customHeight="1">
      <c r="A127" s="1360" t="s">
        <v>520</v>
      </c>
      <c r="B127" s="1361" t="s">
        <v>1001</v>
      </c>
      <c r="C127" s="954">
        <v>44113.29791666667</v>
      </c>
      <c r="D127" s="954">
        <v>44113.345138888886</v>
      </c>
      <c r="E127" s="955">
        <v>4.722222221607808E-2</v>
      </c>
      <c r="F127" s="1256" t="s">
        <v>75</v>
      </c>
      <c r="G127" s="965" t="s">
        <v>799</v>
      </c>
      <c r="H127" s="958">
        <v>0</v>
      </c>
      <c r="I127" s="958">
        <v>0</v>
      </c>
      <c r="J127" s="966" t="s">
        <v>589</v>
      </c>
      <c r="K127" s="1104"/>
    </row>
    <row r="128" spans="1:11" ht="13.5" customHeight="1">
      <c r="A128" s="1349" t="s">
        <v>1002</v>
      </c>
      <c r="B128" s="1350" t="s">
        <v>1003</v>
      </c>
      <c r="C128" s="954">
        <v>44114.298611111109</v>
      </c>
      <c r="D128" s="954">
        <v>44114.709027777775</v>
      </c>
      <c r="E128" s="955">
        <v>0.41041666666569654</v>
      </c>
      <c r="F128" s="1256" t="s">
        <v>75</v>
      </c>
      <c r="G128" s="965" t="s">
        <v>799</v>
      </c>
      <c r="H128" s="958">
        <v>0</v>
      </c>
      <c r="I128" s="958">
        <v>0</v>
      </c>
      <c r="J128" s="966" t="s">
        <v>589</v>
      </c>
      <c r="K128" s="1104"/>
    </row>
    <row r="129" spans="1:11" ht="13.5" customHeight="1">
      <c r="A129" s="1359" t="s">
        <v>737</v>
      </c>
      <c r="B129" s="1357" t="s">
        <v>1004</v>
      </c>
      <c r="C129" s="954">
        <v>44115.338888888888</v>
      </c>
      <c r="D129" s="954">
        <v>44115.697916666664</v>
      </c>
      <c r="E129" s="955">
        <v>0.35902777777664596</v>
      </c>
      <c r="F129" s="1256" t="s">
        <v>75</v>
      </c>
      <c r="G129" s="965" t="s">
        <v>802</v>
      </c>
      <c r="H129" s="958">
        <v>0</v>
      </c>
      <c r="I129" s="958">
        <v>0</v>
      </c>
      <c r="J129" s="966" t="s">
        <v>589</v>
      </c>
      <c r="K129" s="1104"/>
    </row>
    <row r="130" spans="1:11" ht="13.5" customHeight="1">
      <c r="A130" s="1538"/>
      <c r="B130" s="1357" t="s">
        <v>1004</v>
      </c>
      <c r="C130" s="954">
        <v>44116.259722222225</v>
      </c>
      <c r="D130" s="954">
        <v>44116.729166666664</v>
      </c>
      <c r="E130" s="955">
        <v>0.46944444443943212</v>
      </c>
      <c r="F130" s="1256" t="s">
        <v>75</v>
      </c>
      <c r="G130" s="965" t="s">
        <v>799</v>
      </c>
      <c r="H130" s="958">
        <v>0</v>
      </c>
      <c r="I130" s="958">
        <v>0</v>
      </c>
      <c r="J130" s="966" t="s">
        <v>589</v>
      </c>
      <c r="K130" s="1104"/>
    </row>
    <row r="131" spans="1:11" ht="15.75" customHeight="1">
      <c r="A131" s="1359" t="s">
        <v>995</v>
      </c>
      <c r="B131" s="1357" t="s">
        <v>997</v>
      </c>
      <c r="C131" s="954">
        <v>44116.35833333333</v>
      </c>
      <c r="D131" s="954">
        <v>44116.558333333334</v>
      </c>
      <c r="E131" s="955">
        <v>0.20000000000436557</v>
      </c>
      <c r="F131" s="1256" t="s">
        <v>75</v>
      </c>
      <c r="G131" s="965" t="s">
        <v>803</v>
      </c>
      <c r="H131" s="958">
        <v>0</v>
      </c>
      <c r="I131" s="958">
        <v>0</v>
      </c>
      <c r="J131" s="966" t="s">
        <v>589</v>
      </c>
      <c r="K131" s="1104"/>
    </row>
    <row r="132" spans="1:11" ht="15.75" customHeight="1">
      <c r="A132" s="1359" t="s">
        <v>998</v>
      </c>
      <c r="B132" s="1357" t="s">
        <v>999</v>
      </c>
      <c r="C132" s="954">
        <v>44117.243750000001</v>
      </c>
      <c r="D132" s="954">
        <v>44117.362500000003</v>
      </c>
      <c r="E132" s="955">
        <v>0.11875000000145519</v>
      </c>
      <c r="F132" s="1256" t="s">
        <v>75</v>
      </c>
      <c r="G132" s="965" t="s">
        <v>799</v>
      </c>
      <c r="H132" s="958">
        <v>0</v>
      </c>
      <c r="I132" s="958">
        <v>0</v>
      </c>
      <c r="J132" s="966" t="s">
        <v>589</v>
      </c>
      <c r="K132" s="1104"/>
    </row>
    <row r="133" spans="1:11" ht="15.75" customHeight="1">
      <c r="A133" s="1359" t="s">
        <v>737</v>
      </c>
      <c r="B133" s="1357" t="s">
        <v>1004</v>
      </c>
      <c r="C133" s="954">
        <v>44117.255555555559</v>
      </c>
      <c r="D133" s="954">
        <v>44117.723611111112</v>
      </c>
      <c r="E133" s="955">
        <v>0.46805555555329192</v>
      </c>
      <c r="F133" s="1256" t="s">
        <v>75</v>
      </c>
      <c r="G133" s="965" t="s">
        <v>799</v>
      </c>
      <c r="H133" s="958">
        <v>0</v>
      </c>
      <c r="I133" s="958">
        <v>0</v>
      </c>
      <c r="J133" s="966" t="s">
        <v>589</v>
      </c>
      <c r="K133" s="1104"/>
    </row>
    <row r="134" spans="1:11" ht="15.75" customHeight="1">
      <c r="A134" s="1349" t="s">
        <v>1005</v>
      </c>
      <c r="B134" s="1350" t="s">
        <v>1006</v>
      </c>
      <c r="C134" s="954">
        <v>44117.366666666669</v>
      </c>
      <c r="D134" s="954">
        <v>44117.722916666666</v>
      </c>
      <c r="E134" s="955">
        <v>0.35624999999708962</v>
      </c>
      <c r="F134" s="1256" t="s">
        <v>75</v>
      </c>
      <c r="G134" s="965" t="s">
        <v>803</v>
      </c>
      <c r="H134" s="958">
        <v>0</v>
      </c>
      <c r="I134" s="958">
        <v>0</v>
      </c>
      <c r="J134" s="966" t="s">
        <v>589</v>
      </c>
      <c r="K134" s="1104"/>
    </row>
    <row r="135" spans="1:11" ht="15.75" customHeight="1">
      <c r="A135" s="1359" t="s">
        <v>995</v>
      </c>
      <c r="B135" s="1357" t="s">
        <v>997</v>
      </c>
      <c r="C135" s="954">
        <v>44117.361111111109</v>
      </c>
      <c r="D135" s="954">
        <v>44117.693055555559</v>
      </c>
      <c r="E135" s="955">
        <v>0.33194444444961846</v>
      </c>
      <c r="F135" s="1256" t="s">
        <v>75</v>
      </c>
      <c r="G135" s="965" t="s">
        <v>803</v>
      </c>
      <c r="H135" s="958">
        <v>0</v>
      </c>
      <c r="I135" s="958">
        <v>0</v>
      </c>
      <c r="J135" s="966" t="s">
        <v>589</v>
      </c>
      <c r="K135" s="1104"/>
    </row>
    <row r="136" spans="1:11" ht="15.75" customHeight="1">
      <c r="A136" s="1359" t="s">
        <v>737</v>
      </c>
      <c r="B136" s="1357" t="s">
        <v>1004</v>
      </c>
      <c r="C136" s="954">
        <v>44118.262499999997</v>
      </c>
      <c r="D136" s="954">
        <v>44118.724305555559</v>
      </c>
      <c r="E136" s="955">
        <v>0.46180555556202307</v>
      </c>
      <c r="F136" s="1256" t="s">
        <v>75</v>
      </c>
      <c r="G136" s="965" t="s">
        <v>802</v>
      </c>
      <c r="H136" s="958">
        <v>0</v>
      </c>
      <c r="I136" s="958">
        <v>0</v>
      </c>
      <c r="J136" s="966" t="s">
        <v>589</v>
      </c>
      <c r="K136" s="1104"/>
    </row>
    <row r="137" spans="1:11" ht="15.75" customHeight="1">
      <c r="A137" s="1349" t="s">
        <v>1005</v>
      </c>
      <c r="B137" s="1350" t="s">
        <v>1006</v>
      </c>
      <c r="C137" s="954">
        <v>44118.357638888891</v>
      </c>
      <c r="D137" s="954">
        <v>44118.670138888891</v>
      </c>
      <c r="E137" s="955">
        <v>0.3125</v>
      </c>
      <c r="F137" s="1256" t="s">
        <v>75</v>
      </c>
      <c r="G137" s="965" t="s">
        <v>803</v>
      </c>
      <c r="H137" s="958">
        <v>0</v>
      </c>
      <c r="I137" s="958">
        <v>0</v>
      </c>
      <c r="J137" s="966" t="s">
        <v>589</v>
      </c>
      <c r="K137" s="1104"/>
    </row>
    <row r="138" spans="1:11" ht="15.75" customHeight="1">
      <c r="A138" s="1359" t="s">
        <v>995</v>
      </c>
      <c r="B138" s="1357" t="s">
        <v>997</v>
      </c>
      <c r="C138" s="954">
        <v>44118.372916666667</v>
      </c>
      <c r="D138" s="954">
        <v>44118.636805555558</v>
      </c>
      <c r="E138" s="955">
        <v>0.26388888889050577</v>
      </c>
      <c r="F138" s="1256" t="s">
        <v>75</v>
      </c>
      <c r="G138" s="965" t="s">
        <v>803</v>
      </c>
      <c r="H138" s="958">
        <v>0</v>
      </c>
      <c r="I138" s="958">
        <v>0</v>
      </c>
      <c r="J138" s="966" t="s">
        <v>589</v>
      </c>
      <c r="K138" s="1104"/>
    </row>
    <row r="139" spans="1:11" ht="15.75" customHeight="1">
      <c r="A139" s="1359" t="s">
        <v>737</v>
      </c>
      <c r="B139" s="1357" t="s">
        <v>1004</v>
      </c>
      <c r="C139" s="954">
        <v>44119.26666666667</v>
      </c>
      <c r="D139" s="954">
        <v>44119.719444444447</v>
      </c>
      <c r="E139" s="955">
        <v>0.45277777777664596</v>
      </c>
      <c r="F139" s="1256" t="s">
        <v>75</v>
      </c>
      <c r="G139" s="965" t="s">
        <v>802</v>
      </c>
      <c r="H139" s="958">
        <v>0</v>
      </c>
      <c r="I139" s="958">
        <v>0</v>
      </c>
      <c r="J139" s="966" t="s">
        <v>589</v>
      </c>
      <c r="K139" s="1104"/>
    </row>
    <row r="140" spans="1:11" ht="15.75" customHeight="1">
      <c r="A140" s="1349" t="s">
        <v>1005</v>
      </c>
      <c r="B140" s="1350" t="s">
        <v>1006</v>
      </c>
      <c r="C140" s="954">
        <v>44119.336111111108</v>
      </c>
      <c r="D140" s="954">
        <v>44119.673611111109</v>
      </c>
      <c r="E140" s="955">
        <v>0.33750000000145519</v>
      </c>
      <c r="F140" s="1256" t="s">
        <v>75</v>
      </c>
      <c r="G140" s="965" t="s">
        <v>803</v>
      </c>
      <c r="H140" s="958">
        <v>0</v>
      </c>
      <c r="I140" s="958">
        <v>0</v>
      </c>
      <c r="J140" s="966" t="s">
        <v>589</v>
      </c>
      <c r="K140" s="1104"/>
    </row>
    <row r="141" spans="1:11" ht="15.75" customHeight="1">
      <c r="A141" s="1359" t="s">
        <v>995</v>
      </c>
      <c r="B141" s="1357" t="s">
        <v>997</v>
      </c>
      <c r="C141" s="954">
        <v>44119.352777777778</v>
      </c>
      <c r="D141" s="954">
        <v>44119.588194444441</v>
      </c>
      <c r="E141" s="955">
        <v>0.23541666666278616</v>
      </c>
      <c r="F141" s="1256" t="s">
        <v>75</v>
      </c>
      <c r="G141" s="965" t="s">
        <v>803</v>
      </c>
      <c r="H141" s="958">
        <v>0</v>
      </c>
      <c r="I141" s="958">
        <v>0</v>
      </c>
      <c r="J141" s="966" t="s">
        <v>589</v>
      </c>
      <c r="K141" s="1104"/>
    </row>
    <row r="142" spans="1:11" ht="15.75" customHeight="1">
      <c r="A142" s="1359" t="s">
        <v>60</v>
      </c>
      <c r="B142" s="1357" t="s">
        <v>736</v>
      </c>
      <c r="C142" s="954">
        <v>44119.343055555553</v>
      </c>
      <c r="D142" s="954">
        <v>44119.720138888886</v>
      </c>
      <c r="E142" s="955">
        <v>0.37708333333284827</v>
      </c>
      <c r="F142" s="1256" t="s">
        <v>75</v>
      </c>
      <c r="G142" s="965" t="s">
        <v>799</v>
      </c>
      <c r="H142" s="958">
        <v>0</v>
      </c>
      <c r="I142" s="958">
        <v>0</v>
      </c>
      <c r="J142" s="966" t="s">
        <v>589</v>
      </c>
      <c r="K142" s="1104"/>
    </row>
    <row r="143" spans="1:11" ht="15.75" customHeight="1">
      <c r="A143" s="1349" t="s">
        <v>1005</v>
      </c>
      <c r="B143" s="1350" t="s">
        <v>1007</v>
      </c>
      <c r="C143" s="954">
        <v>44121.411111111112</v>
      </c>
      <c r="D143" s="954">
        <v>44121.668749999997</v>
      </c>
      <c r="E143" s="955">
        <v>0.257638888884685</v>
      </c>
      <c r="F143" s="1256" t="s">
        <v>75</v>
      </c>
      <c r="G143" s="965" t="s">
        <v>803</v>
      </c>
      <c r="H143" s="958">
        <v>0</v>
      </c>
      <c r="I143" s="958">
        <v>0</v>
      </c>
      <c r="J143" s="966" t="s">
        <v>589</v>
      </c>
      <c r="K143" s="1104"/>
    </row>
    <row r="144" spans="1:11" ht="15.75" customHeight="1">
      <c r="A144" s="1359" t="s">
        <v>995</v>
      </c>
      <c r="B144" s="1357" t="s">
        <v>997</v>
      </c>
      <c r="C144" s="954">
        <v>44121.354166666664</v>
      </c>
      <c r="D144" s="954">
        <v>44121.599305555559</v>
      </c>
      <c r="E144" s="955">
        <v>0.24513888889487134</v>
      </c>
      <c r="F144" s="1256" t="s">
        <v>75</v>
      </c>
      <c r="G144" s="965" t="s">
        <v>799</v>
      </c>
      <c r="H144" s="958">
        <v>0</v>
      </c>
      <c r="I144" s="958">
        <v>0</v>
      </c>
      <c r="J144" s="966" t="s">
        <v>589</v>
      </c>
      <c r="K144" s="1104"/>
    </row>
    <row r="145" spans="1:11" ht="15.75" customHeight="1">
      <c r="A145" s="1352" t="s">
        <v>1008</v>
      </c>
      <c r="B145" s="1357" t="s">
        <v>1009</v>
      </c>
      <c r="C145" s="954">
        <v>44122.258333333331</v>
      </c>
      <c r="D145" s="954">
        <v>44122.301388888889</v>
      </c>
      <c r="E145" s="955">
        <v>4.3055555557657499E-2</v>
      </c>
      <c r="F145" s="1256" t="s">
        <v>75</v>
      </c>
      <c r="G145" s="965" t="s">
        <v>799</v>
      </c>
      <c r="H145" s="958">
        <v>0</v>
      </c>
      <c r="I145" s="958">
        <v>0</v>
      </c>
      <c r="J145" s="966" t="s">
        <v>589</v>
      </c>
      <c r="K145" s="1104"/>
    </row>
    <row r="146" spans="1:11" ht="15.75" customHeight="1">
      <c r="A146" s="1022"/>
      <c r="B146" s="1173" t="s">
        <v>1009</v>
      </c>
      <c r="C146" s="954">
        <v>44123.25</v>
      </c>
      <c r="D146" s="954">
        <v>44123.25</v>
      </c>
      <c r="E146" s="955">
        <v>0</v>
      </c>
      <c r="F146" s="1256" t="s">
        <v>75</v>
      </c>
      <c r="G146" s="965" t="s">
        <v>799</v>
      </c>
      <c r="H146" s="958">
        <v>0</v>
      </c>
      <c r="I146" s="958">
        <v>0</v>
      </c>
      <c r="J146" s="966" t="s">
        <v>589</v>
      </c>
      <c r="K146" s="1104"/>
    </row>
    <row r="147" spans="1:11" ht="15.75" customHeight="1">
      <c r="A147" s="1359" t="s">
        <v>998</v>
      </c>
      <c r="B147" s="1310" t="s">
        <v>1010</v>
      </c>
      <c r="C147" s="954">
        <v>44124.324999999997</v>
      </c>
      <c r="D147" s="954">
        <v>44124.677083333336</v>
      </c>
      <c r="E147" s="955">
        <v>0.35208333333866904</v>
      </c>
      <c r="F147" s="1256" t="s">
        <v>75</v>
      </c>
      <c r="G147" s="965" t="s">
        <v>803</v>
      </c>
      <c r="H147" s="958">
        <v>0</v>
      </c>
      <c r="I147" s="958">
        <v>0</v>
      </c>
      <c r="J147" s="966" t="s">
        <v>589</v>
      </c>
      <c r="K147" s="1104"/>
    </row>
    <row r="148" spans="1:11" ht="15.75" customHeight="1">
      <c r="A148" s="1352" t="s">
        <v>995</v>
      </c>
      <c r="B148" s="1357" t="s">
        <v>997</v>
      </c>
      <c r="C148" s="954">
        <v>44124.362500000003</v>
      </c>
      <c r="D148" s="954">
        <v>44124.614583333336</v>
      </c>
      <c r="E148" s="955">
        <v>0.25208333333284827</v>
      </c>
      <c r="F148" s="1256" t="s">
        <v>75</v>
      </c>
      <c r="G148" s="965" t="s">
        <v>803</v>
      </c>
      <c r="H148" s="958">
        <v>0</v>
      </c>
      <c r="I148" s="958">
        <v>0</v>
      </c>
      <c r="J148" s="966" t="s">
        <v>589</v>
      </c>
      <c r="K148" s="1104"/>
    </row>
    <row r="149" spans="1:11" ht="15.75" customHeight="1">
      <c r="A149" s="1353"/>
      <c r="B149" s="1357" t="s">
        <v>996</v>
      </c>
      <c r="C149" s="954">
        <v>44125.352083333331</v>
      </c>
      <c r="D149" s="954">
        <v>44125.654861111114</v>
      </c>
      <c r="E149" s="955">
        <v>0.30277777778246673</v>
      </c>
      <c r="F149" s="1256" t="s">
        <v>75</v>
      </c>
      <c r="G149" s="965" t="s">
        <v>803</v>
      </c>
      <c r="H149" s="958">
        <v>0</v>
      </c>
      <c r="I149" s="958">
        <v>0</v>
      </c>
      <c r="J149" s="966" t="s">
        <v>589</v>
      </c>
      <c r="K149" s="1104"/>
    </row>
    <row r="150" spans="1:11" ht="15.75" customHeight="1">
      <c r="A150" s="963" t="s">
        <v>998</v>
      </c>
      <c r="B150" s="1147" t="s">
        <v>1011</v>
      </c>
      <c r="C150" s="954">
        <v>44126.313888888886</v>
      </c>
      <c r="D150" s="954">
        <v>44126.51666666667</v>
      </c>
      <c r="E150" s="955">
        <v>0.20277777778392192</v>
      </c>
      <c r="F150" s="1256" t="s">
        <v>75</v>
      </c>
      <c r="G150" s="965" t="s">
        <v>803</v>
      </c>
      <c r="H150" s="958">
        <v>0</v>
      </c>
      <c r="I150" s="958">
        <v>0</v>
      </c>
      <c r="J150" s="966" t="s">
        <v>589</v>
      </c>
      <c r="K150" s="1104"/>
    </row>
    <row r="151" spans="1:11" ht="15.75" customHeight="1">
      <c r="A151" s="1359" t="s">
        <v>995</v>
      </c>
      <c r="B151" s="1357" t="s">
        <v>1012</v>
      </c>
      <c r="C151" s="954">
        <v>44126.37777777778</v>
      </c>
      <c r="D151" s="954">
        <v>44126.643750000003</v>
      </c>
      <c r="E151" s="955">
        <v>0.26597222222335404</v>
      </c>
      <c r="F151" s="1256" t="s">
        <v>75</v>
      </c>
      <c r="G151" s="965" t="s">
        <v>803</v>
      </c>
      <c r="H151" s="958">
        <v>0</v>
      </c>
      <c r="I151" s="958">
        <v>0</v>
      </c>
      <c r="J151" s="966" t="s">
        <v>589</v>
      </c>
      <c r="K151" s="1104"/>
    </row>
    <row r="152" spans="1:11" ht="15.75" customHeight="1">
      <c r="A152" s="1359" t="s">
        <v>520</v>
      </c>
      <c r="B152" s="1357" t="s">
        <v>734</v>
      </c>
      <c r="C152" s="954">
        <v>44129.35</v>
      </c>
      <c r="D152" s="954">
        <v>44129.613194444442</v>
      </c>
      <c r="E152" s="955">
        <v>0.26319444444379769</v>
      </c>
      <c r="F152" s="1256" t="s">
        <v>75</v>
      </c>
      <c r="G152" s="965" t="s">
        <v>803</v>
      </c>
      <c r="H152" s="958">
        <v>0</v>
      </c>
      <c r="I152" s="958">
        <v>0</v>
      </c>
      <c r="J152" s="966" t="s">
        <v>589</v>
      </c>
      <c r="K152" s="1104"/>
    </row>
    <row r="153" spans="1:11" ht="15.75" customHeight="1">
      <c r="A153" s="1359" t="s">
        <v>995</v>
      </c>
      <c r="B153" s="1357" t="s">
        <v>1013</v>
      </c>
      <c r="C153" s="954">
        <v>44131.361805555556</v>
      </c>
      <c r="D153" s="954">
        <v>44131.595138888886</v>
      </c>
      <c r="E153" s="955">
        <v>0.23333333332993789</v>
      </c>
      <c r="F153" s="1256" t="s">
        <v>75</v>
      </c>
      <c r="G153" s="965" t="s">
        <v>799</v>
      </c>
      <c r="H153" s="958">
        <v>0</v>
      </c>
      <c r="I153" s="958">
        <v>0</v>
      </c>
      <c r="J153" s="966" t="s">
        <v>589</v>
      </c>
      <c r="K153" s="1104"/>
    </row>
    <row r="154" spans="1:11" ht="15.75" customHeight="1">
      <c r="A154" s="963" t="s">
        <v>998</v>
      </c>
      <c r="B154" s="1147" t="s">
        <v>1014</v>
      </c>
      <c r="C154" s="954">
        <v>44132.318749999999</v>
      </c>
      <c r="D154" s="954">
        <v>44132.711111111108</v>
      </c>
      <c r="E154" s="955">
        <v>0.39236111110949423</v>
      </c>
      <c r="F154" s="1256" t="s">
        <v>75</v>
      </c>
      <c r="G154" s="965" t="s">
        <v>803</v>
      </c>
      <c r="H154" s="958">
        <v>0</v>
      </c>
      <c r="I154" s="958">
        <v>0</v>
      </c>
      <c r="J154" s="966" t="s">
        <v>589</v>
      </c>
      <c r="K154" s="1104"/>
    </row>
    <row r="155" spans="1:11" ht="15.75" customHeight="1">
      <c r="A155" s="1359" t="s">
        <v>995</v>
      </c>
      <c r="B155" s="1357" t="s">
        <v>1013</v>
      </c>
      <c r="C155" s="954">
        <v>44132.363888888889</v>
      </c>
      <c r="D155" s="954">
        <v>44132.594444444447</v>
      </c>
      <c r="E155" s="955">
        <v>0.2305555555576575</v>
      </c>
      <c r="F155" s="1256" t="s">
        <v>75</v>
      </c>
      <c r="G155" s="965" t="s">
        <v>803</v>
      </c>
      <c r="H155" s="958">
        <v>0</v>
      </c>
      <c r="I155" s="958">
        <v>0</v>
      </c>
      <c r="J155" s="966" t="s">
        <v>589</v>
      </c>
      <c r="K155" s="1104"/>
    </row>
    <row r="156" spans="1:11" ht="15.75" customHeight="1">
      <c r="A156" s="963" t="s">
        <v>998</v>
      </c>
      <c r="B156" s="1147" t="s">
        <v>1014</v>
      </c>
      <c r="C156" s="954">
        <v>44133.311805555553</v>
      </c>
      <c r="D156" s="954">
        <v>44133.707638888889</v>
      </c>
      <c r="E156" s="955">
        <v>0.39583333333575865</v>
      </c>
      <c r="F156" s="1256" t="s">
        <v>75</v>
      </c>
      <c r="G156" s="965" t="s">
        <v>803</v>
      </c>
      <c r="H156" s="958">
        <v>0</v>
      </c>
      <c r="I156" s="958">
        <v>0</v>
      </c>
      <c r="J156" s="966" t="s">
        <v>589</v>
      </c>
      <c r="K156" s="1104"/>
    </row>
    <row r="157" spans="1:11" ht="15.75" customHeight="1">
      <c r="A157" s="1359" t="s">
        <v>995</v>
      </c>
      <c r="B157" s="1357" t="s">
        <v>1013</v>
      </c>
      <c r="C157" s="954">
        <v>44133.375</v>
      </c>
      <c r="D157" s="954">
        <v>44133.613888888889</v>
      </c>
      <c r="E157" s="955">
        <v>0.23888888888905058</v>
      </c>
      <c r="F157" s="1256" t="s">
        <v>75</v>
      </c>
      <c r="G157" s="965" t="s">
        <v>803</v>
      </c>
      <c r="H157" s="958">
        <v>0</v>
      </c>
      <c r="I157" s="958">
        <v>0</v>
      </c>
      <c r="J157" s="966" t="s">
        <v>589</v>
      </c>
      <c r="K157" s="1104"/>
    </row>
    <row r="158" spans="1:11" ht="15.75" customHeight="1">
      <c r="A158" s="1352" t="s">
        <v>60</v>
      </c>
      <c r="B158" s="1350" t="s">
        <v>1015</v>
      </c>
      <c r="C158" s="954">
        <v>44135.320833333331</v>
      </c>
      <c r="D158" s="954">
        <v>44135.564583333333</v>
      </c>
      <c r="E158" s="955">
        <v>0.24375000000145519</v>
      </c>
      <c r="F158" s="1256" t="s">
        <v>75</v>
      </c>
      <c r="G158" s="965" t="s">
        <v>802</v>
      </c>
      <c r="H158" s="958">
        <v>0</v>
      </c>
      <c r="I158" s="958">
        <v>0</v>
      </c>
      <c r="J158" s="966" t="s">
        <v>589</v>
      </c>
      <c r="K158" s="1104"/>
    </row>
    <row r="159" spans="1:11" ht="15.75" customHeight="1">
      <c r="A159" s="1353"/>
      <c r="B159" s="1351" t="s">
        <v>1016</v>
      </c>
      <c r="C159" s="954">
        <v>44135.322916666664</v>
      </c>
      <c r="D159" s="954">
        <v>44135.674305555556</v>
      </c>
      <c r="E159" s="955">
        <v>0.35138888889196096</v>
      </c>
      <c r="F159" s="1256" t="s">
        <v>75</v>
      </c>
      <c r="G159" s="965" t="s">
        <v>802</v>
      </c>
      <c r="H159" s="958">
        <v>0</v>
      </c>
      <c r="I159" s="958">
        <v>0</v>
      </c>
      <c r="J159" s="966" t="s">
        <v>589</v>
      </c>
      <c r="K159" s="1104"/>
    </row>
    <row r="160" spans="1:11" ht="15.75" customHeight="1">
      <c r="A160" s="1362" t="s">
        <v>995</v>
      </c>
      <c r="B160" s="1363" t="s">
        <v>1013</v>
      </c>
      <c r="C160" s="970">
        <v>44135.36041666667</v>
      </c>
      <c r="D160" s="970">
        <v>44135.674305555556</v>
      </c>
      <c r="E160" s="971">
        <v>0.31388888888614019</v>
      </c>
      <c r="F160" s="1259" t="s">
        <v>75</v>
      </c>
      <c r="G160" s="1260" t="s">
        <v>803</v>
      </c>
      <c r="H160" s="974">
        <v>0</v>
      </c>
      <c r="I160" s="974">
        <v>0</v>
      </c>
      <c r="J160" s="1261" t="s">
        <v>589</v>
      </c>
      <c r="K160" s="1104"/>
    </row>
    <row r="161" spans="1:11" ht="14.25" customHeight="1">
      <c r="A161" s="1544"/>
      <c r="B161" s="1544"/>
      <c r="C161" s="1548"/>
      <c r="D161" s="1003" t="s">
        <v>611</v>
      </c>
      <c r="E161" s="1004">
        <v>10.949305555579485</v>
      </c>
      <c r="F161" s="1005"/>
      <c r="G161" s="1006" t="s">
        <v>612</v>
      </c>
      <c r="H161" s="1346"/>
      <c r="I161" s="1008">
        <v>0</v>
      </c>
      <c r="J161" s="1544"/>
      <c r="K161" s="1104"/>
    </row>
    <row r="162" spans="1:11" ht="16.5" hidden="1" customHeight="1">
      <c r="A162" s="1163"/>
      <c r="B162" s="1549"/>
      <c r="C162" s="1056"/>
      <c r="D162" s="1056"/>
      <c r="E162" s="1264"/>
      <c r="F162" s="1265"/>
      <c r="G162" s="1266"/>
      <c r="H162" s="1043"/>
      <c r="I162" s="1043"/>
      <c r="J162" s="1267"/>
      <c r="K162" s="1104"/>
    </row>
    <row r="163" spans="1:11" ht="15" customHeight="1">
      <c r="A163" s="1010" t="s">
        <v>741</v>
      </c>
      <c r="B163" s="1541"/>
      <c r="C163" s="1547"/>
      <c r="D163" s="1547"/>
      <c r="E163" s="1547"/>
      <c r="F163" s="1541"/>
      <c r="G163" s="1541"/>
      <c r="H163" s="1541"/>
      <c r="I163" s="1541"/>
      <c r="J163" s="1541"/>
      <c r="K163" s="1104"/>
    </row>
    <row r="164" spans="1:11" ht="13.5" customHeight="1">
      <c r="A164" s="1364" t="s">
        <v>745</v>
      </c>
      <c r="B164" s="1365" t="s">
        <v>1017</v>
      </c>
      <c r="C164" s="943">
        <v>44076.393750000003</v>
      </c>
      <c r="D164" s="943">
        <v>44076.458333333336</v>
      </c>
      <c r="E164" s="944">
        <v>6.4583333332848269E-2</v>
      </c>
      <c r="F164" s="1254" t="s">
        <v>75</v>
      </c>
      <c r="G164" s="1255" t="s">
        <v>799</v>
      </c>
      <c r="H164" s="947">
        <v>0</v>
      </c>
      <c r="I164" s="947">
        <v>0</v>
      </c>
      <c r="J164" s="1020" t="s">
        <v>589</v>
      </c>
      <c r="K164" s="1104"/>
    </row>
    <row r="165" spans="1:11" ht="12.75" customHeight="1">
      <c r="A165" s="1353"/>
      <c r="B165" s="1179" t="s">
        <v>1018</v>
      </c>
      <c r="C165" s="954"/>
      <c r="D165" s="954">
        <v>44113.94027777778</v>
      </c>
      <c r="E165" s="955"/>
      <c r="F165" s="1256" t="s">
        <v>75</v>
      </c>
      <c r="G165" s="965" t="s">
        <v>805</v>
      </c>
      <c r="H165" s="958">
        <v>0</v>
      </c>
      <c r="I165" s="958">
        <v>0</v>
      </c>
      <c r="J165" s="966" t="s">
        <v>589</v>
      </c>
      <c r="K165" s="1104"/>
    </row>
    <row r="166" spans="1:11" ht="12.75" customHeight="1">
      <c r="A166" s="1359" t="s">
        <v>50</v>
      </c>
      <c r="B166" s="1357" t="s">
        <v>1019</v>
      </c>
      <c r="C166" s="954">
        <v>44118.380555555559</v>
      </c>
      <c r="D166" s="954">
        <v>44118.447222222225</v>
      </c>
      <c r="E166" s="955">
        <v>6.6666666665696539E-2</v>
      </c>
      <c r="F166" s="1256" t="s">
        <v>75</v>
      </c>
      <c r="G166" s="965" t="s">
        <v>1020</v>
      </c>
      <c r="H166" s="958">
        <v>0</v>
      </c>
      <c r="I166" s="958">
        <v>0</v>
      </c>
      <c r="J166" s="966" t="s">
        <v>589</v>
      </c>
      <c r="K166" s="1104"/>
    </row>
    <row r="167" spans="1:11" ht="16.5" customHeight="1">
      <c r="A167" s="1352" t="s">
        <v>745</v>
      </c>
      <c r="B167" s="1366" t="s">
        <v>1021</v>
      </c>
      <c r="C167" s="1065">
        <v>44120.288194444445</v>
      </c>
      <c r="D167" s="1065">
        <v>44120.288194444445</v>
      </c>
      <c r="E167" s="955">
        <v>0</v>
      </c>
      <c r="F167" s="1281" t="s">
        <v>75</v>
      </c>
      <c r="G167" s="1282" t="s">
        <v>799</v>
      </c>
      <c r="H167" s="1050">
        <v>0</v>
      </c>
      <c r="I167" s="1050">
        <v>0</v>
      </c>
      <c r="J167" s="1295" t="s">
        <v>589</v>
      </c>
      <c r="K167" s="1104"/>
    </row>
    <row r="168" spans="1:11" ht="13.5" customHeight="1">
      <c r="A168" s="1356"/>
      <c r="B168" s="1351" t="s">
        <v>1022</v>
      </c>
      <c r="C168" s="954">
        <v>44120.429166666669</v>
      </c>
      <c r="D168" s="954">
        <v>44120.534722222219</v>
      </c>
      <c r="E168" s="955">
        <v>0.10555555555038154</v>
      </c>
      <c r="F168" s="1256" t="s">
        <v>75</v>
      </c>
      <c r="G168" s="965" t="s">
        <v>799</v>
      </c>
      <c r="H168" s="958">
        <v>0</v>
      </c>
      <c r="I168" s="958">
        <v>0</v>
      </c>
      <c r="J168" s="966" t="s">
        <v>589</v>
      </c>
      <c r="K168" s="1104"/>
    </row>
    <row r="169" spans="1:11" ht="16.5" customHeight="1">
      <c r="A169" s="961"/>
      <c r="B169" s="1146" t="s">
        <v>1023</v>
      </c>
      <c r="C169" s="954">
        <v>44120.470833333333</v>
      </c>
      <c r="D169" s="954">
        <v>44120.5625</v>
      </c>
      <c r="E169" s="955">
        <v>9.1666666667151731E-2</v>
      </c>
      <c r="F169" s="1256" t="s">
        <v>75</v>
      </c>
      <c r="G169" s="965" t="s">
        <v>799</v>
      </c>
      <c r="H169" s="958">
        <v>0</v>
      </c>
      <c r="I169" s="958">
        <v>0</v>
      </c>
      <c r="J169" s="966" t="s">
        <v>589</v>
      </c>
      <c r="K169" s="1104"/>
    </row>
    <row r="170" spans="1:11" ht="12.75" customHeight="1">
      <c r="A170" s="1349" t="s">
        <v>1024</v>
      </c>
      <c r="B170" s="1367" t="s">
        <v>1025</v>
      </c>
      <c r="C170" s="954">
        <v>44125.425694444442</v>
      </c>
      <c r="D170" s="954">
        <v>44125.622916666667</v>
      </c>
      <c r="E170" s="955">
        <v>0.19722222222480923</v>
      </c>
      <c r="F170" s="1256" t="s">
        <v>75</v>
      </c>
      <c r="G170" s="965" t="s">
        <v>820</v>
      </c>
      <c r="H170" s="958">
        <v>0</v>
      </c>
      <c r="I170" s="958">
        <v>0</v>
      </c>
      <c r="J170" s="966" t="s">
        <v>589</v>
      </c>
      <c r="K170" s="1104"/>
    </row>
    <row r="171" spans="1:11" ht="16.5" customHeight="1">
      <c r="A171" s="1352" t="s">
        <v>745</v>
      </c>
      <c r="B171" s="1368" t="s">
        <v>750</v>
      </c>
      <c r="C171" s="954">
        <v>44132.411805555559</v>
      </c>
      <c r="D171" s="954">
        <v>44132.560416666667</v>
      </c>
      <c r="E171" s="955">
        <v>0.14861111110803904</v>
      </c>
      <c r="F171" s="1256" t="s">
        <v>75</v>
      </c>
      <c r="G171" s="965" t="s">
        <v>802</v>
      </c>
      <c r="H171" s="958">
        <v>0</v>
      </c>
      <c r="I171" s="958">
        <v>0</v>
      </c>
      <c r="J171" s="966" t="s">
        <v>589</v>
      </c>
      <c r="K171" s="1104"/>
    </row>
    <row r="172" spans="1:11" ht="12" customHeight="1">
      <c r="A172" s="1022"/>
      <c r="B172" s="1368" t="s">
        <v>751</v>
      </c>
      <c r="C172" s="954">
        <v>44132.561111111114</v>
      </c>
      <c r="D172" s="954">
        <v>44132.617361111108</v>
      </c>
      <c r="E172" s="955">
        <v>5.6249999994179234E-2</v>
      </c>
      <c r="F172" s="1256" t="s">
        <v>75</v>
      </c>
      <c r="G172" s="965" t="s">
        <v>802</v>
      </c>
      <c r="H172" s="958">
        <v>0</v>
      </c>
      <c r="I172" s="958">
        <v>0</v>
      </c>
      <c r="J172" s="966" t="s">
        <v>589</v>
      </c>
      <c r="K172" s="1104"/>
    </row>
    <row r="173" spans="1:11" ht="13.5" customHeight="1">
      <c r="A173" s="1544"/>
      <c r="B173" s="1544"/>
      <c r="C173" s="1548"/>
      <c r="D173" s="1003" t="s">
        <v>611</v>
      </c>
      <c r="E173" s="1004">
        <v>0.73055555554310558</v>
      </c>
      <c r="F173" s="1005"/>
      <c r="G173" s="1006" t="s">
        <v>612</v>
      </c>
      <c r="H173" s="1346"/>
      <c r="I173" s="1008">
        <v>0</v>
      </c>
      <c r="J173" s="1544"/>
      <c r="K173" s="1104"/>
    </row>
    <row r="174" spans="1:11" ht="13.5" customHeight="1">
      <c r="A174" s="1546"/>
      <c r="B174" s="1546"/>
      <c r="C174" s="1550"/>
      <c r="D174" s="980"/>
      <c r="E174" s="981"/>
      <c r="F174" s="982"/>
      <c r="G174" s="983"/>
      <c r="H174" s="990"/>
      <c r="I174" s="985"/>
      <c r="J174" s="1546"/>
      <c r="K174" s="1104"/>
    </row>
    <row r="175" spans="1:11" ht="13.5" customHeight="1">
      <c r="A175" s="1248" t="s">
        <v>1026</v>
      </c>
      <c r="B175" s="1540"/>
      <c r="C175" s="1540"/>
      <c r="D175" s="1540"/>
      <c r="E175" s="1540"/>
      <c r="F175" s="1540"/>
      <c r="G175" s="1540"/>
      <c r="H175" s="1540"/>
      <c r="I175" s="1540"/>
      <c r="J175" s="911" t="s">
        <v>11</v>
      </c>
      <c r="K175" s="1104"/>
    </row>
    <row r="176" spans="1:11" ht="17.25" customHeight="1">
      <c r="A176" s="1731" t="s">
        <v>572</v>
      </c>
      <c r="B176" s="1731"/>
      <c r="C176" s="1731"/>
      <c r="D176" s="1731"/>
      <c r="E176" s="1731"/>
      <c r="F176" s="1731"/>
      <c r="G176" s="1731"/>
      <c r="H176" s="1731"/>
      <c r="I176" s="1731"/>
      <c r="J176" s="1731"/>
      <c r="K176" s="1104"/>
    </row>
    <row r="177" spans="1:11" ht="13.5" customHeight="1">
      <c r="A177" s="1732" t="s">
        <v>796</v>
      </c>
      <c r="B177" s="1732"/>
      <c r="C177" s="1732"/>
      <c r="D177" s="1732"/>
      <c r="E177" s="1732"/>
      <c r="F177" s="1732"/>
      <c r="G177" s="1732"/>
      <c r="H177" s="1732"/>
      <c r="I177" s="1732"/>
      <c r="J177" s="1732"/>
      <c r="K177" s="1104"/>
    </row>
    <row r="178" spans="1:11" ht="13.5" customHeight="1">
      <c r="A178" s="1733" t="s">
        <v>917</v>
      </c>
      <c r="B178" s="1733"/>
      <c r="C178" s="1733"/>
      <c r="D178" s="1733"/>
      <c r="E178" s="1733"/>
      <c r="F178" s="1733"/>
      <c r="G178" s="1733"/>
      <c r="H178" s="1733"/>
      <c r="I178" s="1733"/>
      <c r="J178" s="1733"/>
      <c r="K178" s="1104"/>
    </row>
    <row r="179" spans="1:11" ht="13.5" customHeight="1">
      <c r="A179" s="1540"/>
      <c r="B179" s="1540"/>
      <c r="C179" s="1540"/>
      <c r="D179" s="1540"/>
      <c r="E179" s="1540"/>
      <c r="F179" s="1540"/>
      <c r="G179" s="1540"/>
      <c r="H179" s="1540"/>
      <c r="I179" s="1540"/>
      <c r="J179" s="1540"/>
      <c r="K179" s="1104"/>
    </row>
    <row r="180" spans="1:11" ht="13.5" customHeight="1" thickBot="1">
      <c r="A180" s="1341" t="s">
        <v>552</v>
      </c>
      <c r="B180" s="914"/>
      <c r="C180" s="915"/>
      <c r="D180" s="916"/>
      <c r="E180" s="917"/>
      <c r="F180" s="918"/>
      <c r="G180" s="914"/>
      <c r="H180" s="919"/>
      <c r="I180" s="920"/>
      <c r="J180" s="921"/>
      <c r="K180" s="1104"/>
    </row>
    <row r="181" spans="1:11" ht="13.5" customHeight="1">
      <c r="A181" s="922" t="s">
        <v>67</v>
      </c>
      <c r="B181" s="923" t="s">
        <v>798</v>
      </c>
      <c r="C181" s="924" t="s">
        <v>576</v>
      </c>
      <c r="D181" s="925" t="s">
        <v>577</v>
      </c>
      <c r="E181" s="926" t="s">
        <v>578</v>
      </c>
      <c r="F181" s="927" t="s">
        <v>78</v>
      </c>
      <c r="G181" s="928" t="s">
        <v>579</v>
      </c>
      <c r="H181" s="929" t="s">
        <v>96</v>
      </c>
      <c r="I181" s="927" t="s">
        <v>96</v>
      </c>
      <c r="J181" s="930" t="s">
        <v>53</v>
      </c>
      <c r="K181" s="1104"/>
    </row>
    <row r="182" spans="1:11" ht="13.5" customHeight="1" thickBot="1">
      <c r="A182" s="931" t="s">
        <v>97</v>
      </c>
      <c r="B182" s="932"/>
      <c r="C182" s="933" t="s">
        <v>580</v>
      </c>
      <c r="D182" s="1251" t="s">
        <v>580</v>
      </c>
      <c r="E182" s="934"/>
      <c r="F182" s="935" t="s">
        <v>581</v>
      </c>
      <c r="G182" s="936"/>
      <c r="H182" s="937" t="s">
        <v>582</v>
      </c>
      <c r="I182" s="935" t="s">
        <v>583</v>
      </c>
      <c r="J182" s="938"/>
      <c r="K182" s="1104"/>
    </row>
    <row r="183" spans="1:11" ht="14.25" customHeight="1">
      <c r="A183" s="1010" t="s">
        <v>765</v>
      </c>
      <c r="B183" s="1541"/>
      <c r="C183" s="1541"/>
      <c r="D183" s="1541"/>
      <c r="E183" s="1541"/>
      <c r="F183" s="1541"/>
      <c r="G183" s="1541"/>
      <c r="H183" s="1541"/>
      <c r="I183" s="1541"/>
      <c r="J183" s="1541"/>
      <c r="K183" s="1104"/>
    </row>
    <row r="184" spans="1:11" ht="14.25" customHeight="1">
      <c r="A184" s="1189" t="s">
        <v>402</v>
      </c>
      <c r="B184" s="993" t="s">
        <v>1027</v>
      </c>
      <c r="C184" s="1342">
        <v>44113.308333333334</v>
      </c>
      <c r="D184" s="1342">
        <v>44113.372916666667</v>
      </c>
      <c r="E184" s="1369">
        <v>6.4583333332848269E-2</v>
      </c>
      <c r="F184" s="1551" t="s">
        <v>75</v>
      </c>
      <c r="G184" s="1370" t="s">
        <v>799</v>
      </c>
      <c r="H184" s="1191">
        <v>0</v>
      </c>
      <c r="I184" s="1191">
        <v>0</v>
      </c>
      <c r="J184" s="1371" t="s">
        <v>589</v>
      </c>
      <c r="K184" s="1104"/>
    </row>
    <row r="185" spans="1:11" ht="14.25" customHeight="1">
      <c r="A185" s="963" t="s">
        <v>533</v>
      </c>
      <c r="B185" s="1144" t="s">
        <v>1028</v>
      </c>
      <c r="C185" s="1056"/>
      <c r="D185" s="954">
        <v>44114.423611111109</v>
      </c>
      <c r="E185" s="1264"/>
      <c r="F185" s="1256" t="s">
        <v>75</v>
      </c>
      <c r="G185" s="965" t="s">
        <v>820</v>
      </c>
      <c r="H185" s="958">
        <v>0</v>
      </c>
      <c r="I185" s="958">
        <v>0</v>
      </c>
      <c r="J185" s="1267" t="s">
        <v>589</v>
      </c>
      <c r="K185" s="1104"/>
    </row>
    <row r="186" spans="1:11" ht="14.25" customHeight="1">
      <c r="A186" s="952" t="s">
        <v>1029</v>
      </c>
      <c r="B186" s="1152" t="s">
        <v>1030</v>
      </c>
      <c r="C186" s="954">
        <v>44117.370138888888</v>
      </c>
      <c r="D186" s="954">
        <v>44117.448611111111</v>
      </c>
      <c r="E186" s="955">
        <v>7.8472222223354038E-2</v>
      </c>
      <c r="F186" s="1256" t="s">
        <v>75</v>
      </c>
      <c r="G186" s="965" t="s">
        <v>799</v>
      </c>
      <c r="H186" s="958">
        <v>0</v>
      </c>
      <c r="I186" s="958">
        <v>0</v>
      </c>
      <c r="J186" s="966" t="s">
        <v>589</v>
      </c>
      <c r="K186" s="1104"/>
    </row>
    <row r="187" spans="1:11" ht="14.25" customHeight="1">
      <c r="A187" s="961"/>
      <c r="B187" s="1146" t="s">
        <v>1031</v>
      </c>
      <c r="C187" s="954">
        <v>44118.492361111108</v>
      </c>
      <c r="D187" s="954">
        <v>44118.552777777775</v>
      </c>
      <c r="E187" s="955">
        <v>6.0416666667151731E-2</v>
      </c>
      <c r="F187" s="1256" t="s">
        <v>75</v>
      </c>
      <c r="G187" s="965" t="s">
        <v>830</v>
      </c>
      <c r="H187" s="958">
        <v>0</v>
      </c>
      <c r="I187" s="958">
        <v>0</v>
      </c>
      <c r="J187" s="966" t="s">
        <v>589</v>
      </c>
      <c r="K187" s="1104"/>
    </row>
    <row r="188" spans="1:11" ht="14.25" customHeight="1">
      <c r="A188" s="1181" t="s">
        <v>1032</v>
      </c>
      <c r="B188" s="1179" t="s">
        <v>1033</v>
      </c>
      <c r="C188" s="1193">
        <v>44118.611111111109</v>
      </c>
      <c r="D188" s="1193">
        <v>44118.895833333336</v>
      </c>
      <c r="E188" s="955">
        <v>0.28472222222626442</v>
      </c>
      <c r="F188" s="1256" t="s">
        <v>75</v>
      </c>
      <c r="G188" s="965" t="s">
        <v>1034</v>
      </c>
      <c r="H188" s="958">
        <v>0</v>
      </c>
      <c r="I188" s="958">
        <v>0</v>
      </c>
      <c r="J188" s="966" t="s">
        <v>589</v>
      </c>
      <c r="K188" s="1104"/>
    </row>
    <row r="189" spans="1:11" ht="14.25" customHeight="1">
      <c r="A189" s="963" t="s">
        <v>536</v>
      </c>
      <c r="B189" s="1172" t="s">
        <v>1035</v>
      </c>
      <c r="C189" s="1193">
        <v>44118.585416666669</v>
      </c>
      <c r="D189" s="1193">
        <v>44118.729861111111</v>
      </c>
      <c r="E189" s="955">
        <v>0.1444444444423425</v>
      </c>
      <c r="F189" s="1256" t="s">
        <v>75</v>
      </c>
      <c r="G189" s="965" t="s">
        <v>830</v>
      </c>
      <c r="H189" s="958">
        <v>0</v>
      </c>
      <c r="I189" s="958">
        <v>0</v>
      </c>
      <c r="J189" s="966" t="s">
        <v>589</v>
      </c>
      <c r="K189" s="1104"/>
    </row>
    <row r="190" spans="1:11" ht="14.25" customHeight="1">
      <c r="A190" s="963" t="s">
        <v>1036</v>
      </c>
      <c r="B190" s="1152" t="s">
        <v>1037</v>
      </c>
      <c r="C190" s="1193">
        <v>44122.529166666667</v>
      </c>
      <c r="D190" s="1193">
        <v>44122.565972222219</v>
      </c>
      <c r="E190" s="955">
        <v>3.6805555551836733E-2</v>
      </c>
      <c r="F190" s="1256" t="s">
        <v>75</v>
      </c>
      <c r="G190" s="1282" t="s">
        <v>854</v>
      </c>
      <c r="H190" s="958">
        <v>0</v>
      </c>
      <c r="I190" s="958">
        <v>0</v>
      </c>
      <c r="J190" s="966" t="s">
        <v>589</v>
      </c>
      <c r="K190" s="1104"/>
    </row>
    <row r="191" spans="1:11" ht="14.25" customHeight="1">
      <c r="A191" s="1163" t="s">
        <v>653</v>
      </c>
      <c r="B191" s="1343" t="s">
        <v>1038</v>
      </c>
      <c r="C191" s="1056">
        <v>44122.477777777778</v>
      </c>
      <c r="D191" s="1056">
        <v>44122.52847222222</v>
      </c>
      <c r="E191" s="955">
        <v>5.0694444442342501E-2</v>
      </c>
      <c r="F191" s="1256" t="s">
        <v>75</v>
      </c>
      <c r="G191" s="1266"/>
      <c r="H191" s="958">
        <v>0</v>
      </c>
      <c r="I191" s="1050">
        <v>0</v>
      </c>
      <c r="J191" s="966" t="s">
        <v>589</v>
      </c>
      <c r="K191" s="1104"/>
    </row>
    <row r="192" spans="1:11" ht="14.25" customHeight="1">
      <c r="A192" s="963" t="s">
        <v>1029</v>
      </c>
      <c r="B192" s="1172" t="s">
        <v>1039</v>
      </c>
      <c r="C192" s="1056">
        <v>44127.405555555553</v>
      </c>
      <c r="D192" s="1056">
        <v>44127.727083333331</v>
      </c>
      <c r="E192" s="955">
        <v>0.32152777777810115</v>
      </c>
      <c r="F192" s="1256" t="s">
        <v>75</v>
      </c>
      <c r="G192" s="965" t="s">
        <v>802</v>
      </c>
      <c r="H192" s="958">
        <v>0</v>
      </c>
      <c r="I192" s="958">
        <v>0</v>
      </c>
      <c r="J192" s="966" t="s">
        <v>589</v>
      </c>
      <c r="K192" s="1104"/>
    </row>
    <row r="193" spans="1:11" ht="14.25" customHeight="1">
      <c r="A193" s="952" t="s">
        <v>536</v>
      </c>
      <c r="B193" s="1172" t="s">
        <v>1040</v>
      </c>
      <c r="C193" s="1056">
        <v>44128.324999999997</v>
      </c>
      <c r="D193" s="1056">
        <v>44128.586805555555</v>
      </c>
      <c r="E193" s="955">
        <v>0.2618055555576575</v>
      </c>
      <c r="F193" s="1256" t="s">
        <v>75</v>
      </c>
      <c r="G193" s="965" t="s">
        <v>799</v>
      </c>
      <c r="H193" s="958">
        <v>0</v>
      </c>
      <c r="I193" s="958">
        <v>0</v>
      </c>
      <c r="J193" s="966" t="s">
        <v>589</v>
      </c>
      <c r="K193" s="1104"/>
    </row>
    <row r="194" spans="1:11" ht="14.25" customHeight="1">
      <c r="A194" s="961"/>
      <c r="B194" s="1172" t="s">
        <v>1035</v>
      </c>
      <c r="C194" s="1056">
        <v>44128.589583333334</v>
      </c>
      <c r="D194" s="1056">
        <v>44128.731944444444</v>
      </c>
      <c r="E194" s="955">
        <v>0.14236111110949423</v>
      </c>
      <c r="F194" s="1256" t="s">
        <v>75</v>
      </c>
      <c r="G194" s="965" t="s">
        <v>802</v>
      </c>
      <c r="H194" s="958">
        <v>0</v>
      </c>
      <c r="I194" s="958">
        <v>0</v>
      </c>
      <c r="J194" s="966" t="s">
        <v>589</v>
      </c>
      <c r="K194" s="1104"/>
    </row>
    <row r="195" spans="1:11" ht="14.25" customHeight="1">
      <c r="A195" s="968" t="s">
        <v>401</v>
      </c>
      <c r="B195" s="1372" t="s">
        <v>1041</v>
      </c>
      <c r="C195" s="1277"/>
      <c r="D195" s="1277">
        <v>44134.495138888888</v>
      </c>
      <c r="E195" s="971"/>
      <c r="F195" s="1259"/>
      <c r="G195" s="1260" t="s">
        <v>1042</v>
      </c>
      <c r="H195" s="974"/>
      <c r="I195" s="974"/>
      <c r="J195" s="1261"/>
      <c r="K195" s="1104"/>
    </row>
    <row r="196" spans="1:11" ht="16.5" customHeight="1">
      <c r="A196" s="1552"/>
      <c r="B196" s="1544"/>
      <c r="C196" s="1544"/>
      <c r="D196" s="1003" t="s">
        <v>611</v>
      </c>
      <c r="E196" s="1004">
        <v>1.4458333333313931</v>
      </c>
      <c r="F196" s="1544"/>
      <c r="G196" s="1006" t="s">
        <v>612</v>
      </c>
      <c r="H196" s="1544"/>
      <c r="I196" s="1553">
        <v>0</v>
      </c>
      <c r="J196" s="1554"/>
      <c r="K196" s="1104"/>
    </row>
    <row r="197" spans="1:11" ht="13.5" customHeight="1">
      <c r="A197" s="1010" t="s">
        <v>775</v>
      </c>
      <c r="B197" s="921"/>
      <c r="C197" s="1201"/>
      <c r="D197" s="1201"/>
      <c r="E197" s="1202"/>
      <c r="F197" s="1013"/>
      <c r="G197" s="806"/>
      <c r="H197" s="805"/>
      <c r="I197" s="805"/>
      <c r="J197" s="806"/>
      <c r="K197" s="1104"/>
    </row>
    <row r="198" spans="1:11" ht="16.5" customHeight="1">
      <c r="A198" s="1373" t="s">
        <v>160</v>
      </c>
      <c r="B198" s="1374" t="s">
        <v>1043</v>
      </c>
      <c r="C198" s="943">
        <v>44106.295138888891</v>
      </c>
      <c r="D198" s="943">
        <v>44106.430555555555</v>
      </c>
      <c r="E198" s="944">
        <v>0.13541666666424135</v>
      </c>
      <c r="F198" s="1254" t="s">
        <v>75</v>
      </c>
      <c r="G198" s="1255" t="s">
        <v>799</v>
      </c>
      <c r="H198" s="947">
        <v>0</v>
      </c>
      <c r="I198" s="947">
        <v>0</v>
      </c>
      <c r="J198" s="1020" t="s">
        <v>589</v>
      </c>
      <c r="K198" s="1104"/>
    </row>
    <row r="199" spans="1:11" ht="16.5" customHeight="1">
      <c r="A199" s="1311" t="s">
        <v>661</v>
      </c>
      <c r="B199" s="1375" t="s">
        <v>1044</v>
      </c>
      <c r="C199" s="954">
        <v>44109.370833333334</v>
      </c>
      <c r="D199" s="954">
        <v>44109.561805555553</v>
      </c>
      <c r="E199" s="955">
        <v>0.19097222221898846</v>
      </c>
      <c r="F199" s="1256" t="s">
        <v>75</v>
      </c>
      <c r="G199" s="965" t="s">
        <v>803</v>
      </c>
      <c r="H199" s="958">
        <v>0</v>
      </c>
      <c r="I199" s="958">
        <v>0</v>
      </c>
      <c r="J199" s="966" t="s">
        <v>589</v>
      </c>
      <c r="K199" s="1104"/>
    </row>
    <row r="200" spans="1:11" ht="16.5" customHeight="1">
      <c r="A200" s="961"/>
      <c r="B200" s="1375" t="s">
        <v>1044</v>
      </c>
      <c r="C200" s="954">
        <v>44111.361111111109</v>
      </c>
      <c r="D200" s="954">
        <v>44111.672222222223</v>
      </c>
      <c r="E200" s="955">
        <v>0.31111111111385981</v>
      </c>
      <c r="F200" s="1256" t="s">
        <v>75</v>
      </c>
      <c r="G200" s="965" t="s">
        <v>803</v>
      </c>
      <c r="H200" s="958">
        <v>0</v>
      </c>
      <c r="I200" s="958">
        <v>0</v>
      </c>
      <c r="J200" s="966" t="s">
        <v>589</v>
      </c>
      <c r="K200" s="1104"/>
    </row>
    <row r="201" spans="1:11" ht="16.5" customHeight="1">
      <c r="A201" s="1205" t="s">
        <v>783</v>
      </c>
      <c r="B201" s="1204" t="s">
        <v>1045</v>
      </c>
      <c r="C201" s="954">
        <v>44113.273611111108</v>
      </c>
      <c r="D201" s="954">
        <v>44113.411805555559</v>
      </c>
      <c r="E201" s="955">
        <v>0.13819444445107365</v>
      </c>
      <c r="F201" s="1256" t="s">
        <v>75</v>
      </c>
      <c r="G201" s="965" t="s">
        <v>799</v>
      </c>
      <c r="H201" s="958">
        <v>0</v>
      </c>
      <c r="I201" s="958">
        <v>0</v>
      </c>
      <c r="J201" s="966" t="s">
        <v>589</v>
      </c>
      <c r="K201" s="1104"/>
    </row>
    <row r="202" spans="1:11" ht="16.5" customHeight="1">
      <c r="A202" s="952" t="s">
        <v>61</v>
      </c>
      <c r="B202" s="1152" t="s">
        <v>781</v>
      </c>
      <c r="C202" s="954">
        <v>44116.245833333334</v>
      </c>
      <c r="D202" s="954">
        <v>44116.662499999999</v>
      </c>
      <c r="E202" s="955">
        <v>0.41666666666424135</v>
      </c>
      <c r="F202" s="1256" t="s">
        <v>75</v>
      </c>
      <c r="G202" s="965" t="s">
        <v>860</v>
      </c>
      <c r="H202" s="958">
        <v>0</v>
      </c>
      <c r="I202" s="958">
        <v>0</v>
      </c>
      <c r="J202" s="966" t="s">
        <v>589</v>
      </c>
      <c r="K202" s="1104"/>
    </row>
    <row r="203" spans="1:11" ht="16.5" customHeight="1">
      <c r="A203" s="1163"/>
      <c r="B203" s="1152" t="s">
        <v>781</v>
      </c>
      <c r="C203" s="954">
        <v>44118.371527777781</v>
      </c>
      <c r="D203" s="954">
        <v>44118.843055555553</v>
      </c>
      <c r="E203" s="955">
        <v>0.47152777777228039</v>
      </c>
      <c r="F203" s="1256" t="s">
        <v>75</v>
      </c>
      <c r="G203" s="965" t="s">
        <v>799</v>
      </c>
      <c r="H203" s="958">
        <v>0</v>
      </c>
      <c r="I203" s="958">
        <v>0</v>
      </c>
      <c r="J203" s="966" t="s">
        <v>589</v>
      </c>
      <c r="K203" s="1104"/>
    </row>
    <row r="204" spans="1:11" ht="16.5" customHeight="1">
      <c r="A204" s="952" t="s">
        <v>61</v>
      </c>
      <c r="B204" s="1146" t="s">
        <v>781</v>
      </c>
      <c r="C204" s="1056">
        <v>44125.466666666667</v>
      </c>
      <c r="D204" s="1056">
        <v>44125.677777777775</v>
      </c>
      <c r="E204" s="955">
        <v>0.21111111110803904</v>
      </c>
      <c r="F204" s="1256" t="s">
        <v>75</v>
      </c>
      <c r="G204" s="965" t="s">
        <v>860</v>
      </c>
      <c r="H204" s="958">
        <v>0</v>
      </c>
      <c r="I204" s="958">
        <v>0</v>
      </c>
      <c r="J204" s="966" t="s">
        <v>589</v>
      </c>
      <c r="K204" s="1104"/>
    </row>
    <row r="205" spans="1:11" ht="16.5" customHeight="1">
      <c r="A205" s="961"/>
      <c r="B205" s="1375" t="s">
        <v>1046</v>
      </c>
      <c r="C205" s="1056">
        <v>44133.378472222219</v>
      </c>
      <c r="D205" s="1056">
        <v>44133.679166666669</v>
      </c>
      <c r="E205" s="955">
        <v>0.30069444444961846</v>
      </c>
      <c r="F205" s="1256" t="s">
        <v>75</v>
      </c>
      <c r="G205" s="965" t="s">
        <v>803</v>
      </c>
      <c r="H205" s="958">
        <v>0</v>
      </c>
      <c r="I205" s="958">
        <v>0</v>
      </c>
      <c r="J205" s="966" t="s">
        <v>589</v>
      </c>
      <c r="K205" s="1104"/>
    </row>
    <row r="206" spans="1:11" ht="16.5" customHeight="1">
      <c r="A206" s="1195" t="s">
        <v>404</v>
      </c>
      <c r="B206" s="1166" t="s">
        <v>1047</v>
      </c>
      <c r="C206" s="1277">
        <v>44134.297222222223</v>
      </c>
      <c r="D206" s="1277">
        <v>44134.396527777775</v>
      </c>
      <c r="E206" s="971">
        <v>9.9305555551836733E-2</v>
      </c>
      <c r="F206" s="1259" t="s">
        <v>75</v>
      </c>
      <c r="G206" s="1260" t="s">
        <v>803</v>
      </c>
      <c r="H206" s="974">
        <v>0</v>
      </c>
      <c r="I206" s="974">
        <v>0</v>
      </c>
      <c r="J206" s="1261" t="s">
        <v>589</v>
      </c>
      <c r="K206" s="1104"/>
    </row>
    <row r="207" spans="1:11" ht="13.5" customHeight="1">
      <c r="A207" s="1552"/>
      <c r="B207" s="1544"/>
      <c r="C207" s="1544"/>
      <c r="D207" s="1003" t="s">
        <v>611</v>
      </c>
      <c r="E207" s="1004">
        <v>2.2749999999941792</v>
      </c>
      <c r="F207" s="1544"/>
      <c r="G207" s="1006" t="s">
        <v>612</v>
      </c>
      <c r="H207" s="1544"/>
      <c r="I207" s="1553">
        <v>0</v>
      </c>
      <c r="J207" s="1554"/>
      <c r="K207" s="1104"/>
    </row>
    <row r="208" spans="1:11" ht="13.5" customHeight="1">
      <c r="A208" s="1010" t="s">
        <v>1048</v>
      </c>
      <c r="B208" s="1546"/>
      <c r="C208" s="1546"/>
      <c r="D208" s="1546"/>
      <c r="E208" s="1546"/>
      <c r="F208" s="1546"/>
      <c r="G208" s="1546"/>
      <c r="H208" s="1546"/>
      <c r="I208" s="1546"/>
      <c r="J208" s="1546"/>
      <c r="K208" s="1104"/>
    </row>
    <row r="209" spans="1:11" ht="15" customHeight="1">
      <c r="A209" s="1555" t="s">
        <v>161</v>
      </c>
      <c r="B209" s="1169" t="s">
        <v>1049</v>
      </c>
      <c r="C209" s="943">
        <v>44107.422222222223</v>
      </c>
      <c r="D209" s="943">
        <v>44107.967361111114</v>
      </c>
      <c r="E209" s="944">
        <v>0.54513888889050577</v>
      </c>
      <c r="F209" s="1254" t="s">
        <v>75</v>
      </c>
      <c r="G209" s="1255" t="s">
        <v>1050</v>
      </c>
      <c r="H209" s="947">
        <v>0</v>
      </c>
      <c r="I209" s="947">
        <v>0</v>
      </c>
      <c r="J209" s="1020" t="s">
        <v>589</v>
      </c>
      <c r="K209" s="1104"/>
    </row>
    <row r="210" spans="1:11" ht="15" customHeight="1">
      <c r="A210" s="1356" t="s">
        <v>47</v>
      </c>
      <c r="B210" s="1556" t="s">
        <v>1051</v>
      </c>
      <c r="C210" s="1056"/>
      <c r="D210" s="1056">
        <v>44126.672222222223</v>
      </c>
      <c r="E210" s="1264"/>
      <c r="F210" s="1265" t="s">
        <v>75</v>
      </c>
      <c r="G210" s="1266" t="s">
        <v>805</v>
      </c>
      <c r="H210" s="1043">
        <v>0</v>
      </c>
      <c r="I210" s="1043">
        <v>0</v>
      </c>
      <c r="J210" s="1267" t="s">
        <v>589</v>
      </c>
      <c r="K210" s="1104"/>
    </row>
    <row r="211" spans="1:11" ht="15" customHeight="1">
      <c r="A211" s="1028"/>
      <c r="B211" s="1166" t="s">
        <v>1052</v>
      </c>
      <c r="C211" s="970">
        <v>44126.717361111114</v>
      </c>
      <c r="D211" s="970">
        <v>44126.717361111114</v>
      </c>
      <c r="E211" s="955">
        <v>0</v>
      </c>
      <c r="F211" s="1259" t="s">
        <v>75</v>
      </c>
      <c r="G211" s="1260" t="s">
        <v>1053</v>
      </c>
      <c r="H211" s="974">
        <v>0</v>
      </c>
      <c r="I211" s="974">
        <v>0</v>
      </c>
      <c r="J211" s="1261" t="s">
        <v>589</v>
      </c>
      <c r="K211" s="1104"/>
    </row>
    <row r="212" spans="1:11" ht="15" customHeight="1">
      <c r="A212" s="1552"/>
      <c r="B212" s="1544"/>
      <c r="C212" s="1544"/>
      <c r="D212" s="1003" t="s">
        <v>611</v>
      </c>
      <c r="E212" s="1004">
        <v>0</v>
      </c>
      <c r="F212" s="1544"/>
      <c r="G212" s="1006" t="s">
        <v>612</v>
      </c>
      <c r="H212" s="1544"/>
      <c r="I212" s="1553">
        <v>0</v>
      </c>
      <c r="J212" s="1554"/>
      <c r="K212" s="1104"/>
    </row>
    <row r="213" spans="1:11" ht="13.5" customHeight="1">
      <c r="A213" s="1010" t="s">
        <v>793</v>
      </c>
      <c r="B213" s="1541"/>
      <c r="C213" s="1201"/>
      <c r="D213" s="1201"/>
      <c r="E213" s="804"/>
      <c r="F213" s="1541"/>
      <c r="G213" s="1541"/>
      <c r="H213" s="1541"/>
      <c r="I213" s="1541"/>
      <c r="J213" s="1541"/>
      <c r="K213" s="1104"/>
    </row>
    <row r="214" spans="1:11" ht="13.5" customHeight="1">
      <c r="A214" s="1557"/>
      <c r="B214" s="1558"/>
      <c r="C214" s="1558"/>
      <c r="D214" s="1558"/>
      <c r="E214" s="1558"/>
      <c r="F214" s="1558"/>
      <c r="G214" s="1558"/>
      <c r="H214" s="1558"/>
      <c r="I214" s="1558"/>
      <c r="J214" s="1559"/>
      <c r="K214" s="1104"/>
    </row>
    <row r="215" spans="1:11" ht="18" customHeight="1">
      <c r="A215" s="1546"/>
      <c r="B215" s="1546"/>
      <c r="C215" s="1546"/>
      <c r="D215" s="980" t="s">
        <v>611</v>
      </c>
      <c r="E215" s="981">
        <v>0</v>
      </c>
      <c r="F215" s="982"/>
      <c r="G215" s="983" t="s">
        <v>612</v>
      </c>
      <c r="H215" s="990"/>
      <c r="I215" s="1156">
        <v>0</v>
      </c>
      <c r="J215" s="1546"/>
      <c r="K215" s="1104"/>
    </row>
    <row r="216" spans="1:11" ht="15.75">
      <c r="A216" s="1010"/>
      <c r="B216" s="989"/>
      <c r="C216" s="1061"/>
      <c r="D216" s="980"/>
      <c r="E216" s="1325"/>
      <c r="F216" s="1246"/>
      <c r="G216" s="1244"/>
      <c r="H216" s="1376"/>
      <c r="I216" s="1327"/>
      <c r="J216" s="1242"/>
    </row>
    <row r="217" spans="1:11" ht="16.5" customHeight="1">
      <c r="A217" s="1238" t="s">
        <v>913</v>
      </c>
      <c r="B217" s="989"/>
      <c r="C217" s="1061"/>
      <c r="D217" s="1062"/>
      <c r="E217" s="981">
        <v>45.827777777827578</v>
      </c>
      <c r="F217" s="919" t="s">
        <v>693</v>
      </c>
      <c r="G217" s="1244"/>
      <c r="J217" s="1242"/>
    </row>
    <row r="218" spans="1:11" ht="11.25" customHeight="1">
      <c r="A218" s="1329" t="s">
        <v>914</v>
      </c>
      <c r="B218" s="1244"/>
      <c r="C218" s="1330"/>
      <c r="D218" s="1331"/>
      <c r="E218" s="1332"/>
      <c r="F218" s="1327"/>
      <c r="G218" s="1333" t="s">
        <v>915</v>
      </c>
      <c r="J218" s="1242"/>
    </row>
    <row r="219" spans="1:11" ht="14.25" customHeight="1">
      <c r="A219" s="994"/>
      <c r="B219" s="1244"/>
      <c r="C219" s="1330"/>
      <c r="D219" s="1331"/>
      <c r="E219" s="1332"/>
      <c r="F219" s="1242"/>
      <c r="G219" s="1242"/>
      <c r="H219" s="1376"/>
      <c r="I219" s="1377" t="s">
        <v>294</v>
      </c>
      <c r="J219" s="1242"/>
    </row>
    <row r="220" spans="1:11">
      <c r="A220" s="994"/>
      <c r="H220" s="1242"/>
      <c r="I220" s="1377" t="s">
        <v>209</v>
      </c>
    </row>
    <row r="221" spans="1:11" ht="30">
      <c r="A221" s="1537"/>
      <c r="B221" s="1560"/>
      <c r="H221" s="1242"/>
      <c r="I221" s="1378" t="s">
        <v>202</v>
      </c>
    </row>
    <row r="225" spans="1:1" ht="29.25">
      <c r="A225" s="1174"/>
    </row>
  </sheetData>
  <mergeCells count="12">
    <mergeCell ref="A178:J178"/>
    <mergeCell ref="A2:J2"/>
    <mergeCell ref="A3:J3"/>
    <mergeCell ref="A4:J4"/>
    <mergeCell ref="A60:J60"/>
    <mergeCell ref="A61:J61"/>
    <mergeCell ref="A62:J62"/>
    <mergeCell ref="A112:J112"/>
    <mergeCell ref="A113:J113"/>
    <mergeCell ref="A114:J114"/>
    <mergeCell ref="A176:J176"/>
    <mergeCell ref="A177:J177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J59" sqref="J59"/>
    </sheetView>
  </sheetViews>
  <sheetFormatPr defaultRowHeight="12.75"/>
  <cols>
    <col min="1" max="1" width="12.42578125" style="36" customWidth="1"/>
    <col min="2" max="2" width="27.5703125" style="36" customWidth="1"/>
    <col min="3" max="3" width="9.140625" style="36"/>
    <col min="4" max="4" width="10.85546875" style="36" customWidth="1"/>
    <col min="5" max="5" width="10.5703125" style="36" customWidth="1"/>
    <col min="6" max="6" width="6.140625" style="36" customWidth="1"/>
    <col min="7" max="9" width="9.140625" style="36"/>
    <col min="10" max="10" width="15.5703125" style="36" customWidth="1"/>
    <col min="11" max="16384" width="9.140625" style="36"/>
  </cols>
  <sheetData>
    <row r="2" spans="1:12">
      <c r="A2" s="59" t="s">
        <v>277</v>
      </c>
      <c r="J2" s="71" t="s">
        <v>12</v>
      </c>
    </row>
    <row r="3" spans="1:12" ht="20.25">
      <c r="B3" s="1" t="s">
        <v>150</v>
      </c>
      <c r="C3" s="1"/>
      <c r="D3" s="1"/>
      <c r="E3" s="1"/>
      <c r="F3" s="210"/>
      <c r="G3" s="78"/>
      <c r="H3" s="78"/>
      <c r="I3" s="34"/>
    </row>
    <row r="4" spans="1:12" ht="15.75">
      <c r="A4" s="33"/>
      <c r="B4" s="3" t="s">
        <v>219</v>
      </c>
      <c r="C4" s="4"/>
      <c r="D4" s="211"/>
      <c r="E4" s="4"/>
      <c r="F4" s="4"/>
      <c r="G4" s="32"/>
      <c r="H4" s="212"/>
      <c r="I4" s="6"/>
      <c r="J4" s="213"/>
    </row>
    <row r="5" spans="1:12">
      <c r="A5" s="33"/>
      <c r="C5" s="6"/>
      <c r="G5" s="25"/>
      <c r="H5" s="25"/>
      <c r="I5" s="34"/>
      <c r="J5" s="35"/>
    </row>
    <row r="6" spans="1:12" ht="16.5">
      <c r="A6" s="35"/>
      <c r="B6" s="37" t="s">
        <v>227</v>
      </c>
      <c r="C6" s="6"/>
      <c r="D6" s="6"/>
      <c r="E6" s="30"/>
      <c r="F6" s="38"/>
      <c r="G6" s="6"/>
      <c r="H6" s="6"/>
      <c r="I6" s="39"/>
      <c r="J6" s="38"/>
    </row>
    <row r="7" spans="1:12" ht="15.75">
      <c r="A7" s="9" t="s">
        <v>435</v>
      </c>
      <c r="B7" s="35"/>
      <c r="C7" s="27"/>
      <c r="D7" s="27"/>
      <c r="E7" s="40"/>
      <c r="F7" s="38"/>
      <c r="G7" s="6"/>
      <c r="H7" s="6"/>
      <c r="I7" s="39"/>
      <c r="J7" s="38"/>
    </row>
    <row r="8" spans="1:12" ht="13.5" thickBot="1">
      <c r="A8" s="35"/>
      <c r="B8" s="35"/>
      <c r="C8" s="27"/>
      <c r="D8" s="27"/>
      <c r="E8" s="40"/>
      <c r="F8" s="38"/>
      <c r="G8" s="6"/>
      <c r="H8" s="6"/>
      <c r="I8" s="39"/>
      <c r="J8" s="38"/>
    </row>
    <row r="9" spans="1:12" ht="15">
      <c r="A9" s="662"/>
      <c r="B9" s="1738" t="s">
        <v>65</v>
      </c>
      <c r="C9" s="663" t="s">
        <v>495</v>
      </c>
      <c r="D9" s="664"/>
      <c r="E9" s="665"/>
      <c r="F9" s="666"/>
      <c r="G9" s="663" t="s">
        <v>496</v>
      </c>
      <c r="H9" s="664"/>
      <c r="I9" s="665"/>
      <c r="J9" s="667"/>
    </row>
    <row r="10" spans="1:12" ht="15">
      <c r="A10" s="250" t="s">
        <v>71</v>
      </c>
      <c r="B10" s="1739"/>
      <c r="C10" s="1734" t="s">
        <v>72</v>
      </c>
      <c r="D10" s="1735"/>
      <c r="E10" s="1735"/>
      <c r="F10" s="1737"/>
      <c r="G10" s="1734" t="s">
        <v>72</v>
      </c>
      <c r="H10" s="1735"/>
      <c r="I10" s="1735"/>
      <c r="J10" s="1736"/>
    </row>
    <row r="11" spans="1:12" ht="15.75" thickBot="1">
      <c r="A11" s="675"/>
      <c r="B11" s="1740"/>
      <c r="C11" s="676" t="s">
        <v>73</v>
      </c>
      <c r="D11" s="677" t="s">
        <v>74</v>
      </c>
      <c r="E11" s="678" t="s">
        <v>75</v>
      </c>
      <c r="F11" s="670" t="s">
        <v>36</v>
      </c>
      <c r="G11" s="676" t="s">
        <v>73</v>
      </c>
      <c r="H11" s="677" t="s">
        <v>74</v>
      </c>
      <c r="I11" s="678" t="s">
        <v>75</v>
      </c>
      <c r="J11" s="671" t="s">
        <v>36</v>
      </c>
    </row>
    <row r="12" spans="1:12" ht="15">
      <c r="A12" s="672">
        <v>1</v>
      </c>
      <c r="B12" s="673" t="s">
        <v>303</v>
      </c>
      <c r="C12" s="739">
        <v>24</v>
      </c>
      <c r="D12" s="739">
        <v>14</v>
      </c>
      <c r="E12" s="739">
        <v>88</v>
      </c>
      <c r="F12" s="674">
        <v>126</v>
      </c>
      <c r="G12" s="739">
        <v>16</v>
      </c>
      <c r="H12" s="739">
        <v>10</v>
      </c>
      <c r="I12" s="739">
        <v>114</v>
      </c>
      <c r="J12" s="674">
        <v>140</v>
      </c>
    </row>
    <row r="13" spans="1:12" ht="15">
      <c r="A13" s="624">
        <v>2</v>
      </c>
      <c r="B13" s="46" t="s">
        <v>304</v>
      </c>
      <c r="C13" s="895">
        <v>19</v>
      </c>
      <c r="D13" s="895">
        <v>7</v>
      </c>
      <c r="E13" s="895">
        <v>27</v>
      </c>
      <c r="F13" s="674">
        <v>53</v>
      </c>
      <c r="G13" s="895">
        <v>17</v>
      </c>
      <c r="H13" s="895">
        <v>5</v>
      </c>
      <c r="I13" s="895">
        <v>43</v>
      </c>
      <c r="J13" s="674">
        <v>65</v>
      </c>
    </row>
    <row r="14" spans="1:12" ht="15">
      <c r="A14" s="624">
        <v>3</v>
      </c>
      <c r="B14" s="46" t="s">
        <v>358</v>
      </c>
      <c r="C14" s="895">
        <v>13</v>
      </c>
      <c r="D14" s="895">
        <v>6</v>
      </c>
      <c r="E14" s="895">
        <v>20</v>
      </c>
      <c r="F14" s="674">
        <v>39</v>
      </c>
      <c r="G14" s="895">
        <v>10</v>
      </c>
      <c r="H14" s="895">
        <v>1</v>
      </c>
      <c r="I14" s="895">
        <v>56</v>
      </c>
      <c r="J14" s="674">
        <v>67</v>
      </c>
    </row>
    <row r="15" spans="1:12" ht="15">
      <c r="A15" s="624">
        <v>4</v>
      </c>
      <c r="B15" s="46" t="s">
        <v>359</v>
      </c>
      <c r="C15" s="895">
        <v>20</v>
      </c>
      <c r="D15" s="895">
        <v>8</v>
      </c>
      <c r="E15" s="895">
        <v>51</v>
      </c>
      <c r="F15" s="674">
        <v>79</v>
      </c>
      <c r="G15" s="895">
        <v>26</v>
      </c>
      <c r="H15" s="895">
        <v>7</v>
      </c>
      <c r="I15" s="895">
        <v>33</v>
      </c>
      <c r="J15" s="674">
        <v>66</v>
      </c>
      <c r="L15" s="60"/>
    </row>
    <row r="16" spans="1:12" ht="15">
      <c r="A16" s="624">
        <v>5</v>
      </c>
      <c r="B16" s="46" t="s">
        <v>305</v>
      </c>
      <c r="C16" s="895">
        <v>7</v>
      </c>
      <c r="D16" s="895">
        <v>8</v>
      </c>
      <c r="E16" s="895">
        <v>23</v>
      </c>
      <c r="F16" s="674">
        <v>38</v>
      </c>
      <c r="G16" s="895">
        <v>15</v>
      </c>
      <c r="H16" s="895">
        <v>7</v>
      </c>
      <c r="I16" s="895">
        <v>28</v>
      </c>
      <c r="J16" s="674">
        <v>50</v>
      </c>
    </row>
    <row r="17" spans="1:10" ht="15">
      <c r="A17" s="624">
        <v>6</v>
      </c>
      <c r="B17" s="46" t="s">
        <v>417</v>
      </c>
      <c r="C17" s="895">
        <v>10</v>
      </c>
      <c r="D17" s="895">
        <v>4</v>
      </c>
      <c r="E17" s="895">
        <v>18</v>
      </c>
      <c r="F17" s="674">
        <v>32</v>
      </c>
      <c r="G17" s="895">
        <v>9</v>
      </c>
      <c r="H17" s="895">
        <v>4</v>
      </c>
      <c r="I17" s="895">
        <v>32</v>
      </c>
      <c r="J17" s="674">
        <v>45</v>
      </c>
    </row>
    <row r="18" spans="1:10" ht="15">
      <c r="A18" s="624">
        <v>7</v>
      </c>
      <c r="B18" s="46" t="s">
        <v>360</v>
      </c>
      <c r="C18" s="895">
        <v>34</v>
      </c>
      <c r="D18" s="895">
        <v>17</v>
      </c>
      <c r="E18" s="895">
        <v>48</v>
      </c>
      <c r="F18" s="674">
        <v>99</v>
      </c>
      <c r="G18" s="895">
        <v>15</v>
      </c>
      <c r="H18" s="895">
        <v>11</v>
      </c>
      <c r="I18" s="895">
        <v>80</v>
      </c>
      <c r="J18" s="674">
        <v>106</v>
      </c>
    </row>
    <row r="19" spans="1:10" ht="15">
      <c r="A19" s="624">
        <v>8</v>
      </c>
      <c r="B19" s="41" t="s">
        <v>279</v>
      </c>
      <c r="C19" s="624">
        <v>3</v>
      </c>
      <c r="D19" s="895"/>
      <c r="E19" s="895">
        <v>2</v>
      </c>
      <c r="F19" s="668">
        <v>5</v>
      </c>
      <c r="G19" s="624">
        <v>2</v>
      </c>
      <c r="H19" s="895"/>
      <c r="I19" s="895">
        <v>3</v>
      </c>
      <c r="J19" s="674">
        <v>5</v>
      </c>
    </row>
    <row r="20" spans="1:10" ht="15.75" thickBot="1">
      <c r="A20" s="628">
        <v>9</v>
      </c>
      <c r="B20" s="669" t="s">
        <v>36</v>
      </c>
      <c r="C20" s="734">
        <v>130</v>
      </c>
      <c r="D20" s="670">
        <v>64</v>
      </c>
      <c r="E20" s="670">
        <v>277</v>
      </c>
      <c r="F20" s="735">
        <v>471</v>
      </c>
      <c r="G20" s="734">
        <v>110</v>
      </c>
      <c r="H20" s="670">
        <v>45</v>
      </c>
      <c r="I20" s="670">
        <v>389</v>
      </c>
      <c r="J20" s="670">
        <v>544</v>
      </c>
    </row>
    <row r="21" spans="1:10" ht="15">
      <c r="A21" s="47"/>
      <c r="B21" s="48"/>
      <c r="C21" s="48"/>
      <c r="D21" s="48"/>
      <c r="E21" s="49"/>
      <c r="F21" s="48"/>
      <c r="G21" s="48"/>
      <c r="H21" s="48"/>
      <c r="I21" s="50"/>
      <c r="J21" s="42"/>
    </row>
    <row r="22" spans="1:10" ht="15">
      <c r="A22" s="48"/>
      <c r="B22" s="48"/>
      <c r="C22" s="48"/>
      <c r="D22" s="48"/>
      <c r="E22" s="49"/>
      <c r="F22" s="48"/>
      <c r="G22" s="48"/>
      <c r="H22" s="48"/>
      <c r="I22" s="50"/>
      <c r="J22" s="42"/>
    </row>
    <row r="23" spans="1:10">
      <c r="A23" s="6"/>
      <c r="B23" s="51"/>
      <c r="C23" s="51"/>
      <c r="D23" s="51"/>
      <c r="E23" s="52"/>
      <c r="F23" s="51"/>
      <c r="G23" s="53"/>
      <c r="H23" s="53"/>
      <c r="I23" s="54"/>
      <c r="J23" s="35"/>
    </row>
    <row r="24" spans="1:10">
      <c r="A24" s="51"/>
      <c r="B24" s="51"/>
      <c r="C24" s="51"/>
      <c r="D24" s="51"/>
      <c r="E24" s="52"/>
      <c r="F24" s="51"/>
      <c r="G24" s="53"/>
      <c r="H24" s="53"/>
      <c r="I24" s="54"/>
      <c r="J24" s="35"/>
    </row>
    <row r="25" spans="1:10">
      <c r="A25" s="6"/>
      <c r="B25" s="31"/>
      <c r="C25" s="55"/>
      <c r="D25" s="6"/>
      <c r="E25" s="52"/>
      <c r="F25" s="51"/>
      <c r="G25" s="55"/>
      <c r="H25" s="53"/>
      <c r="I25" s="6"/>
      <c r="J25" s="35"/>
    </row>
    <row r="26" spans="1:10">
      <c r="A26" s="6"/>
      <c r="B26" s="55"/>
      <c r="C26" s="55"/>
      <c r="D26" s="6"/>
      <c r="E26" s="52"/>
      <c r="F26" s="51"/>
      <c r="G26" s="55"/>
      <c r="H26" s="53"/>
      <c r="I26" s="6"/>
      <c r="J26" s="35"/>
    </row>
    <row r="27" spans="1:10">
      <c r="A27" s="6"/>
      <c r="B27" s="55"/>
      <c r="C27" s="55"/>
      <c r="D27" s="6"/>
      <c r="E27" s="52"/>
      <c r="F27" s="55"/>
      <c r="G27" s="55"/>
      <c r="H27" s="53"/>
      <c r="I27" s="6"/>
      <c r="J27" s="35"/>
    </row>
    <row r="28" spans="1:10">
      <c r="A28" s="6"/>
      <c r="B28" s="51"/>
      <c r="C28" s="56"/>
      <c r="D28" s="6"/>
      <c r="E28" s="52"/>
      <c r="F28" s="30"/>
      <c r="G28" s="57"/>
      <c r="H28" s="31"/>
      <c r="I28" s="31"/>
      <c r="J28" s="31"/>
    </row>
    <row r="29" spans="1:10" ht="14.25">
      <c r="A29" s="6"/>
      <c r="B29" s="51"/>
      <c r="C29" s="26"/>
      <c r="D29" s="6"/>
      <c r="E29" s="52"/>
      <c r="F29" s="30"/>
      <c r="G29" s="6"/>
      <c r="H29" s="29"/>
      <c r="I29" s="26" t="s">
        <v>294</v>
      </c>
      <c r="J29" s="30"/>
    </row>
    <row r="30" spans="1:10" ht="14.25">
      <c r="A30" s="6"/>
      <c r="B30" s="51"/>
      <c r="C30" s="26"/>
      <c r="D30" s="6"/>
      <c r="E30" s="52"/>
      <c r="F30" s="30"/>
      <c r="G30" s="31"/>
      <c r="H30" s="29"/>
      <c r="I30" s="26" t="s">
        <v>209</v>
      </c>
      <c r="J30" s="30"/>
    </row>
    <row r="31" spans="1:10" ht="14.25">
      <c r="A31" s="35"/>
      <c r="B31" s="35"/>
      <c r="C31" s="58"/>
      <c r="D31" s="58"/>
      <c r="E31" s="40"/>
      <c r="F31" s="27"/>
      <c r="G31" s="31"/>
      <c r="H31" s="29"/>
      <c r="I31" s="27" t="s">
        <v>202</v>
      </c>
      <c r="J31" s="30"/>
    </row>
  </sheetData>
  <mergeCells count="3">
    <mergeCell ref="G10:J10"/>
    <mergeCell ref="C10:F10"/>
    <mergeCell ref="B9:B11"/>
  </mergeCells>
  <phoneticPr fontId="22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O30"/>
  <sheetViews>
    <sheetView workbookViewId="0">
      <selection activeCell="M18" sqref="M18"/>
    </sheetView>
  </sheetViews>
  <sheetFormatPr defaultRowHeight="12.75"/>
  <cols>
    <col min="1" max="1" width="12.28515625" style="36" customWidth="1"/>
    <col min="2" max="2" width="27.42578125" style="36" customWidth="1"/>
    <col min="3" max="3" width="10.140625" style="36" customWidth="1"/>
    <col min="4" max="4" width="9.85546875" style="36" customWidth="1"/>
    <col min="5" max="5" width="10.5703125" style="36" customWidth="1"/>
    <col min="6" max="6" width="11.42578125" style="36" customWidth="1"/>
    <col min="7" max="7" width="12.28515625" style="36" customWidth="1"/>
    <col min="8" max="8" width="10.42578125" style="36" customWidth="1"/>
    <col min="9" max="9" width="9.5703125" style="36" customWidth="1"/>
    <col min="10" max="10" width="13.5703125" style="36" customWidth="1"/>
    <col min="11" max="11" width="9.140625" style="36"/>
    <col min="12" max="12" width="9.5703125" style="36" bestFit="1" customWidth="1"/>
    <col min="13" max="14" width="9.140625" style="78"/>
    <col min="15" max="15" width="9.5703125" style="78" bestFit="1" customWidth="1"/>
    <col min="16" max="16384" width="9.140625" style="36"/>
  </cols>
  <sheetData>
    <row r="2" spans="1:14">
      <c r="A2" s="59" t="s">
        <v>277</v>
      </c>
      <c r="J2" s="71" t="s">
        <v>13</v>
      </c>
    </row>
    <row r="3" spans="1:14" ht="20.25">
      <c r="B3" s="1" t="s">
        <v>150</v>
      </c>
      <c r="C3" s="1"/>
      <c r="D3" s="1"/>
      <c r="E3" s="1"/>
      <c r="F3" s="210"/>
      <c r="G3" s="78"/>
      <c r="H3" s="78"/>
      <c r="I3" s="34"/>
    </row>
    <row r="4" spans="1:14" ht="15.75">
      <c r="A4" s="33"/>
      <c r="B4" s="3" t="s">
        <v>219</v>
      </c>
      <c r="C4" s="4"/>
      <c r="D4" s="211"/>
      <c r="E4" s="4"/>
      <c r="F4" s="4"/>
      <c r="G4" s="32"/>
      <c r="H4" s="212"/>
      <c r="I4" s="6"/>
      <c r="J4" s="213"/>
    </row>
    <row r="5" spans="1:14">
      <c r="A5" s="33"/>
      <c r="C5" s="6"/>
      <c r="G5" s="25"/>
      <c r="H5" s="25"/>
      <c r="I5" s="34"/>
      <c r="J5" s="35"/>
    </row>
    <row r="6" spans="1:14" ht="16.5">
      <c r="A6" s="35"/>
      <c r="B6" s="31"/>
      <c r="C6" s="37" t="s">
        <v>228</v>
      </c>
      <c r="D6" s="6"/>
      <c r="E6" s="30"/>
      <c r="F6" s="38"/>
      <c r="G6" s="6"/>
      <c r="H6" s="6"/>
      <c r="I6" s="39"/>
      <c r="J6" s="38"/>
    </row>
    <row r="7" spans="1:14" ht="15.75">
      <c r="A7" s="9" t="s">
        <v>435</v>
      </c>
      <c r="B7" s="27"/>
      <c r="C7" s="27"/>
      <c r="D7" s="40"/>
      <c r="E7" s="38"/>
      <c r="F7" s="6"/>
      <c r="G7" s="6"/>
      <c r="H7" s="39"/>
      <c r="I7" s="38"/>
    </row>
    <row r="8" spans="1:14" ht="16.5" thickBot="1">
      <c r="A8" s="42"/>
      <c r="B8" s="60"/>
      <c r="C8" s="60"/>
      <c r="D8" s="61"/>
      <c r="E8" s="62"/>
      <c r="F8" s="22"/>
      <c r="G8" s="22"/>
      <c r="H8" s="63"/>
      <c r="I8" s="62"/>
    </row>
    <row r="9" spans="1:14" ht="15">
      <c r="A9" s="662"/>
      <c r="B9" s="679" t="s">
        <v>65</v>
      </c>
      <c r="C9" s="663" t="s">
        <v>545</v>
      </c>
      <c r="D9" s="664"/>
      <c r="E9" s="665"/>
      <c r="F9" s="666"/>
      <c r="G9" s="663" t="s">
        <v>546</v>
      </c>
      <c r="H9" s="664"/>
      <c r="I9" s="665"/>
      <c r="J9" s="667"/>
      <c r="L9" s="259"/>
    </row>
    <row r="10" spans="1:14" ht="18" customHeight="1">
      <c r="A10" s="250" t="s">
        <v>71</v>
      </c>
      <c r="B10" s="65"/>
      <c r="C10" s="64" t="s">
        <v>76</v>
      </c>
      <c r="D10" s="894"/>
      <c r="E10" s="43"/>
      <c r="F10" s="44"/>
      <c r="G10" s="613" t="s">
        <v>76</v>
      </c>
      <c r="H10" s="894"/>
      <c r="I10" s="43"/>
      <c r="J10" s="680"/>
    </row>
    <row r="11" spans="1:14" ht="15.75" thickBot="1">
      <c r="A11" s="675"/>
      <c r="B11" s="684"/>
      <c r="C11" s="676" t="s">
        <v>73</v>
      </c>
      <c r="D11" s="676" t="s">
        <v>74</v>
      </c>
      <c r="E11" s="678" t="s">
        <v>75</v>
      </c>
      <c r="F11" s="670" t="s">
        <v>36</v>
      </c>
      <c r="G11" s="677" t="s">
        <v>73</v>
      </c>
      <c r="H11" s="676" t="s">
        <v>74</v>
      </c>
      <c r="I11" s="678" t="s">
        <v>75</v>
      </c>
      <c r="J11" s="671" t="s">
        <v>36</v>
      </c>
      <c r="M11" s="263"/>
    </row>
    <row r="12" spans="1:14" ht="15.75">
      <c r="A12" s="672">
        <v>1</v>
      </c>
      <c r="B12" s="673" t="s">
        <v>303</v>
      </c>
      <c r="C12" s="761">
        <v>545.89</v>
      </c>
      <c r="D12" s="761">
        <v>1562.7</v>
      </c>
      <c r="E12" s="761">
        <v>1667.57</v>
      </c>
      <c r="F12" s="762">
        <v>3776.16</v>
      </c>
      <c r="G12" s="761">
        <v>56.04</v>
      </c>
      <c r="H12" s="761">
        <v>273.73</v>
      </c>
      <c r="I12" s="761">
        <v>427.01</v>
      </c>
      <c r="J12" s="762">
        <v>756.78</v>
      </c>
      <c r="K12" s="259"/>
      <c r="N12" s="113"/>
    </row>
    <row r="13" spans="1:14" ht="15.75">
      <c r="A13" s="624">
        <v>2</v>
      </c>
      <c r="B13" s="46" t="s">
        <v>304</v>
      </c>
      <c r="C13" s="324">
        <v>4186.55</v>
      </c>
      <c r="D13" s="45"/>
      <c r="E13" s="45">
        <v>161.41999999999999</v>
      </c>
      <c r="F13" s="763">
        <v>4347.97</v>
      </c>
      <c r="G13" s="324">
        <v>829.53</v>
      </c>
      <c r="H13" s="45">
        <v>14.33</v>
      </c>
      <c r="I13" s="45">
        <v>52.08</v>
      </c>
      <c r="J13" s="763">
        <v>895.94</v>
      </c>
      <c r="K13" s="259"/>
      <c r="L13" s="259"/>
      <c r="M13" s="263"/>
      <c r="N13" s="113"/>
    </row>
    <row r="14" spans="1:14" ht="15.75">
      <c r="A14" s="624">
        <v>3</v>
      </c>
      <c r="B14" s="46" t="s">
        <v>358</v>
      </c>
      <c r="C14" s="45">
        <v>159.08000000000001</v>
      </c>
      <c r="D14" s="45">
        <v>25</v>
      </c>
      <c r="E14" s="45">
        <v>51.2</v>
      </c>
      <c r="F14" s="763">
        <v>235.28000000000003</v>
      </c>
      <c r="G14" s="45">
        <v>31.75</v>
      </c>
      <c r="H14" s="45"/>
      <c r="I14" s="45"/>
      <c r="J14" s="763">
        <v>31.75</v>
      </c>
      <c r="K14" s="259"/>
      <c r="L14" s="259"/>
      <c r="N14" s="233"/>
    </row>
    <row r="15" spans="1:14" ht="15.75">
      <c r="A15" s="624">
        <v>4</v>
      </c>
      <c r="B15" s="46" t="s">
        <v>359</v>
      </c>
      <c r="C15" s="324">
        <v>132.41</v>
      </c>
      <c r="D15" s="45">
        <v>130.79999999888241</v>
      </c>
      <c r="E15" s="45">
        <v>70.08</v>
      </c>
      <c r="F15" s="763">
        <v>333.28999999888237</v>
      </c>
      <c r="G15" s="324">
        <v>19.5</v>
      </c>
      <c r="H15" s="45">
        <v>201.97</v>
      </c>
      <c r="I15" s="45">
        <v>228.93</v>
      </c>
      <c r="J15" s="763">
        <v>450.4</v>
      </c>
      <c r="K15" s="259"/>
      <c r="L15" s="257"/>
      <c r="N15" s="815"/>
    </row>
    <row r="16" spans="1:14" ht="15.75">
      <c r="A16" s="624">
        <v>5</v>
      </c>
      <c r="B16" s="46" t="s">
        <v>305</v>
      </c>
      <c r="C16" s="764">
        <v>53.33</v>
      </c>
      <c r="D16" s="324">
        <v>39.67</v>
      </c>
      <c r="E16" s="324">
        <v>90.55</v>
      </c>
      <c r="F16" s="763">
        <v>183.55</v>
      </c>
      <c r="G16" s="764">
        <v>90.28</v>
      </c>
      <c r="H16" s="324">
        <v>17</v>
      </c>
      <c r="I16" s="324">
        <v>878.17</v>
      </c>
      <c r="J16" s="763">
        <v>985.44999999999993</v>
      </c>
      <c r="K16" s="259"/>
      <c r="L16" s="257"/>
      <c r="M16" s="263"/>
      <c r="N16" s="815"/>
    </row>
    <row r="17" spans="1:15" ht="15.75">
      <c r="A17" s="624">
        <v>6</v>
      </c>
      <c r="B17" s="46" t="s">
        <v>417</v>
      </c>
      <c r="C17" s="324">
        <v>30</v>
      </c>
      <c r="D17" s="324">
        <v>99.33</v>
      </c>
      <c r="E17" s="324">
        <v>173.25</v>
      </c>
      <c r="F17" s="763">
        <v>302.58</v>
      </c>
      <c r="G17" s="324">
        <v>179.27</v>
      </c>
      <c r="H17" s="324">
        <v>22.6</v>
      </c>
      <c r="I17" s="324">
        <v>163.13</v>
      </c>
      <c r="J17" s="763">
        <v>365</v>
      </c>
      <c r="K17" s="259"/>
      <c r="L17" s="257"/>
      <c r="M17" s="263"/>
      <c r="N17" s="263"/>
      <c r="O17" s="60"/>
    </row>
    <row r="18" spans="1:15" ht="15.75">
      <c r="A18" s="624">
        <v>7</v>
      </c>
      <c r="B18" s="46" t="s">
        <v>360</v>
      </c>
      <c r="C18" s="45">
        <v>311.74999998608837</v>
      </c>
      <c r="D18" s="324">
        <v>293.75000001435791</v>
      </c>
      <c r="E18" s="324">
        <v>1865.58</v>
      </c>
      <c r="F18" s="763">
        <v>2471.0800000004465</v>
      </c>
      <c r="G18" s="45">
        <v>274.95</v>
      </c>
      <c r="H18" s="324">
        <v>64.459999999999994</v>
      </c>
      <c r="I18" s="324">
        <v>427.18</v>
      </c>
      <c r="J18" s="763">
        <v>766.58999999999992</v>
      </c>
      <c r="K18" s="259"/>
      <c r="L18" s="78"/>
      <c r="M18" s="263"/>
      <c r="N18" s="815"/>
    </row>
    <row r="19" spans="1:15" ht="15.75">
      <c r="A19" s="624">
        <v>8</v>
      </c>
      <c r="B19" s="41" t="s">
        <v>279</v>
      </c>
      <c r="C19" s="45"/>
      <c r="D19" s="45"/>
      <c r="E19" s="45"/>
      <c r="F19" s="763"/>
      <c r="G19" s="45"/>
      <c r="H19" s="45"/>
      <c r="I19" s="45"/>
      <c r="J19" s="763"/>
      <c r="K19" s="259"/>
      <c r="L19" s="78"/>
      <c r="M19" s="263"/>
    </row>
    <row r="20" spans="1:15" ht="16.5" thickBot="1">
      <c r="A20" s="628">
        <v>9</v>
      </c>
      <c r="B20" s="681" t="s">
        <v>36</v>
      </c>
      <c r="C20" s="682">
        <v>5419.0099999860886</v>
      </c>
      <c r="D20" s="682">
        <v>2151.2500000132404</v>
      </c>
      <c r="E20" s="682">
        <v>4079.6499999999996</v>
      </c>
      <c r="F20" s="683">
        <v>11649.909999999327</v>
      </c>
      <c r="G20" s="682">
        <v>1481.32</v>
      </c>
      <c r="H20" s="682">
        <v>594.09</v>
      </c>
      <c r="I20" s="682">
        <v>2176.5</v>
      </c>
      <c r="J20" s="683">
        <v>4251.91</v>
      </c>
      <c r="L20" s="757"/>
      <c r="M20" s="263"/>
    </row>
    <row r="21" spans="1:15" ht="15">
      <c r="A21" s="47"/>
      <c r="B21" s="48"/>
      <c r="C21" s="48"/>
      <c r="D21" s="48"/>
      <c r="E21" s="49"/>
      <c r="F21" s="48"/>
      <c r="G21" s="48"/>
      <c r="H21" s="48"/>
      <c r="I21" s="50"/>
      <c r="J21" s="42"/>
    </row>
    <row r="22" spans="1:15">
      <c r="A22" s="6"/>
      <c r="B22" s="51"/>
      <c r="C22" s="51"/>
      <c r="D22" s="51"/>
      <c r="E22" s="52"/>
      <c r="F22" s="51"/>
      <c r="G22" s="53"/>
      <c r="H22" s="53"/>
      <c r="I22" s="54"/>
      <c r="J22" s="35"/>
    </row>
    <row r="23" spans="1:15">
      <c r="A23" s="51"/>
      <c r="B23" s="51"/>
      <c r="C23" s="51"/>
      <c r="D23" s="51"/>
      <c r="E23" s="52"/>
      <c r="F23" s="51"/>
      <c r="G23" s="53"/>
      <c r="H23" s="53"/>
      <c r="I23" s="54"/>
      <c r="J23" s="35"/>
    </row>
    <row r="24" spans="1:15">
      <c r="A24" s="6"/>
      <c r="B24" s="31"/>
      <c r="C24" s="55"/>
      <c r="D24" s="6"/>
      <c r="E24" s="52"/>
      <c r="F24" s="51"/>
      <c r="G24" s="55"/>
      <c r="H24" s="53"/>
      <c r="I24" s="6"/>
      <c r="J24" s="35"/>
    </row>
    <row r="25" spans="1:15" ht="15.75">
      <c r="A25" s="6"/>
      <c r="B25" s="55"/>
      <c r="C25" s="55"/>
      <c r="D25" s="6"/>
      <c r="E25" s="52"/>
      <c r="F25" s="51"/>
      <c r="G25" s="55"/>
      <c r="H25" s="53"/>
      <c r="I25" s="6"/>
      <c r="J25" s="35"/>
      <c r="O25" s="394"/>
    </row>
    <row r="26" spans="1:15">
      <c r="A26" s="6"/>
      <c r="B26" s="55"/>
      <c r="C26" s="55"/>
      <c r="D26" s="6"/>
      <c r="E26" s="52"/>
      <c r="F26" s="55"/>
      <c r="G26" s="55"/>
      <c r="H26" s="53"/>
      <c r="I26" s="6"/>
      <c r="J26" s="35"/>
    </row>
    <row r="27" spans="1:15">
      <c r="A27" s="6"/>
      <c r="B27" s="51"/>
      <c r="C27" s="56"/>
      <c r="D27" s="6"/>
      <c r="E27" s="52"/>
      <c r="F27" s="30"/>
      <c r="G27" s="57"/>
      <c r="H27" s="31"/>
      <c r="I27" s="31"/>
      <c r="J27" s="31"/>
      <c r="N27" s="263"/>
    </row>
    <row r="28" spans="1:15" ht="15">
      <c r="A28" s="6"/>
      <c r="B28" s="51"/>
      <c r="C28" s="26"/>
      <c r="D28" s="6"/>
      <c r="E28" s="52"/>
      <c r="F28" s="30"/>
      <c r="G28" s="66"/>
      <c r="H28" s="67" t="s">
        <v>294</v>
      </c>
      <c r="I28" s="68"/>
    </row>
    <row r="29" spans="1:15" ht="15">
      <c r="A29" s="6"/>
      <c r="B29" s="51"/>
      <c r="C29" s="26"/>
      <c r="D29" s="6"/>
      <c r="E29" s="52"/>
      <c r="F29" s="30"/>
      <c r="G29" s="66"/>
      <c r="H29" s="67" t="s">
        <v>209</v>
      </c>
      <c r="I29" s="68"/>
    </row>
    <row r="30" spans="1:15" ht="15">
      <c r="A30" s="35"/>
      <c r="B30" s="35"/>
      <c r="C30" s="58"/>
      <c r="D30" s="58"/>
      <c r="E30" s="40"/>
      <c r="F30" s="27"/>
      <c r="G30" s="66"/>
      <c r="H30" s="70" t="s">
        <v>202</v>
      </c>
      <c r="I30" s="68"/>
    </row>
  </sheetData>
  <phoneticPr fontId="22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P32"/>
  <sheetViews>
    <sheetView zoomScaleSheetLayoutView="100" workbookViewId="0">
      <selection activeCell="P22" sqref="P22"/>
    </sheetView>
  </sheetViews>
  <sheetFormatPr defaultRowHeight="12.75"/>
  <cols>
    <col min="1" max="1" width="16.5703125" style="36" customWidth="1"/>
    <col min="2" max="2" width="16.85546875" style="36" customWidth="1"/>
    <col min="3" max="3" width="15.7109375" style="36" customWidth="1"/>
    <col min="4" max="4" width="8.42578125" style="36" customWidth="1"/>
    <col min="5" max="5" width="9.7109375" style="36" bestFit="1" customWidth="1"/>
    <col min="6" max="6" width="5" style="36" bestFit="1" customWidth="1"/>
    <col min="7" max="7" width="11.7109375" style="36" customWidth="1"/>
    <col min="8" max="8" width="12.28515625" style="36" customWidth="1"/>
    <col min="9" max="9" width="10.7109375" style="36" customWidth="1"/>
    <col min="10" max="10" width="12.140625" style="36" customWidth="1"/>
    <col min="11" max="11" width="11.140625" style="36" customWidth="1"/>
    <col min="12" max="15" width="9.140625" style="36"/>
    <col min="16" max="16" width="16.7109375" style="36" bestFit="1" customWidth="1"/>
    <col min="17" max="16384" width="9.140625" style="36"/>
  </cols>
  <sheetData>
    <row r="1" spans="1:16">
      <c r="A1" s="6" t="s">
        <v>277</v>
      </c>
      <c r="K1" s="71" t="s">
        <v>14</v>
      </c>
    </row>
    <row r="2" spans="1:16" ht="20.25">
      <c r="B2" s="27"/>
      <c r="C2" s="209" t="s">
        <v>185</v>
      </c>
      <c r="D2" s="1"/>
      <c r="E2" s="30"/>
      <c r="F2" s="1"/>
      <c r="G2" s="210"/>
      <c r="H2" s="78"/>
      <c r="I2" s="78"/>
      <c r="J2" s="34"/>
    </row>
    <row r="3" spans="1:16" ht="15.75">
      <c r="A3" s="6"/>
      <c r="B3" s="27"/>
      <c r="D3" s="3" t="s">
        <v>220</v>
      </c>
      <c r="E3" s="4"/>
      <c r="F3" s="211"/>
      <c r="G3" s="4"/>
      <c r="H3" s="4"/>
      <c r="I3" s="32"/>
      <c r="J3" s="212"/>
      <c r="K3" s="238"/>
    </row>
    <row r="4" spans="1:16" ht="20.25">
      <c r="A4" s="6"/>
      <c r="B4" s="214" t="s">
        <v>229</v>
      </c>
      <c r="C4" s="72"/>
      <c r="D4" s="6"/>
      <c r="E4" s="30"/>
      <c r="H4" s="25"/>
      <c r="I4" s="25"/>
      <c r="J4" s="34"/>
      <c r="K4" s="35"/>
    </row>
    <row r="5" spans="1:16" ht="15.75">
      <c r="A5" s="9" t="s">
        <v>435</v>
      </c>
      <c r="B5" s="35"/>
      <c r="C5" s="35"/>
      <c r="D5" s="27"/>
      <c r="E5" s="27"/>
      <c r="F5" s="38"/>
      <c r="G5" s="6"/>
      <c r="H5" s="6"/>
      <c r="I5" s="39"/>
      <c r="J5" s="38"/>
    </row>
    <row r="6" spans="1:16" ht="15.75">
      <c r="A6" s="42"/>
      <c r="B6" s="42"/>
      <c r="C6" s="60"/>
      <c r="D6" s="60"/>
      <c r="E6" s="61"/>
      <c r="F6" s="62"/>
      <c r="G6" s="22"/>
      <c r="H6" s="22"/>
      <c r="I6" s="63"/>
      <c r="J6" s="62"/>
    </row>
    <row r="7" spans="1:16" ht="18.75" thickBot="1">
      <c r="A7" s="215" t="s">
        <v>123</v>
      </c>
      <c r="B7" s="215"/>
      <c r="C7" s="215"/>
      <c r="D7" s="215"/>
      <c r="E7" s="685"/>
      <c r="F7" s="215"/>
      <c r="G7" s="215"/>
      <c r="H7" s="215"/>
      <c r="I7" s="215"/>
      <c r="J7" s="215"/>
      <c r="K7" s="215"/>
    </row>
    <row r="8" spans="1:16">
      <c r="A8" s="630" t="s">
        <v>124</v>
      </c>
      <c r="B8" s="686" t="s">
        <v>125</v>
      </c>
      <c r="C8" s="687" t="s">
        <v>126</v>
      </c>
      <c r="D8" s="688" t="s">
        <v>162</v>
      </c>
      <c r="E8" s="634"/>
      <c r="F8" s="635"/>
      <c r="G8" s="636" t="s">
        <v>132</v>
      </c>
      <c r="H8" s="636" t="s">
        <v>132</v>
      </c>
      <c r="I8" s="636" t="s">
        <v>132</v>
      </c>
      <c r="J8" s="636" t="s">
        <v>136</v>
      </c>
      <c r="K8" s="637" t="s">
        <v>53</v>
      </c>
    </row>
    <row r="9" spans="1:16">
      <c r="A9" s="638" t="s">
        <v>91</v>
      </c>
      <c r="B9" s="208" t="s">
        <v>129</v>
      </c>
      <c r="C9" s="26" t="s">
        <v>127</v>
      </c>
      <c r="D9" s="217"/>
      <c r="E9" s="218"/>
      <c r="F9" s="219"/>
      <c r="G9" s="231" t="s">
        <v>98</v>
      </c>
      <c r="H9" s="231" t="s">
        <v>98</v>
      </c>
      <c r="I9" s="231" t="s">
        <v>98</v>
      </c>
      <c r="J9" s="231" t="s">
        <v>137</v>
      </c>
      <c r="K9" s="639"/>
    </row>
    <row r="10" spans="1:16" ht="13.5" thickBot="1">
      <c r="A10" s="638"/>
      <c r="B10" s="208"/>
      <c r="C10" s="26" t="s">
        <v>128</v>
      </c>
      <c r="D10" s="216" t="s">
        <v>130</v>
      </c>
      <c r="E10" s="207" t="s">
        <v>131</v>
      </c>
      <c r="F10" s="216" t="s">
        <v>36</v>
      </c>
      <c r="G10" s="231" t="s">
        <v>133</v>
      </c>
      <c r="H10" s="231" t="s">
        <v>135</v>
      </c>
      <c r="I10" s="473" t="s">
        <v>134</v>
      </c>
      <c r="J10" s="231" t="s">
        <v>138</v>
      </c>
      <c r="K10" s="639"/>
    </row>
    <row r="11" spans="1:16" ht="17.25" customHeight="1">
      <c r="A11" s="689">
        <v>1</v>
      </c>
      <c r="B11" s="690">
        <v>2</v>
      </c>
      <c r="C11" s="690">
        <v>3</v>
      </c>
      <c r="D11" s="691">
        <v>4</v>
      </c>
      <c r="E11" s="691">
        <v>5</v>
      </c>
      <c r="F11" s="691">
        <v>6</v>
      </c>
      <c r="G11" s="691">
        <v>7</v>
      </c>
      <c r="H11" s="692">
        <v>8</v>
      </c>
      <c r="I11" s="691">
        <v>9</v>
      </c>
      <c r="J11" s="690">
        <v>10</v>
      </c>
      <c r="K11" s="693">
        <v>11</v>
      </c>
      <c r="M11" s="26"/>
      <c r="N11" s="26"/>
    </row>
    <row r="12" spans="1:16" ht="17.25" customHeight="1">
      <c r="A12" s="624">
        <v>1</v>
      </c>
      <c r="B12" s="232" t="s">
        <v>300</v>
      </c>
      <c r="C12" s="324">
        <v>8801.6</v>
      </c>
      <c r="D12" s="1561">
        <v>9</v>
      </c>
      <c r="E12" s="1561">
        <v>6</v>
      </c>
      <c r="F12" s="1561">
        <v>15</v>
      </c>
      <c r="G12" s="1561">
        <v>4</v>
      </c>
      <c r="H12" s="1561">
        <v>2</v>
      </c>
      <c r="I12" s="1561">
        <v>10</v>
      </c>
      <c r="J12" s="1562">
        <v>749.91</v>
      </c>
      <c r="K12" s="694"/>
      <c r="L12" s="259"/>
      <c r="M12" s="759"/>
      <c r="N12" s="740"/>
      <c r="O12" s="78"/>
      <c r="P12" s="78"/>
    </row>
    <row r="13" spans="1:16" ht="17.25" customHeight="1">
      <c r="A13" s="624">
        <v>2</v>
      </c>
      <c r="B13" s="232" t="s">
        <v>301</v>
      </c>
      <c r="C13" s="324">
        <v>5031.6000000000004</v>
      </c>
      <c r="D13" s="1561">
        <v>3</v>
      </c>
      <c r="E13" s="1561">
        <v>2</v>
      </c>
      <c r="F13" s="1561">
        <v>5</v>
      </c>
      <c r="G13" s="1561">
        <v>3</v>
      </c>
      <c r="H13" s="1561"/>
      <c r="I13" s="1561">
        <v>2</v>
      </c>
      <c r="J13" s="1562">
        <v>280.25</v>
      </c>
      <c r="K13" s="694"/>
      <c r="L13" s="259"/>
      <c r="M13" s="759"/>
      <c r="N13" s="263"/>
      <c r="O13" s="263"/>
      <c r="P13" s="78"/>
    </row>
    <row r="14" spans="1:16" ht="17.25" customHeight="1">
      <c r="A14" s="624">
        <v>3</v>
      </c>
      <c r="B14" s="41" t="s">
        <v>361</v>
      </c>
      <c r="C14" s="324">
        <v>2042</v>
      </c>
      <c r="D14" s="1563">
        <v>2</v>
      </c>
      <c r="E14" s="1563"/>
      <c r="F14" s="1564">
        <v>2</v>
      </c>
      <c r="G14" s="1563">
        <v>1</v>
      </c>
      <c r="H14" s="1563">
        <v>1</v>
      </c>
      <c r="I14" s="1564"/>
      <c r="J14" s="1565">
        <v>28</v>
      </c>
      <c r="K14" s="694"/>
      <c r="L14" s="259"/>
      <c r="M14" s="759"/>
      <c r="N14" s="740"/>
      <c r="O14" s="741"/>
      <c r="P14" s="78"/>
    </row>
    <row r="15" spans="1:16" ht="17.25" customHeight="1">
      <c r="A15" s="624">
        <v>4</v>
      </c>
      <c r="B15" s="46" t="s">
        <v>46</v>
      </c>
      <c r="C15" s="324">
        <v>2434</v>
      </c>
      <c r="D15" s="1561">
        <v>7</v>
      </c>
      <c r="E15" s="1561">
        <v>4</v>
      </c>
      <c r="F15" s="1561">
        <v>11</v>
      </c>
      <c r="G15" s="1561">
        <v>4</v>
      </c>
      <c r="H15" s="1561">
        <v>2</v>
      </c>
      <c r="I15" s="1561">
        <v>5</v>
      </c>
      <c r="J15" s="1562">
        <v>957.12</v>
      </c>
      <c r="K15" s="694"/>
      <c r="L15" s="259"/>
      <c r="M15" s="760"/>
      <c r="N15" s="742"/>
      <c r="O15" s="263"/>
      <c r="P15" s="740"/>
    </row>
    <row r="16" spans="1:16" ht="17.25" customHeight="1">
      <c r="A16" s="624">
        <v>5</v>
      </c>
      <c r="B16" s="744" t="s">
        <v>292</v>
      </c>
      <c r="C16" s="324">
        <v>5954.3</v>
      </c>
      <c r="D16" s="1561">
        <v>4</v>
      </c>
      <c r="E16" s="1561">
        <v>2</v>
      </c>
      <c r="F16" s="1561">
        <v>6</v>
      </c>
      <c r="G16" s="1561">
        <v>1</v>
      </c>
      <c r="H16" s="1561"/>
      <c r="I16" s="1561">
        <v>5</v>
      </c>
      <c r="J16" s="1562">
        <v>365.00000000058208</v>
      </c>
      <c r="K16" s="694"/>
      <c r="L16" s="259"/>
      <c r="M16" s="759"/>
      <c r="N16" s="740"/>
      <c r="O16" s="263"/>
      <c r="P16" s="743"/>
    </row>
    <row r="17" spans="1:16" ht="17.25" customHeight="1">
      <c r="A17" s="624">
        <v>6</v>
      </c>
      <c r="B17" s="46" t="s">
        <v>363</v>
      </c>
      <c r="C17" s="730">
        <v>3145.6</v>
      </c>
      <c r="D17" s="1561">
        <v>5</v>
      </c>
      <c r="E17" s="1561">
        <v>5</v>
      </c>
      <c r="F17" s="1561">
        <v>10</v>
      </c>
      <c r="G17" s="1561">
        <v>4</v>
      </c>
      <c r="H17" s="1561">
        <v>4</v>
      </c>
      <c r="I17" s="1561">
        <v>6</v>
      </c>
      <c r="J17" s="1562">
        <v>511.1</v>
      </c>
      <c r="K17" s="695"/>
      <c r="L17" s="259"/>
      <c r="M17" s="758"/>
      <c r="N17" s="742"/>
      <c r="O17" s="263"/>
      <c r="P17" s="78"/>
    </row>
    <row r="18" spans="1:16" ht="17.25" customHeight="1">
      <c r="A18" s="624">
        <v>7</v>
      </c>
      <c r="B18" s="41" t="s">
        <v>364</v>
      </c>
      <c r="C18" s="324">
        <v>2981</v>
      </c>
      <c r="D18" s="1561">
        <v>5</v>
      </c>
      <c r="E18" s="1561">
        <v>4</v>
      </c>
      <c r="F18" s="1561">
        <v>9</v>
      </c>
      <c r="G18" s="1561">
        <v>3</v>
      </c>
      <c r="H18" s="1561"/>
      <c r="I18" s="1561">
        <v>6</v>
      </c>
      <c r="J18" s="1562">
        <v>441.4</v>
      </c>
      <c r="K18" s="694"/>
      <c r="L18" s="259"/>
      <c r="M18" s="259"/>
      <c r="N18" s="259"/>
    </row>
    <row r="19" spans="1:16" ht="17.25" customHeight="1" thickBot="1">
      <c r="A19" s="628">
        <v>8</v>
      </c>
      <c r="B19" s="543" t="s">
        <v>377</v>
      </c>
      <c r="C19" s="731" t="s">
        <v>163</v>
      </c>
      <c r="D19" s="1566"/>
      <c r="E19" s="1566"/>
      <c r="F19" s="1566"/>
      <c r="G19" s="1566"/>
      <c r="H19" s="1566"/>
      <c r="I19" s="1566"/>
      <c r="J19" s="1567"/>
      <c r="K19" s="696"/>
      <c r="L19" s="259"/>
      <c r="N19" s="259"/>
      <c r="O19" s="273"/>
    </row>
    <row r="20" spans="1:16" ht="15.75">
      <c r="A20" s="173"/>
      <c r="B20" s="173" t="s">
        <v>36</v>
      </c>
      <c r="C20" s="221">
        <v>30390.1</v>
      </c>
      <c r="D20" s="222"/>
      <c r="E20" s="222"/>
      <c r="F20" s="222"/>
      <c r="G20" s="222"/>
      <c r="H20" s="222"/>
      <c r="I20" s="222"/>
      <c r="J20" s="765">
        <v>3332.7800000005818</v>
      </c>
      <c r="K20" s="25"/>
      <c r="M20" s="259"/>
      <c r="N20" s="260"/>
      <c r="O20" s="273"/>
      <c r="P20" s="738"/>
    </row>
    <row r="21" spans="1:16" ht="18">
      <c r="A21" s="215"/>
      <c r="B21" s="223"/>
      <c r="C21" s="223"/>
      <c r="D21" s="223"/>
      <c r="E21" s="223"/>
      <c r="F21" s="223"/>
      <c r="G21" s="224"/>
      <c r="H21" s="223"/>
      <c r="I21" s="223"/>
      <c r="J21" s="223"/>
      <c r="K21" s="215"/>
      <c r="M21" s="260"/>
      <c r="O21" s="273"/>
    </row>
    <row r="22" spans="1:16" ht="24" customHeight="1" thickBot="1">
      <c r="A22" s="729" t="s">
        <v>230</v>
      </c>
      <c r="B22" s="225"/>
      <c r="C22" s="225"/>
      <c r="D22" s="225"/>
      <c r="E22" s="225"/>
      <c r="F22" s="225"/>
      <c r="G22" s="225"/>
      <c r="H22" s="225"/>
      <c r="I22" s="225"/>
      <c r="J22" s="225"/>
      <c r="K22" s="13"/>
      <c r="M22" s="260"/>
    </row>
    <row r="23" spans="1:16" ht="14.25">
      <c r="A23" s="650" t="s">
        <v>124</v>
      </c>
      <c r="B23" s="651" t="s">
        <v>125</v>
      </c>
      <c r="C23" s="200" t="s">
        <v>139</v>
      </c>
      <c r="D23" s="225"/>
      <c r="E23" s="227"/>
      <c r="F23" s="225"/>
      <c r="G23" s="225"/>
      <c r="H23" s="225"/>
      <c r="I23" s="225"/>
      <c r="J23" s="225"/>
      <c r="K23" s="13"/>
    </row>
    <row r="24" spans="1:16" ht="14.25">
      <c r="A24" s="183" t="s">
        <v>91</v>
      </c>
      <c r="B24" s="228" t="s">
        <v>129</v>
      </c>
      <c r="C24" s="652" t="s">
        <v>207</v>
      </c>
      <c r="D24" s="225"/>
      <c r="E24" s="225"/>
      <c r="F24" s="225"/>
      <c r="H24" s="225"/>
      <c r="I24" s="225"/>
      <c r="J24" s="225"/>
      <c r="K24" s="13"/>
      <c r="M24" s="259"/>
    </row>
    <row r="25" spans="1:16" ht="16.5" customHeight="1" thickBot="1">
      <c r="A25" s="883">
        <v>1</v>
      </c>
      <c r="B25" s="226">
        <v>2</v>
      </c>
      <c r="C25" s="884">
        <v>3</v>
      </c>
      <c r="D25" s="225"/>
      <c r="E25" s="225"/>
      <c r="F25" s="225"/>
      <c r="H25" s="225"/>
      <c r="I25" s="225"/>
      <c r="J25" s="225"/>
      <c r="K25" s="225"/>
    </row>
    <row r="26" spans="1:16" ht="14.25" customHeight="1">
      <c r="A26" s="621">
        <v>1</v>
      </c>
      <c r="B26" s="885" t="s">
        <v>300</v>
      </c>
      <c r="C26" s="1568">
        <v>99.961992950206522</v>
      </c>
      <c r="D26" s="225"/>
      <c r="E26" s="225"/>
      <c r="F26" s="225"/>
      <c r="H26" s="13"/>
    </row>
    <row r="27" spans="1:16" ht="14.25" customHeight="1">
      <c r="A27" s="653">
        <v>2</v>
      </c>
      <c r="B27" s="274" t="s">
        <v>301</v>
      </c>
      <c r="C27" s="1569">
        <v>99.959826032093659</v>
      </c>
      <c r="D27" s="225"/>
      <c r="E27" s="225"/>
      <c r="F27" s="225"/>
      <c r="H27" s="13"/>
    </row>
    <row r="28" spans="1:16" ht="15" customHeight="1">
      <c r="A28" s="653">
        <v>3</v>
      </c>
      <c r="B28" s="229" t="s">
        <v>361</v>
      </c>
      <c r="C28" s="1569">
        <v>99.928851861798279</v>
      </c>
      <c r="D28" s="225"/>
      <c r="E28" s="225"/>
      <c r="F28" s="225"/>
      <c r="H28" s="225"/>
    </row>
    <row r="29" spans="1:16" ht="15" customHeight="1">
      <c r="A29" s="653">
        <v>4</v>
      </c>
      <c r="B29" s="229" t="s">
        <v>46</v>
      </c>
      <c r="C29" s="1569">
        <v>99.944818292528481</v>
      </c>
      <c r="D29" s="225"/>
      <c r="E29" s="225"/>
      <c r="F29" s="225"/>
      <c r="H29" s="225"/>
    </row>
    <row r="30" spans="1:16" ht="15" customHeight="1">
      <c r="A30" s="653">
        <v>5</v>
      </c>
      <c r="B30" s="744" t="s">
        <v>292</v>
      </c>
      <c r="C30" s="1569">
        <v>99.96701894344605</v>
      </c>
      <c r="D30" s="225"/>
      <c r="E30" s="225"/>
      <c r="F30" s="225"/>
      <c r="H30" s="225"/>
      <c r="I30" s="66"/>
      <c r="J30" s="67" t="s">
        <v>294</v>
      </c>
      <c r="K30" s="68"/>
    </row>
    <row r="31" spans="1:16" ht="12.75" customHeight="1">
      <c r="A31" s="653">
        <v>6</v>
      </c>
      <c r="B31" s="229" t="s">
        <v>363</v>
      </c>
      <c r="C31" s="1569">
        <v>99.950931956624558</v>
      </c>
      <c r="D31" s="225"/>
      <c r="E31" s="225"/>
      <c r="F31" s="225"/>
      <c r="H31" s="225"/>
      <c r="I31" s="66"/>
      <c r="J31" s="67" t="s">
        <v>208</v>
      </c>
      <c r="K31" s="68"/>
    </row>
    <row r="32" spans="1:16" ht="12" customHeight="1" thickBot="1">
      <c r="A32" s="654">
        <v>7</v>
      </c>
      <c r="B32" s="655" t="s">
        <v>364</v>
      </c>
      <c r="C32" s="1570">
        <v>99.956769967259802</v>
      </c>
      <c r="D32" s="21"/>
      <c r="E32" s="21"/>
      <c r="F32" s="21"/>
      <c r="G32" s="78"/>
      <c r="H32" s="21"/>
      <c r="I32" s="802"/>
      <c r="J32" s="70" t="s">
        <v>202</v>
      </c>
      <c r="K32" s="70"/>
    </row>
  </sheetData>
  <phoneticPr fontId="22" type="noConversion"/>
  <pageMargins left="0.6" right="0.5" top="1" bottom="1" header="0.5" footer="0.5"/>
  <pageSetup paperSize="9" scale="90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4"/>
  <sheetViews>
    <sheetView workbookViewId="0">
      <selection activeCell="G29" sqref="G29"/>
    </sheetView>
  </sheetViews>
  <sheetFormatPr defaultRowHeight="12.75"/>
  <cols>
    <col min="1" max="1" width="6.140625" style="36" customWidth="1"/>
    <col min="2" max="2" width="20.7109375" style="36" customWidth="1"/>
    <col min="3" max="3" width="18.42578125" style="36" customWidth="1"/>
    <col min="4" max="4" width="15.7109375" style="36" customWidth="1"/>
    <col min="5" max="5" width="8.7109375" style="36" customWidth="1"/>
    <col min="6" max="6" width="9.7109375" style="36" customWidth="1"/>
    <col min="7" max="7" width="6.28515625" style="36" customWidth="1"/>
    <col min="8" max="8" width="11.85546875" style="36" customWidth="1"/>
    <col min="9" max="9" width="11.5703125" style="36" customWidth="1"/>
    <col min="10" max="10" width="12.28515625" style="36" customWidth="1"/>
    <col min="11" max="11" width="12" style="36" customWidth="1"/>
    <col min="12" max="12" width="10.28515625" style="36" customWidth="1"/>
    <col min="13" max="16384" width="9.140625" style="36"/>
  </cols>
  <sheetData>
    <row r="2" spans="1:15">
      <c r="A2" s="6" t="s">
        <v>277</v>
      </c>
      <c r="L2" s="74" t="s">
        <v>15</v>
      </c>
    </row>
    <row r="3" spans="1:15" ht="20.25">
      <c r="B3" s="27"/>
      <c r="C3" s="209" t="s">
        <v>186</v>
      </c>
      <c r="D3" s="1"/>
      <c r="E3" s="30"/>
      <c r="F3" s="1"/>
      <c r="G3" s="210"/>
      <c r="H3" s="51"/>
      <c r="I3" s="51"/>
      <c r="J3" s="34"/>
      <c r="K3" s="35"/>
    </row>
    <row r="4" spans="1:15" ht="15.75">
      <c r="A4" s="6"/>
      <c r="B4" s="27"/>
      <c r="C4" s="6"/>
      <c r="D4" s="3" t="s">
        <v>221</v>
      </c>
      <c r="E4" s="4"/>
      <c r="F4" s="211"/>
      <c r="G4" s="4"/>
      <c r="H4" s="4"/>
      <c r="I4" s="32"/>
      <c r="J4" s="212"/>
      <c r="K4" s="213"/>
      <c r="L4" s="239"/>
    </row>
    <row r="5" spans="1:15" ht="20.25">
      <c r="A5" s="6"/>
      <c r="B5" s="230" t="s">
        <v>231</v>
      </c>
      <c r="C5" s="72"/>
      <c r="D5" s="6"/>
      <c r="E5" s="30"/>
      <c r="F5" s="6"/>
      <c r="G5" s="6"/>
      <c r="H5" s="25"/>
      <c r="I5" s="25"/>
      <c r="J5" s="34"/>
      <c r="K5" s="35"/>
      <c r="L5" s="73"/>
    </row>
    <row r="6" spans="1:15" ht="16.5">
      <c r="A6" s="6"/>
      <c r="B6" s="35"/>
      <c r="C6" s="35"/>
      <c r="D6" s="31"/>
      <c r="E6" s="37"/>
      <c r="F6" s="30"/>
      <c r="G6" s="38"/>
      <c r="H6" s="6"/>
      <c r="I6" s="6"/>
      <c r="J6" s="39"/>
      <c r="K6" s="38"/>
      <c r="L6" s="73"/>
    </row>
    <row r="7" spans="1:15" ht="15.75">
      <c r="A7" s="9" t="s">
        <v>435</v>
      </c>
      <c r="B7" s="35"/>
      <c r="C7" s="35"/>
      <c r="D7" s="27"/>
      <c r="E7" s="27"/>
      <c r="F7" s="38"/>
      <c r="G7" s="6"/>
      <c r="H7" s="6"/>
      <c r="I7" s="39"/>
      <c r="J7" s="38"/>
      <c r="K7" s="6"/>
      <c r="L7" s="6"/>
    </row>
    <row r="8" spans="1:15" ht="15.75">
      <c r="A8" s="42"/>
      <c r="B8" s="42"/>
      <c r="C8" s="60"/>
      <c r="D8" s="60"/>
      <c r="E8" s="61"/>
      <c r="F8" s="62"/>
      <c r="G8" s="22"/>
      <c r="H8" s="22"/>
      <c r="I8" s="63"/>
      <c r="J8" s="62"/>
      <c r="K8" s="6"/>
      <c r="L8" s="6"/>
    </row>
    <row r="9" spans="1:15" ht="24" customHeight="1" thickBot="1">
      <c r="A9" s="166" t="s">
        <v>123</v>
      </c>
      <c r="B9" s="166"/>
      <c r="C9" s="166"/>
      <c r="D9" s="166"/>
      <c r="E9" s="261"/>
      <c r="F9" s="166"/>
      <c r="G9" s="166"/>
      <c r="H9" s="166"/>
      <c r="I9" s="166"/>
      <c r="J9" s="166"/>
      <c r="K9" s="166"/>
      <c r="L9" s="166"/>
    </row>
    <row r="10" spans="1:15" ht="14.25">
      <c r="A10" s="630" t="s">
        <v>124</v>
      </c>
      <c r="B10" s="631" t="s">
        <v>125</v>
      </c>
      <c r="C10" s="632" t="s">
        <v>179</v>
      </c>
      <c r="D10" s="196" t="s">
        <v>180</v>
      </c>
      <c r="E10" s="633" t="s">
        <v>298</v>
      </c>
      <c r="F10" s="634"/>
      <c r="G10" s="635"/>
      <c r="H10" s="636" t="s">
        <v>132</v>
      </c>
      <c r="I10" s="636" t="s">
        <v>132</v>
      </c>
      <c r="J10" s="636" t="s">
        <v>132</v>
      </c>
      <c r="K10" s="636" t="s">
        <v>136</v>
      </c>
      <c r="L10" s="637" t="s">
        <v>53</v>
      </c>
    </row>
    <row r="11" spans="1:15">
      <c r="A11" s="638" t="s">
        <v>91</v>
      </c>
      <c r="B11" s="220" t="s">
        <v>129</v>
      </c>
      <c r="C11" s="26" t="s">
        <v>140</v>
      </c>
      <c r="D11" s="206" t="s">
        <v>143</v>
      </c>
      <c r="E11" s="217"/>
      <c r="F11" s="218"/>
      <c r="G11" s="219"/>
      <c r="H11" s="231" t="s">
        <v>98</v>
      </c>
      <c r="I11" s="231" t="s">
        <v>98</v>
      </c>
      <c r="J11" s="231" t="s">
        <v>98</v>
      </c>
      <c r="K11" s="231" t="s">
        <v>137</v>
      </c>
      <c r="L11" s="639"/>
    </row>
    <row r="12" spans="1:15" ht="18.75" thickBot="1">
      <c r="A12" s="640"/>
      <c r="B12" s="641"/>
      <c r="C12" s="642" t="s">
        <v>141</v>
      </c>
      <c r="D12" s="643" t="s">
        <v>142</v>
      </c>
      <c r="E12" s="644" t="s">
        <v>130</v>
      </c>
      <c r="F12" s="645" t="s">
        <v>131</v>
      </c>
      <c r="G12" s="645" t="s">
        <v>36</v>
      </c>
      <c r="H12" s="646" t="s">
        <v>133</v>
      </c>
      <c r="I12" s="646" t="s">
        <v>135</v>
      </c>
      <c r="J12" s="646" t="s">
        <v>134</v>
      </c>
      <c r="K12" s="646" t="s">
        <v>138</v>
      </c>
      <c r="L12" s="647"/>
    </row>
    <row r="13" spans="1:15" ht="14.25">
      <c r="A13" s="621">
        <v>1</v>
      </c>
      <c r="B13" s="198">
        <v>2</v>
      </c>
      <c r="C13" s="198">
        <v>3</v>
      </c>
      <c r="D13" s="622">
        <v>4</v>
      </c>
      <c r="E13" s="341">
        <v>5</v>
      </c>
      <c r="F13" s="341">
        <v>6</v>
      </c>
      <c r="G13" s="341">
        <v>7</v>
      </c>
      <c r="H13" s="341">
        <v>8</v>
      </c>
      <c r="I13" s="341">
        <v>9</v>
      </c>
      <c r="J13" s="341">
        <v>10</v>
      </c>
      <c r="K13" s="198">
        <v>11</v>
      </c>
      <c r="L13" s="623">
        <v>12</v>
      </c>
    </row>
    <row r="14" spans="1:15" ht="15.75">
      <c r="A14" s="624">
        <v>1</v>
      </c>
      <c r="B14" s="232" t="s">
        <v>300</v>
      </c>
      <c r="C14" s="324">
        <v>2254.4715000000001</v>
      </c>
      <c r="D14" s="1571" t="s">
        <v>163</v>
      </c>
      <c r="E14" s="1571">
        <v>1</v>
      </c>
      <c r="F14" s="1571">
        <v>1</v>
      </c>
      <c r="G14" s="1571">
        <v>2</v>
      </c>
      <c r="H14" s="1571">
        <v>2</v>
      </c>
      <c r="I14" s="1571" t="s">
        <v>163</v>
      </c>
      <c r="J14" s="1571" t="s">
        <v>163</v>
      </c>
      <c r="K14" s="1572">
        <v>6.86</v>
      </c>
      <c r="L14" s="625"/>
      <c r="M14" s="259"/>
      <c r="N14" s="259"/>
    </row>
    <row r="15" spans="1:15" ht="15.75">
      <c r="A15" s="624">
        <v>2</v>
      </c>
      <c r="B15" s="232" t="s">
        <v>301</v>
      </c>
      <c r="C15" s="324">
        <v>990.29</v>
      </c>
      <c r="D15" s="1571"/>
      <c r="E15" s="1571">
        <v>1</v>
      </c>
      <c r="F15" s="1573" t="s">
        <v>163</v>
      </c>
      <c r="G15" s="1571">
        <v>1</v>
      </c>
      <c r="H15" s="1573"/>
      <c r="I15" s="1573"/>
      <c r="J15" s="1571">
        <v>1</v>
      </c>
      <c r="K15" s="1572">
        <v>615.70000000000005</v>
      </c>
      <c r="L15" s="625"/>
      <c r="M15" s="259"/>
      <c r="N15" s="259"/>
      <c r="O15" s="273"/>
    </row>
    <row r="16" spans="1:15" ht="15.75">
      <c r="A16" s="624">
        <v>3</v>
      </c>
      <c r="B16" s="41" t="s">
        <v>361</v>
      </c>
      <c r="C16" s="324">
        <v>917</v>
      </c>
      <c r="D16" s="1571" t="s">
        <v>163</v>
      </c>
      <c r="E16" s="1571">
        <v>1</v>
      </c>
      <c r="F16" s="1571" t="s">
        <v>163</v>
      </c>
      <c r="G16" s="1571">
        <v>1</v>
      </c>
      <c r="H16" s="1571">
        <v>1</v>
      </c>
      <c r="I16" s="1571" t="s">
        <v>163</v>
      </c>
      <c r="J16" s="1571"/>
      <c r="K16" s="1572">
        <v>3.75</v>
      </c>
      <c r="L16" s="625"/>
      <c r="M16" s="259"/>
      <c r="N16" s="259"/>
    </row>
    <row r="17" spans="1:15" ht="15.75">
      <c r="A17" s="624">
        <v>4</v>
      </c>
      <c r="B17" s="41" t="s">
        <v>46</v>
      </c>
      <c r="C17" s="324">
        <v>1238.4000000000001</v>
      </c>
      <c r="D17" s="1571" t="s">
        <v>163</v>
      </c>
      <c r="E17" s="1571">
        <v>2</v>
      </c>
      <c r="F17" s="1571" t="s">
        <v>163</v>
      </c>
      <c r="G17" s="1571">
        <v>2</v>
      </c>
      <c r="H17" s="1571" t="s">
        <v>163</v>
      </c>
      <c r="I17" s="1571">
        <v>1</v>
      </c>
      <c r="J17" s="1571">
        <v>1</v>
      </c>
      <c r="K17" s="1572">
        <v>28.33</v>
      </c>
      <c r="L17" s="626"/>
      <c r="M17" s="259"/>
      <c r="N17" s="259"/>
      <c r="O17" s="273"/>
    </row>
    <row r="18" spans="1:15" ht="15">
      <c r="A18" s="624">
        <v>5</v>
      </c>
      <c r="B18" s="41" t="s">
        <v>292</v>
      </c>
      <c r="C18" s="324">
        <v>1325</v>
      </c>
      <c r="D18" s="1571">
        <v>501</v>
      </c>
      <c r="E18" s="1571" t="s">
        <v>163</v>
      </c>
      <c r="F18" s="1571" t="s">
        <v>163</v>
      </c>
      <c r="G18" s="1571" t="s">
        <v>163</v>
      </c>
      <c r="H18" s="1571" t="s">
        <v>163</v>
      </c>
      <c r="I18" s="1571" t="s">
        <v>163</v>
      </c>
      <c r="J18" s="1571" t="s">
        <v>163</v>
      </c>
      <c r="K18" s="1571" t="s">
        <v>163</v>
      </c>
      <c r="L18" s="626"/>
      <c r="M18" s="259"/>
      <c r="N18" s="259"/>
    </row>
    <row r="19" spans="1:15" ht="15.75">
      <c r="A19" s="624">
        <v>6</v>
      </c>
      <c r="B19" s="41" t="s">
        <v>363</v>
      </c>
      <c r="C19" s="324">
        <v>1803.3</v>
      </c>
      <c r="D19" s="1571" t="s">
        <v>163</v>
      </c>
      <c r="E19" s="1571">
        <v>1</v>
      </c>
      <c r="F19" s="1573" t="s">
        <v>163</v>
      </c>
      <c r="G19" s="1571">
        <v>1</v>
      </c>
      <c r="H19" s="1571">
        <v>1</v>
      </c>
      <c r="I19" s="1573" t="s">
        <v>163</v>
      </c>
      <c r="J19" s="1571" t="s">
        <v>163</v>
      </c>
      <c r="K19" s="1574">
        <v>255.5</v>
      </c>
      <c r="L19" s="627"/>
      <c r="M19" s="259"/>
      <c r="N19" s="259"/>
      <c r="O19" s="273"/>
    </row>
    <row r="20" spans="1:15" ht="15.75">
      <c r="A20" s="624">
        <v>7</v>
      </c>
      <c r="B20" s="41" t="s">
        <v>364</v>
      </c>
      <c r="C20" s="324">
        <v>1648.16</v>
      </c>
      <c r="D20" s="1575" t="s">
        <v>163</v>
      </c>
      <c r="E20" s="1571">
        <v>1</v>
      </c>
      <c r="F20" s="1571" t="s">
        <v>163</v>
      </c>
      <c r="G20" s="1571">
        <v>1</v>
      </c>
      <c r="H20" s="1571">
        <v>1</v>
      </c>
      <c r="I20" s="1571" t="s">
        <v>163</v>
      </c>
      <c r="J20" s="1571" t="s">
        <v>163</v>
      </c>
      <c r="K20" s="1574">
        <v>8.9999999979045242</v>
      </c>
      <c r="L20" s="625"/>
      <c r="M20" s="259"/>
      <c r="N20" s="259"/>
      <c r="O20" s="273"/>
    </row>
    <row r="21" spans="1:15" ht="15.75" thickBot="1">
      <c r="A21" s="628">
        <v>8</v>
      </c>
      <c r="B21" s="543" t="s">
        <v>377</v>
      </c>
      <c r="C21" s="732" t="s">
        <v>163</v>
      </c>
      <c r="D21" s="1576"/>
      <c r="E21" s="1577" t="s">
        <v>163</v>
      </c>
      <c r="F21" s="1577" t="s">
        <v>163</v>
      </c>
      <c r="G21" s="1577" t="s">
        <v>163</v>
      </c>
      <c r="H21" s="1577" t="s">
        <v>163</v>
      </c>
      <c r="I21" s="1577" t="s">
        <v>163</v>
      </c>
      <c r="J21" s="1577" t="s">
        <v>163</v>
      </c>
      <c r="K21" s="1577" t="s">
        <v>163</v>
      </c>
      <c r="L21" s="629"/>
      <c r="M21" s="259"/>
      <c r="N21" s="259"/>
      <c r="O21" s="273"/>
    </row>
    <row r="22" spans="1:15" ht="15.75">
      <c r="A22" s="60"/>
      <c r="B22" s="60" t="s">
        <v>36</v>
      </c>
      <c r="C22" s="233">
        <v>10176.621499999999</v>
      </c>
      <c r="D22" s="234">
        <v>501</v>
      </c>
      <c r="E22" s="235"/>
      <c r="F22" s="235"/>
      <c r="G22" s="235"/>
      <c r="H22" s="235"/>
      <c r="I22" s="235"/>
      <c r="J22" s="235"/>
      <c r="K22" s="824">
        <v>919.13999999790462</v>
      </c>
      <c r="L22" s="235"/>
      <c r="N22" s="260"/>
    </row>
    <row r="23" spans="1:15" ht="18">
      <c r="A23" s="223"/>
      <c r="B23" s="223"/>
      <c r="C23" s="223"/>
      <c r="D23" s="223"/>
      <c r="E23" s="236"/>
      <c r="F23" s="223"/>
      <c r="G23" s="223"/>
      <c r="H23" s="215"/>
      <c r="I23" s="223"/>
      <c r="J23" s="215"/>
      <c r="K23" s="223"/>
      <c r="L23" s="215"/>
      <c r="N23" s="260"/>
    </row>
    <row r="24" spans="1:15" ht="22.5" customHeight="1" thickBot="1">
      <c r="A24" s="729" t="s">
        <v>232</v>
      </c>
      <c r="B24" s="225"/>
      <c r="C24" s="225"/>
      <c r="D24" s="225"/>
      <c r="E24" s="225"/>
      <c r="F24" s="225"/>
      <c r="G24" s="225"/>
      <c r="H24" s="225"/>
      <c r="I24" s="225"/>
      <c r="J24" s="225"/>
      <c r="K24" s="13"/>
      <c r="L24" s="237"/>
      <c r="N24" s="260"/>
    </row>
    <row r="25" spans="1:15" ht="14.25">
      <c r="A25" s="650" t="s">
        <v>124</v>
      </c>
      <c r="B25" s="651" t="s">
        <v>125</v>
      </c>
      <c r="C25" s="200" t="s">
        <v>145</v>
      </c>
      <c r="D25" s="225"/>
      <c r="F25" s="225"/>
      <c r="G25" s="225"/>
      <c r="H25" s="225"/>
      <c r="I25" s="225"/>
      <c r="J25" s="225"/>
      <c r="K25" s="13"/>
      <c r="L25" s="13"/>
      <c r="N25" s="260"/>
    </row>
    <row r="26" spans="1:15" ht="14.25">
      <c r="A26" s="183" t="s">
        <v>91</v>
      </c>
      <c r="B26" s="228" t="s">
        <v>129</v>
      </c>
      <c r="C26" s="652" t="s">
        <v>144</v>
      </c>
      <c r="D26" s="225"/>
      <c r="F26" s="225"/>
      <c r="G26" s="225"/>
      <c r="H26" s="225"/>
      <c r="I26" s="225"/>
      <c r="J26" s="225"/>
      <c r="K26" s="13"/>
      <c r="L26" s="13"/>
    </row>
    <row r="27" spans="1:15" ht="16.5" customHeight="1" thickBot="1">
      <c r="A27" s="888">
        <v>1</v>
      </c>
      <c r="B27" s="889">
        <v>2</v>
      </c>
      <c r="C27" s="890">
        <v>3</v>
      </c>
      <c r="D27" s="225"/>
      <c r="F27" s="225"/>
      <c r="G27" s="225"/>
      <c r="H27" s="225"/>
      <c r="I27" s="25"/>
    </row>
    <row r="28" spans="1:15" ht="16.5" customHeight="1">
      <c r="A28" s="621">
        <v>1</v>
      </c>
      <c r="B28" s="886" t="s">
        <v>300</v>
      </c>
      <c r="C28" s="1568">
        <v>99.980771888783167</v>
      </c>
      <c r="D28" s="225"/>
      <c r="F28" s="225"/>
      <c r="G28" s="225"/>
      <c r="H28" s="13"/>
      <c r="I28" s="69"/>
      <c r="J28" s="225"/>
    </row>
    <row r="29" spans="1:15" ht="16.5" customHeight="1">
      <c r="A29" s="653">
        <v>2</v>
      </c>
      <c r="B29" s="232" t="s">
        <v>301</v>
      </c>
      <c r="C29" s="1569">
        <v>99.942381835870023</v>
      </c>
      <c r="D29" s="225"/>
      <c r="F29" s="225"/>
      <c r="G29" s="225"/>
      <c r="H29" s="13"/>
      <c r="I29" s="69"/>
      <c r="J29" s="225"/>
    </row>
    <row r="30" spans="1:15" ht="16.5" customHeight="1">
      <c r="A30" s="653">
        <v>3</v>
      </c>
      <c r="B30" s="46" t="s">
        <v>361</v>
      </c>
      <c r="C30" s="1569">
        <v>99.850172762201808</v>
      </c>
      <c r="D30" s="225"/>
      <c r="F30" s="225"/>
      <c r="G30" s="225"/>
      <c r="H30" s="225"/>
      <c r="I30" s="69"/>
      <c r="J30" s="225"/>
    </row>
    <row r="31" spans="1:15" ht="16.5" customHeight="1">
      <c r="A31" s="653">
        <v>4</v>
      </c>
      <c r="B31" s="46" t="s">
        <v>46</v>
      </c>
      <c r="C31" s="1569">
        <v>99.981869932526962</v>
      </c>
      <c r="D31" s="225"/>
      <c r="F31" s="225"/>
      <c r="G31" s="225"/>
      <c r="H31" s="225"/>
      <c r="I31" s="13"/>
      <c r="J31" s="66"/>
      <c r="L31" s="68"/>
    </row>
    <row r="32" spans="1:15" ht="16.5" customHeight="1">
      <c r="A32" s="653">
        <v>5</v>
      </c>
      <c r="B32" s="41" t="s">
        <v>293</v>
      </c>
      <c r="C32" s="1569">
        <v>99.997276581489018</v>
      </c>
      <c r="D32" s="225"/>
      <c r="F32" s="225"/>
      <c r="G32" s="225"/>
      <c r="H32" s="225"/>
      <c r="I32" s="13"/>
      <c r="J32" s="66"/>
      <c r="K32" s="67" t="s">
        <v>294</v>
      </c>
      <c r="L32" s="68"/>
    </row>
    <row r="33" spans="1:12" ht="16.5" customHeight="1">
      <c r="A33" s="653">
        <v>6</v>
      </c>
      <c r="B33" s="46" t="s">
        <v>363</v>
      </c>
      <c r="C33" s="1569">
        <v>99.995275361699456</v>
      </c>
      <c r="D33" s="225"/>
      <c r="F33" s="225"/>
      <c r="G33" s="225"/>
      <c r="H33" s="225"/>
      <c r="I33" s="225"/>
      <c r="J33" s="66"/>
      <c r="K33" s="67" t="s">
        <v>209</v>
      </c>
      <c r="L33" s="68"/>
    </row>
    <row r="34" spans="1:12" ht="16.5" customHeight="1" thickBot="1">
      <c r="A34" s="654">
        <v>7</v>
      </c>
      <c r="B34" s="887" t="s">
        <v>364</v>
      </c>
      <c r="C34" s="1570">
        <v>99.805785521564886</v>
      </c>
      <c r="D34" s="225"/>
      <c r="F34" s="225"/>
      <c r="G34" s="225"/>
      <c r="H34" s="225"/>
      <c r="I34" s="225"/>
      <c r="J34" s="66"/>
      <c r="K34" s="70" t="s">
        <v>202</v>
      </c>
      <c r="L34" s="68"/>
    </row>
  </sheetData>
  <phoneticPr fontId="22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3:R26"/>
  <sheetViews>
    <sheetView workbookViewId="0">
      <selection activeCell="T24" sqref="T24"/>
    </sheetView>
  </sheetViews>
  <sheetFormatPr defaultRowHeight="12.75"/>
  <cols>
    <col min="1" max="1" width="12.28515625" style="36" customWidth="1"/>
    <col min="2" max="2" width="8.140625" style="36" customWidth="1"/>
    <col min="3" max="3" width="9.5703125" style="36" customWidth="1"/>
    <col min="4" max="4" width="6.140625" style="36" customWidth="1"/>
    <col min="5" max="5" width="12.7109375" style="36" customWidth="1"/>
    <col min="6" max="6" width="7.140625" style="36" customWidth="1"/>
    <col min="7" max="7" width="13" style="36" customWidth="1"/>
    <col min="8" max="8" width="8.42578125" style="36" customWidth="1"/>
    <col min="9" max="9" width="20" style="36" customWidth="1"/>
    <col min="10" max="10" width="6.28515625" style="36" customWidth="1"/>
    <col min="11" max="11" width="11.7109375" style="36" customWidth="1"/>
    <col min="12" max="12" width="7.28515625" style="36" customWidth="1"/>
    <col min="13" max="13" width="10.42578125" style="36" customWidth="1"/>
    <col min="14" max="14" width="15.140625" style="36" customWidth="1"/>
    <col min="15" max="16384" width="9.140625" style="36"/>
  </cols>
  <sheetData>
    <row r="3" spans="1:14">
      <c r="A3" s="6" t="s">
        <v>277</v>
      </c>
      <c r="N3" s="74" t="s">
        <v>16</v>
      </c>
    </row>
    <row r="4" spans="1:14" ht="20.25">
      <c r="B4" s="27"/>
      <c r="C4" s="656" t="s">
        <v>151</v>
      </c>
      <c r="D4" s="1"/>
      <c r="E4" s="30"/>
      <c r="F4" s="1"/>
      <c r="G4" s="210"/>
      <c r="H4" s="51"/>
      <c r="I4" s="51"/>
      <c r="J4" s="34"/>
      <c r="K4" s="35"/>
      <c r="L4" s="73"/>
      <c r="M4" s="75"/>
    </row>
    <row r="5" spans="1:14" ht="18">
      <c r="A5" s="6"/>
      <c r="B5" s="27"/>
      <c r="C5" s="6"/>
      <c r="D5" s="76"/>
      <c r="E5" s="3" t="s">
        <v>222</v>
      </c>
      <c r="F5" s="4"/>
      <c r="G5" s="211"/>
      <c r="H5" s="4"/>
      <c r="I5" s="4"/>
      <c r="J5" s="32"/>
      <c r="K5" s="212"/>
      <c r="L5" s="77"/>
      <c r="M5" s="32"/>
      <c r="N5" s="73"/>
    </row>
    <row r="6" spans="1:14" ht="20.25">
      <c r="A6" s="6"/>
      <c r="B6" s="657" t="s">
        <v>154</v>
      </c>
      <c r="C6" s="658" t="s">
        <v>0</v>
      </c>
      <c r="D6" s="6"/>
      <c r="E6" s="30"/>
      <c r="F6" s="6"/>
      <c r="G6" s="6"/>
      <c r="H6" s="25"/>
      <c r="I6" s="25"/>
      <c r="J6" s="34"/>
      <c r="K6" s="35"/>
      <c r="L6" s="73"/>
      <c r="M6" s="75"/>
      <c r="N6" s="73"/>
    </row>
    <row r="7" spans="1:14" ht="16.5">
      <c r="A7" s="6"/>
      <c r="B7" s="35"/>
      <c r="C7" s="35"/>
      <c r="D7" s="31"/>
      <c r="E7" s="37"/>
      <c r="F7" s="30"/>
      <c r="G7" s="38"/>
      <c r="H7" s="6"/>
      <c r="I7" s="6"/>
      <c r="J7" s="39"/>
      <c r="K7" s="38"/>
      <c r="L7" s="73"/>
      <c r="M7" s="75"/>
      <c r="N7" s="73"/>
    </row>
    <row r="8" spans="1:14" ht="15.75">
      <c r="A8" s="9" t="s">
        <v>435</v>
      </c>
      <c r="B8" s="35"/>
      <c r="C8" s="35"/>
      <c r="D8" s="27"/>
      <c r="E8" s="27"/>
      <c r="F8" s="38"/>
      <c r="G8" s="6"/>
      <c r="H8" s="6"/>
      <c r="I8" s="39"/>
      <c r="J8" s="38"/>
      <c r="K8" s="6"/>
      <c r="L8" s="6"/>
      <c r="M8" s="6"/>
      <c r="N8" s="6"/>
    </row>
    <row r="9" spans="1:14" ht="16.5" thickBot="1">
      <c r="A9" s="42"/>
      <c r="B9" s="42"/>
      <c r="C9" s="60"/>
      <c r="D9" s="60"/>
      <c r="E9" s="61"/>
      <c r="F9" s="62"/>
      <c r="G9" s="22"/>
      <c r="H9" s="22"/>
      <c r="I9" s="63"/>
      <c r="J9" s="62"/>
      <c r="K9" s="6"/>
      <c r="L9" s="6"/>
      <c r="M9" s="6"/>
      <c r="N9" s="6"/>
    </row>
    <row r="10" spans="1:14" ht="18.75" thickBot="1">
      <c r="A10" s="345" t="s">
        <v>78</v>
      </c>
      <c r="B10" s="346" t="s">
        <v>94</v>
      </c>
      <c r="C10" s="347"/>
      <c r="D10" s="348"/>
      <c r="E10" s="347"/>
      <c r="F10" s="347"/>
      <c r="G10" s="349"/>
      <c r="H10" s="347"/>
      <c r="I10" s="347"/>
      <c r="J10" s="350" t="s">
        <v>79</v>
      </c>
      <c r="K10" s="351"/>
      <c r="L10" s="352" t="s">
        <v>80</v>
      </c>
      <c r="M10" s="353"/>
      <c r="N10" s="367"/>
    </row>
    <row r="11" spans="1:14" ht="13.5" thickBot="1">
      <c r="A11" s="354" t="s">
        <v>290</v>
      </c>
      <c r="B11" s="355" t="s">
        <v>81</v>
      </c>
      <c r="C11" s="351"/>
      <c r="D11" s="352" t="s">
        <v>82</v>
      </c>
      <c r="E11" s="351"/>
      <c r="F11" s="356" t="s">
        <v>83</v>
      </c>
      <c r="G11" s="351"/>
      <c r="H11" s="357" t="s">
        <v>84</v>
      </c>
      <c r="I11" s="351"/>
      <c r="J11" s="358" t="s">
        <v>85</v>
      </c>
      <c r="K11" s="359"/>
      <c r="L11" s="360"/>
      <c r="M11" s="361"/>
      <c r="N11" s="659" t="s">
        <v>53</v>
      </c>
    </row>
    <row r="12" spans="1:14" ht="13.5" thickBot="1">
      <c r="A12" s="362"/>
      <c r="B12" s="363" t="s">
        <v>86</v>
      </c>
      <c r="C12" s="359"/>
      <c r="D12" s="358" t="s">
        <v>87</v>
      </c>
      <c r="E12" s="359"/>
      <c r="F12" s="364" t="s">
        <v>88</v>
      </c>
      <c r="G12" s="359"/>
      <c r="H12" s="365" t="s">
        <v>104</v>
      </c>
      <c r="I12" s="359"/>
      <c r="J12" s="366"/>
      <c r="K12" s="367"/>
      <c r="L12" s="366"/>
      <c r="M12" s="367"/>
      <c r="N12" s="660"/>
    </row>
    <row r="13" spans="1:14">
      <c r="A13" s="368" t="s">
        <v>291</v>
      </c>
      <c r="B13" s="369" t="s">
        <v>89</v>
      </c>
      <c r="C13" s="369" t="s">
        <v>90</v>
      </c>
      <c r="D13" s="370" t="s">
        <v>89</v>
      </c>
      <c r="E13" s="369" t="s">
        <v>90</v>
      </c>
      <c r="F13" s="370" t="s">
        <v>89</v>
      </c>
      <c r="G13" s="369" t="s">
        <v>90</v>
      </c>
      <c r="H13" s="370" t="s">
        <v>89</v>
      </c>
      <c r="I13" s="369" t="s">
        <v>90</v>
      </c>
      <c r="J13" s="369" t="s">
        <v>89</v>
      </c>
      <c r="K13" s="369" t="s">
        <v>90</v>
      </c>
      <c r="L13" s="369" t="s">
        <v>89</v>
      </c>
      <c r="M13" s="369" t="s">
        <v>90</v>
      </c>
      <c r="N13" s="660"/>
    </row>
    <row r="14" spans="1:14" ht="13.5" thickBot="1">
      <c r="A14" s="371"/>
      <c r="B14" s="372" t="s">
        <v>91</v>
      </c>
      <c r="C14" s="372" t="s">
        <v>92</v>
      </c>
      <c r="D14" s="373" t="s">
        <v>91</v>
      </c>
      <c r="E14" s="372" t="s">
        <v>92</v>
      </c>
      <c r="F14" s="373" t="s">
        <v>91</v>
      </c>
      <c r="G14" s="372" t="s">
        <v>92</v>
      </c>
      <c r="H14" s="373" t="s">
        <v>91</v>
      </c>
      <c r="I14" s="372" t="s">
        <v>92</v>
      </c>
      <c r="J14" s="372" t="s">
        <v>91</v>
      </c>
      <c r="K14" s="372" t="s">
        <v>92</v>
      </c>
      <c r="L14" s="372" t="s">
        <v>91</v>
      </c>
      <c r="M14" s="372" t="s">
        <v>92</v>
      </c>
      <c r="N14" s="371"/>
    </row>
    <row r="15" spans="1:14" ht="47.25" customHeight="1">
      <c r="A15" s="340">
        <v>44122</v>
      </c>
      <c r="B15" s="341">
        <v>12</v>
      </c>
      <c r="C15" s="374" t="s">
        <v>163</v>
      </c>
      <c r="D15" s="341">
        <v>4</v>
      </c>
      <c r="E15" s="745" t="s">
        <v>550</v>
      </c>
      <c r="F15" s="341">
        <v>1</v>
      </c>
      <c r="G15" s="745" t="s">
        <v>551</v>
      </c>
      <c r="H15" s="341" t="s">
        <v>163</v>
      </c>
      <c r="I15" s="341" t="s">
        <v>163</v>
      </c>
      <c r="J15" s="341" t="s">
        <v>163</v>
      </c>
      <c r="K15" s="341" t="s">
        <v>163</v>
      </c>
      <c r="L15" s="341" t="s">
        <v>163</v>
      </c>
      <c r="M15" s="341" t="s">
        <v>163</v>
      </c>
      <c r="N15" s="459" t="s">
        <v>163</v>
      </c>
    </row>
    <row r="16" spans="1:14" ht="13.5" thickBot="1">
      <c r="A16" s="375"/>
      <c r="B16" s="376"/>
      <c r="C16" s="376"/>
      <c r="D16" s="376"/>
      <c r="E16" s="376"/>
      <c r="F16" s="376"/>
      <c r="G16" s="376"/>
      <c r="H16" s="376"/>
      <c r="I16" s="376"/>
      <c r="J16" s="376"/>
      <c r="K16" s="376"/>
      <c r="L16" s="376"/>
      <c r="M16" s="376"/>
      <c r="N16" s="661"/>
    </row>
    <row r="17" spans="1:18">
      <c r="A17" s="51"/>
      <c r="B17" s="26"/>
      <c r="C17" s="6"/>
      <c r="D17" s="6"/>
      <c r="E17" s="6"/>
      <c r="G17" s="377"/>
    </row>
    <row r="18" spans="1:18">
      <c r="A18" s="25"/>
    </row>
    <row r="19" spans="1:18">
      <c r="A19" s="25" t="s">
        <v>338</v>
      </c>
      <c r="L19" s="6"/>
      <c r="M19" s="6"/>
      <c r="N19" s="6"/>
    </row>
    <row r="20" spans="1:18" ht="15.75">
      <c r="B20" s="321"/>
      <c r="C20" s="322"/>
      <c r="D20" s="322"/>
      <c r="E20" s="323"/>
      <c r="F20" s="62"/>
      <c r="G20" s="166"/>
      <c r="H20" s="166"/>
      <c r="I20" s="63"/>
      <c r="J20" s="62"/>
      <c r="K20" s="25"/>
      <c r="L20" s="6"/>
      <c r="M20" s="6"/>
      <c r="N20" s="6"/>
    </row>
    <row r="21" spans="1:18" ht="15.75">
      <c r="A21" s="59"/>
      <c r="B21" s="321"/>
      <c r="C21" s="322"/>
      <c r="D21" s="322"/>
      <c r="E21" s="323"/>
      <c r="F21" s="62"/>
      <c r="G21" s="166"/>
      <c r="H21" s="166"/>
      <c r="I21" s="63"/>
      <c r="J21" s="62"/>
      <c r="K21" s="6"/>
      <c r="L21" s="6"/>
      <c r="M21" s="6"/>
      <c r="N21" s="6"/>
    </row>
    <row r="22" spans="1:18" ht="15.75">
      <c r="A22" s="6"/>
      <c r="B22" s="42"/>
      <c r="C22" s="60"/>
      <c r="D22" s="60"/>
      <c r="E22" s="61"/>
      <c r="F22" s="62"/>
      <c r="G22" s="22"/>
      <c r="H22" s="22"/>
      <c r="I22" s="63"/>
      <c r="J22" s="62"/>
      <c r="K22" s="6"/>
      <c r="L22" s="6"/>
      <c r="M22" s="6"/>
      <c r="N22" s="6"/>
      <c r="P22" s="429"/>
      <c r="Q22" s="429"/>
      <c r="R22" s="429"/>
    </row>
    <row r="23" spans="1:18" ht="15">
      <c r="I23" s="25"/>
      <c r="J23" s="66"/>
      <c r="K23" s="67" t="s">
        <v>294</v>
      </c>
      <c r="L23" s="68"/>
      <c r="M23" s="67"/>
      <c r="R23" s="429"/>
    </row>
    <row r="24" spans="1:18" ht="15">
      <c r="A24" s="31"/>
      <c r="B24" s="31"/>
      <c r="C24" s="31"/>
      <c r="D24" s="30"/>
      <c r="E24" s="30"/>
      <c r="F24" s="30"/>
      <c r="G24" s="30"/>
      <c r="H24" s="57"/>
      <c r="I24" s="69"/>
      <c r="J24" s="66"/>
      <c r="K24" s="67" t="s">
        <v>208</v>
      </c>
      <c r="L24" s="68"/>
      <c r="M24" s="70"/>
      <c r="N24" s="6"/>
      <c r="R24" s="429"/>
    </row>
    <row r="25" spans="1:18" ht="15">
      <c r="A25" s="31"/>
      <c r="B25" s="31"/>
      <c r="C25" s="31"/>
      <c r="D25" s="30"/>
      <c r="E25" s="30"/>
      <c r="F25" s="30"/>
      <c r="G25" s="30"/>
      <c r="H25" s="57"/>
      <c r="I25" s="69"/>
      <c r="J25" s="66"/>
      <c r="K25" s="70" t="s">
        <v>202</v>
      </c>
      <c r="L25" s="68"/>
      <c r="M25" s="68"/>
      <c r="N25" s="6"/>
      <c r="R25" s="429"/>
    </row>
    <row r="26" spans="1:18">
      <c r="R26" s="429"/>
    </row>
  </sheetData>
  <phoneticPr fontId="22" type="noConversion"/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98"/>
  <sheetViews>
    <sheetView topLeftCell="A53" zoomScaleSheetLayoutView="115" workbookViewId="0">
      <selection activeCell="K30" sqref="K30"/>
    </sheetView>
  </sheetViews>
  <sheetFormatPr defaultRowHeight="15"/>
  <cols>
    <col min="1" max="1" width="14.28515625" style="425" customWidth="1"/>
    <col min="2" max="2" width="12.140625" style="425" customWidth="1"/>
    <col min="3" max="3" width="14.7109375" style="425" customWidth="1"/>
    <col min="4" max="4" width="12" style="425" customWidth="1"/>
    <col min="5" max="5" width="17.7109375" style="425" customWidth="1"/>
    <col min="6" max="6" width="60.7109375" style="425" customWidth="1"/>
    <col min="7" max="16384" width="9.140625" style="425"/>
  </cols>
  <sheetData>
    <row r="1" spans="1:6">
      <c r="A1" s="1578" t="s">
        <v>281</v>
      </c>
      <c r="B1" s="1579"/>
      <c r="C1" s="1579"/>
      <c r="D1" s="1579"/>
      <c r="E1" s="1579"/>
      <c r="F1" s="1580" t="s">
        <v>17</v>
      </c>
    </row>
    <row r="2" spans="1:6" ht="20.25">
      <c r="A2" s="1579"/>
      <c r="B2" s="1581" t="s">
        <v>297</v>
      </c>
      <c r="C2" s="1582"/>
      <c r="D2" s="1581"/>
      <c r="E2" s="1583"/>
      <c r="F2" s="1584"/>
    </row>
    <row r="3" spans="1:6" ht="15.75">
      <c r="A3" s="1578"/>
      <c r="B3" s="3" t="s">
        <v>289</v>
      </c>
      <c r="C3" s="1585"/>
      <c r="D3" s="1586"/>
      <c r="E3" s="1585"/>
      <c r="F3" s="1587"/>
    </row>
    <row r="4" spans="1:6" ht="15.75">
      <c r="A4" s="1578"/>
      <c r="B4" s="1588" t="s">
        <v>418</v>
      </c>
      <c r="C4" s="1589"/>
      <c r="D4" s="1590"/>
      <c r="E4" s="1590"/>
      <c r="F4" s="1591"/>
    </row>
    <row r="5" spans="1:6" ht="16.5" thickBot="1">
      <c r="A5" s="1592" t="s">
        <v>435</v>
      </c>
      <c r="B5" s="1593"/>
      <c r="C5" s="1593"/>
      <c r="D5" s="1594"/>
      <c r="E5" s="1595"/>
      <c r="F5" s="1596"/>
    </row>
    <row r="6" spans="1:6" s="424" customFormat="1">
      <c r="A6" s="1597" t="s">
        <v>218</v>
      </c>
      <c r="B6" s="1598" t="s">
        <v>95</v>
      </c>
      <c r="C6" s="1598" t="s">
        <v>36</v>
      </c>
      <c r="D6" s="1598" t="s">
        <v>96</v>
      </c>
      <c r="E6" s="1598" t="s">
        <v>36</v>
      </c>
      <c r="F6" s="1741" t="s">
        <v>53</v>
      </c>
    </row>
    <row r="7" spans="1:6" s="424" customFormat="1">
      <c r="A7" s="1599" t="s">
        <v>97</v>
      </c>
      <c r="B7" s="1600" t="s">
        <v>98</v>
      </c>
      <c r="C7" s="1600" t="s">
        <v>99</v>
      </c>
      <c r="D7" s="1600" t="s">
        <v>100</v>
      </c>
      <c r="E7" s="1600" t="s">
        <v>96</v>
      </c>
      <c r="F7" s="1742"/>
    </row>
    <row r="8" spans="1:6" s="424" customFormat="1" ht="15.75" thickBot="1">
      <c r="A8" s="1601"/>
      <c r="B8" s="1602"/>
      <c r="C8" s="1603" t="s">
        <v>98</v>
      </c>
      <c r="D8" s="1603" t="s">
        <v>40</v>
      </c>
      <c r="E8" s="1603" t="s">
        <v>101</v>
      </c>
      <c r="F8" s="1743"/>
    </row>
    <row r="9" spans="1:6" s="424" customFormat="1" ht="15.75" thickBot="1">
      <c r="A9" s="1605"/>
      <c r="B9" s="1606"/>
      <c r="C9" s="1598" t="s">
        <v>102</v>
      </c>
      <c r="D9" s="1598"/>
      <c r="E9" s="1598" t="s">
        <v>217</v>
      </c>
      <c r="F9" s="1607"/>
    </row>
    <row r="10" spans="1:6" s="424" customFormat="1" ht="17.25" customHeight="1">
      <c r="A10" s="1608" t="s">
        <v>57</v>
      </c>
      <c r="B10" s="766">
        <v>1</v>
      </c>
      <c r="C10" s="1609">
        <v>5.2083333328482695E-2</v>
      </c>
      <c r="D10" s="1604">
        <v>20</v>
      </c>
      <c r="E10" s="1604">
        <v>24.999999997671694</v>
      </c>
      <c r="F10" s="881" t="s">
        <v>497</v>
      </c>
    </row>
    <row r="11" spans="1:6" s="424" customFormat="1" ht="15" customHeight="1">
      <c r="A11" s="807" t="s">
        <v>498</v>
      </c>
      <c r="B11" s="771">
        <v>1</v>
      </c>
      <c r="C11" s="1610">
        <v>4.166666665696539E-3</v>
      </c>
      <c r="D11" s="770">
        <v>25</v>
      </c>
      <c r="E11" s="770">
        <v>2.4999999994179234</v>
      </c>
      <c r="F11" s="767" t="s">
        <v>425</v>
      </c>
    </row>
    <row r="12" spans="1:6" s="424" customFormat="1" ht="16.5" customHeight="1">
      <c r="A12" s="773" t="s">
        <v>423</v>
      </c>
      <c r="B12" s="769">
        <v>2</v>
      </c>
      <c r="C12" s="772">
        <v>7.5000000004365575E-2</v>
      </c>
      <c r="D12" s="736">
        <v>18</v>
      </c>
      <c r="E12" s="736">
        <v>32.400000001885928</v>
      </c>
      <c r="F12" s="767" t="s">
        <v>499</v>
      </c>
    </row>
    <row r="13" spans="1:6" s="424" customFormat="1" ht="16.5" customHeight="1">
      <c r="A13" s="808"/>
      <c r="B13" s="771"/>
      <c r="C13" s="772">
        <v>1.8055555556202307E-2</v>
      </c>
      <c r="D13" s="736">
        <v>62</v>
      </c>
      <c r="E13" s="736">
        <v>26.866666667629033</v>
      </c>
      <c r="F13" s="767" t="s">
        <v>500</v>
      </c>
    </row>
    <row r="14" spans="1:6" s="424" customFormat="1" ht="16.5" customHeight="1">
      <c r="A14" s="808" t="s">
        <v>64</v>
      </c>
      <c r="B14" s="771">
        <v>1</v>
      </c>
      <c r="C14" s="772">
        <v>0.16736111111094942</v>
      </c>
      <c r="D14" s="736">
        <v>30</v>
      </c>
      <c r="E14" s="736">
        <v>120.49999999988358</v>
      </c>
      <c r="F14" s="767" t="s">
        <v>548</v>
      </c>
    </row>
    <row r="15" spans="1:6" s="424" customFormat="1" ht="15" customHeight="1">
      <c r="A15" s="1611" t="s">
        <v>424</v>
      </c>
      <c r="B15" s="771">
        <v>1</v>
      </c>
      <c r="C15" s="772">
        <v>5.0694444442342501E-2</v>
      </c>
      <c r="D15" s="736">
        <v>50</v>
      </c>
      <c r="E15" s="770">
        <v>60.833333330811001</v>
      </c>
      <c r="F15" s="767" t="s">
        <v>497</v>
      </c>
    </row>
    <row r="16" spans="1:6" s="424" customFormat="1" ht="15" customHeight="1">
      <c r="A16" s="768" t="s">
        <v>393</v>
      </c>
      <c r="B16" s="769">
        <v>1</v>
      </c>
      <c r="C16" s="772">
        <v>1.3888888861401938E-3</v>
      </c>
      <c r="D16" s="736">
        <v>80</v>
      </c>
      <c r="E16" s="770">
        <v>2.6666666613891721</v>
      </c>
      <c r="F16" s="767" t="s">
        <v>502</v>
      </c>
    </row>
    <row r="17" spans="1:6" s="424" customFormat="1" ht="15" customHeight="1">
      <c r="A17" s="807" t="s">
        <v>501</v>
      </c>
      <c r="B17" s="771">
        <v>1</v>
      </c>
      <c r="C17" s="772">
        <v>2.9166666667151731E-2</v>
      </c>
      <c r="D17" s="736">
        <v>50</v>
      </c>
      <c r="E17" s="770">
        <v>35.000000000582077</v>
      </c>
      <c r="F17" s="767" t="s">
        <v>503</v>
      </c>
    </row>
    <row r="18" spans="1:6" s="424" customFormat="1" ht="15" customHeight="1">
      <c r="A18" s="773" t="s">
        <v>504</v>
      </c>
      <c r="B18" s="769">
        <v>1</v>
      </c>
      <c r="C18" s="772">
        <v>2.2222222221898846E-2</v>
      </c>
      <c r="D18" s="736">
        <v>35</v>
      </c>
      <c r="E18" s="770">
        <v>18.666666666395031</v>
      </c>
      <c r="F18" s="767" t="s">
        <v>395</v>
      </c>
    </row>
    <row r="19" spans="1:6" s="424" customFormat="1" ht="15" customHeight="1">
      <c r="A19" s="809" t="s">
        <v>505</v>
      </c>
      <c r="B19" s="774">
        <v>1</v>
      </c>
      <c r="C19" s="772">
        <v>3.0555555553291924E-2</v>
      </c>
      <c r="D19" s="736">
        <v>80</v>
      </c>
      <c r="E19" s="770">
        <v>5.3333333367481828</v>
      </c>
      <c r="F19" s="775" t="s">
        <v>506</v>
      </c>
    </row>
    <row r="20" spans="1:6" s="424" customFormat="1" ht="15" customHeight="1">
      <c r="A20" s="807" t="s">
        <v>409</v>
      </c>
      <c r="B20" s="771">
        <v>1</v>
      </c>
      <c r="C20" s="772">
        <v>5.6250000001455192E-2</v>
      </c>
      <c r="D20" s="736">
        <v>70</v>
      </c>
      <c r="E20" s="770">
        <v>94.500000002444722</v>
      </c>
      <c r="F20" s="767" t="s">
        <v>410</v>
      </c>
    </row>
    <row r="21" spans="1:6" s="424" customFormat="1" ht="15" customHeight="1">
      <c r="A21" s="807" t="s">
        <v>507</v>
      </c>
      <c r="B21" s="771">
        <v>1</v>
      </c>
      <c r="C21" s="772">
        <v>7.013888889196096E-2</v>
      </c>
      <c r="D21" s="736">
        <v>35</v>
      </c>
      <c r="E21" s="770">
        <v>58.916666669247206</v>
      </c>
      <c r="F21" s="775" t="s">
        <v>410</v>
      </c>
    </row>
    <row r="22" spans="1:6" s="424" customFormat="1" ht="15" customHeight="1">
      <c r="A22" s="807" t="s">
        <v>549</v>
      </c>
      <c r="B22" s="774"/>
      <c r="C22" s="772">
        <v>0.19305555555183673</v>
      </c>
      <c r="D22" s="736">
        <v>8</v>
      </c>
      <c r="E22" s="770">
        <v>37.066666665952653</v>
      </c>
      <c r="F22" s="1612"/>
    </row>
    <row r="23" spans="1:6" s="424" customFormat="1" ht="15" customHeight="1">
      <c r="A23" s="1613" t="s">
        <v>64</v>
      </c>
      <c r="B23" s="774">
        <v>1</v>
      </c>
      <c r="C23" s="772">
        <v>0.16736111111094942</v>
      </c>
      <c r="D23" s="736">
        <v>30</v>
      </c>
      <c r="E23" s="770">
        <v>120.49999999988358</v>
      </c>
      <c r="F23" s="776"/>
    </row>
    <row r="24" spans="1:6" s="424" customFormat="1" ht="15" customHeight="1">
      <c r="A24" s="809" t="s">
        <v>501</v>
      </c>
      <c r="B24" s="774">
        <v>1</v>
      </c>
      <c r="C24" s="772">
        <v>0.17500000000291038</v>
      </c>
      <c r="D24" s="736">
        <v>5</v>
      </c>
      <c r="E24" s="770">
        <v>21.000000000349246</v>
      </c>
      <c r="F24" s="775" t="s">
        <v>400</v>
      </c>
    </row>
    <row r="25" spans="1:6" s="424" customFormat="1" ht="15" customHeight="1">
      <c r="A25" s="807" t="s">
        <v>424</v>
      </c>
      <c r="B25" s="771"/>
      <c r="C25" s="772">
        <v>2.0833333335758653E-2</v>
      </c>
      <c r="D25" s="736">
        <v>60</v>
      </c>
      <c r="E25" s="770">
        <v>30.00000000349246</v>
      </c>
      <c r="F25" s="1612" t="s">
        <v>508</v>
      </c>
    </row>
    <row r="26" spans="1:6" s="424" customFormat="1" ht="15" customHeight="1">
      <c r="A26" s="1613" t="s">
        <v>64</v>
      </c>
      <c r="B26" s="771">
        <v>1</v>
      </c>
      <c r="C26" s="772">
        <v>8.819444444088731E-2</v>
      </c>
      <c r="D26" s="736">
        <v>30</v>
      </c>
      <c r="E26" s="770">
        <v>63.499999997438863</v>
      </c>
      <c r="F26" s="776" t="s">
        <v>509</v>
      </c>
    </row>
    <row r="27" spans="1:6" s="424" customFormat="1" ht="15" customHeight="1" thickBot="1">
      <c r="A27" s="1614" t="s">
        <v>344</v>
      </c>
      <c r="B27" s="784">
        <v>1</v>
      </c>
      <c r="C27" s="785">
        <v>1.3888888934161514E-3</v>
      </c>
      <c r="D27" s="786">
        <v>46</v>
      </c>
      <c r="E27" s="787">
        <v>1.5333333383314312</v>
      </c>
      <c r="F27" s="1687" t="s">
        <v>510</v>
      </c>
    </row>
    <row r="28" spans="1:6" s="424" customFormat="1" ht="16.5" customHeight="1">
      <c r="A28" s="1615" t="s">
        <v>353</v>
      </c>
      <c r="B28" s="771">
        <v>1</v>
      </c>
      <c r="C28" s="796">
        <v>2.9861111113859806E-2</v>
      </c>
      <c r="D28" s="797">
        <v>20</v>
      </c>
      <c r="E28" s="798">
        <v>14.333333334652707</v>
      </c>
      <c r="F28" s="767" t="s">
        <v>513</v>
      </c>
    </row>
    <row r="29" spans="1:6" s="424" customFormat="1" ht="16.5" customHeight="1">
      <c r="A29" s="777" t="s">
        <v>514</v>
      </c>
      <c r="B29" s="771">
        <v>1</v>
      </c>
      <c r="C29" s="772">
        <v>3.6111111112404615E-2</v>
      </c>
      <c r="D29" s="736">
        <v>140</v>
      </c>
      <c r="E29" s="770">
        <v>121.33333333767951</v>
      </c>
      <c r="F29" s="767" t="s">
        <v>515</v>
      </c>
    </row>
    <row r="30" spans="1:6" s="424" customFormat="1" ht="16.5" customHeight="1">
      <c r="A30" s="777" t="s">
        <v>58</v>
      </c>
      <c r="B30" s="771">
        <v>1</v>
      </c>
      <c r="C30" s="772">
        <v>2.569444444088731E-2</v>
      </c>
      <c r="D30" s="736">
        <v>150</v>
      </c>
      <c r="E30" s="770">
        <v>92.499999987194315</v>
      </c>
      <c r="F30" s="767" t="s">
        <v>516</v>
      </c>
    </row>
    <row r="31" spans="1:6" s="424" customFormat="1" ht="17.25" customHeight="1">
      <c r="A31" s="777" t="s">
        <v>517</v>
      </c>
      <c r="B31" s="771">
        <v>1</v>
      </c>
      <c r="C31" s="772">
        <v>0.27291666666860692</v>
      </c>
      <c r="D31" s="736">
        <v>94</v>
      </c>
      <c r="E31" s="770">
        <v>615.70000000437722</v>
      </c>
      <c r="F31" s="1688" t="s">
        <v>518</v>
      </c>
    </row>
    <row r="32" spans="1:6" s="424" customFormat="1" ht="17.25" customHeight="1">
      <c r="A32" s="779" t="s">
        <v>428</v>
      </c>
      <c r="B32" s="769">
        <v>2</v>
      </c>
      <c r="C32" s="772">
        <v>6.9444444445252884E-2</v>
      </c>
      <c r="D32" s="736">
        <v>26</v>
      </c>
      <c r="E32" s="770">
        <v>43.3333333338378</v>
      </c>
      <c r="F32" s="775" t="s">
        <v>399</v>
      </c>
    </row>
    <row r="33" spans="1:6" s="424" customFormat="1" ht="16.5" customHeight="1" thickBot="1">
      <c r="A33" s="872"/>
      <c r="B33" s="794"/>
      <c r="C33" s="785">
        <v>7.2916666671517305E-2</v>
      </c>
      <c r="D33" s="786">
        <v>5</v>
      </c>
      <c r="E33" s="787">
        <v>8.7500000005820766</v>
      </c>
      <c r="F33" s="792" t="s">
        <v>410</v>
      </c>
    </row>
    <row r="34" spans="1:6" s="424" customFormat="1" ht="16.5" customHeight="1">
      <c r="A34" s="795" t="s">
        <v>383</v>
      </c>
      <c r="B34" s="766"/>
      <c r="C34" s="796">
        <v>2.4305555562023073E-2</v>
      </c>
      <c r="D34" s="797">
        <v>32</v>
      </c>
      <c r="E34" s="798">
        <v>18.66666667163372</v>
      </c>
      <c r="F34" s="767" t="s">
        <v>519</v>
      </c>
    </row>
    <row r="35" spans="1:6" s="424" customFormat="1" ht="19.5" customHeight="1">
      <c r="A35" s="811"/>
      <c r="B35" s="771">
        <v>2</v>
      </c>
      <c r="C35" s="781">
        <v>1.9444444442342501E-2</v>
      </c>
      <c r="D35" s="782">
        <v>20</v>
      </c>
      <c r="E35" s="783">
        <v>9.3333333323244005</v>
      </c>
      <c r="F35" s="767" t="s">
        <v>395</v>
      </c>
    </row>
    <row r="36" spans="1:6" s="424" customFormat="1" ht="19.5" customHeight="1" thickBot="1">
      <c r="A36" s="873" t="s">
        <v>520</v>
      </c>
      <c r="B36" s="784">
        <v>1</v>
      </c>
      <c r="C36" s="785">
        <v>6.2499999985448085E-3</v>
      </c>
      <c r="D36" s="786">
        <v>25</v>
      </c>
      <c r="E36" s="787">
        <v>3.7499999991268851</v>
      </c>
      <c r="F36" s="1689" t="s">
        <v>521</v>
      </c>
    </row>
    <row r="37" spans="1:6" s="424" customFormat="1" ht="19.5" customHeight="1">
      <c r="A37" s="879" t="s">
        <v>388</v>
      </c>
      <c r="B37" s="774">
        <v>2</v>
      </c>
      <c r="C37" s="789">
        <v>8.5416666661330964E-2</v>
      </c>
      <c r="D37" s="790">
        <v>86</v>
      </c>
      <c r="E37" s="790">
        <v>176.29999998898711</v>
      </c>
      <c r="F37" s="776" t="s">
        <v>384</v>
      </c>
    </row>
    <row r="38" spans="1:6" s="424" customFormat="1" ht="16.5" customHeight="1">
      <c r="A38" s="793"/>
      <c r="B38" s="771"/>
      <c r="C38" s="772">
        <v>6.9444444445252884E-2</v>
      </c>
      <c r="D38" s="736">
        <v>10</v>
      </c>
      <c r="E38" s="770">
        <v>16.666666666860692</v>
      </c>
      <c r="F38" s="775" t="s">
        <v>522</v>
      </c>
    </row>
    <row r="39" spans="1:6" s="424" customFormat="1" ht="18.75" customHeight="1">
      <c r="A39" s="780" t="s">
        <v>523</v>
      </c>
      <c r="B39" s="774">
        <v>1</v>
      </c>
      <c r="C39" s="789">
        <v>1.3194444443797693E-2</v>
      </c>
      <c r="D39" s="790">
        <v>10</v>
      </c>
      <c r="E39" s="1617">
        <v>3.1666666665114462</v>
      </c>
      <c r="F39" s="767" t="s">
        <v>524</v>
      </c>
    </row>
    <row r="40" spans="1:6" s="424" customFormat="1" ht="18.75" customHeight="1">
      <c r="A40" s="779" t="s">
        <v>387</v>
      </c>
      <c r="B40" s="778">
        <v>1</v>
      </c>
      <c r="C40" s="781">
        <v>1.0416666664241347E-2</v>
      </c>
      <c r="D40" s="782">
        <v>20</v>
      </c>
      <c r="E40" s="1618">
        <v>4.9999999988358468</v>
      </c>
      <c r="F40" s="767" t="s">
        <v>395</v>
      </c>
    </row>
    <row r="41" spans="1:6" s="424" customFormat="1" ht="18.75" customHeight="1">
      <c r="A41" s="779" t="s">
        <v>523</v>
      </c>
      <c r="B41" s="778">
        <v>1</v>
      </c>
      <c r="C41" s="781">
        <v>1.1805555550381541E-2</v>
      </c>
      <c r="D41" s="782">
        <v>40</v>
      </c>
      <c r="E41" s="1618">
        <v>11.33333332836628</v>
      </c>
      <c r="F41" s="767" t="s">
        <v>525</v>
      </c>
    </row>
    <row r="42" spans="1:6" s="424" customFormat="1" ht="17.25" customHeight="1">
      <c r="A42" s="779" t="s">
        <v>59</v>
      </c>
      <c r="B42" s="769">
        <v>1</v>
      </c>
      <c r="C42" s="781">
        <v>8.333333331393078E-3</v>
      </c>
      <c r="D42" s="782">
        <v>45</v>
      </c>
      <c r="E42" s="1618">
        <v>8.9999999979045242</v>
      </c>
      <c r="F42" s="1619" t="s">
        <v>526</v>
      </c>
    </row>
    <row r="43" spans="1:6" s="424" customFormat="1" ht="15" customHeight="1">
      <c r="A43" s="780" t="s">
        <v>388</v>
      </c>
      <c r="B43" s="774">
        <v>1</v>
      </c>
      <c r="C43" s="781">
        <v>0.20416666667006211</v>
      </c>
      <c r="D43" s="782">
        <v>20</v>
      </c>
      <c r="E43" s="1618">
        <v>98.000000001629815</v>
      </c>
      <c r="F43" s="775" t="s">
        <v>399</v>
      </c>
    </row>
    <row r="44" spans="1:6" s="424" customFormat="1" ht="15" customHeight="1">
      <c r="A44" s="1620" t="s">
        <v>310</v>
      </c>
      <c r="B44" s="774"/>
      <c r="C44" s="781">
        <v>1.3194444444444444E-2</v>
      </c>
      <c r="D44" s="782">
        <v>218</v>
      </c>
      <c r="E44" s="1618">
        <v>69.033333333333331</v>
      </c>
      <c r="F44" s="767" t="s">
        <v>527</v>
      </c>
    </row>
    <row r="45" spans="1:6" s="424" customFormat="1" ht="15" customHeight="1">
      <c r="A45" s="779" t="s">
        <v>528</v>
      </c>
      <c r="B45" s="769">
        <v>1</v>
      </c>
      <c r="C45" s="772">
        <v>4.0277777770825196E-2</v>
      </c>
      <c r="D45" s="736">
        <v>21</v>
      </c>
      <c r="E45" s="1621">
        <v>20.299999996495899</v>
      </c>
      <c r="F45" s="767" t="s">
        <v>385</v>
      </c>
    </row>
    <row r="46" spans="1:6" s="424" customFormat="1" ht="17.25" customHeight="1" thickBot="1">
      <c r="A46" s="810" t="s">
        <v>388</v>
      </c>
      <c r="B46" s="794">
        <v>1</v>
      </c>
      <c r="C46" s="785">
        <v>0.1444444444423425</v>
      </c>
      <c r="D46" s="786">
        <v>12</v>
      </c>
      <c r="E46" s="787">
        <v>41.59999999939464</v>
      </c>
      <c r="F46" s="792" t="s">
        <v>529</v>
      </c>
    </row>
    <row r="47" spans="1:6" s="424" customFormat="1" ht="15" customHeight="1">
      <c r="A47" s="801"/>
      <c r="B47" s="803"/>
      <c r="C47" s="804"/>
      <c r="D47" s="741"/>
      <c r="E47" s="805"/>
      <c r="F47" s="806"/>
    </row>
    <row r="48" spans="1:6" s="424" customFormat="1" ht="15" customHeight="1">
      <c r="A48" s="801"/>
      <c r="B48" s="803"/>
      <c r="C48" s="804"/>
      <c r="D48" s="741"/>
      <c r="E48" s="805"/>
      <c r="F48" s="806"/>
    </row>
    <row r="49" spans="1:6" s="424" customFormat="1" ht="15" customHeight="1">
      <c r="A49" s="801"/>
      <c r="B49" s="803"/>
      <c r="C49" s="804"/>
      <c r="D49" s="741"/>
      <c r="E49" s="805"/>
      <c r="F49" s="806"/>
    </row>
    <row r="50" spans="1:6" s="424" customFormat="1" ht="15" customHeight="1">
      <c r="A50" s="1578" t="s">
        <v>282</v>
      </c>
      <c r="B50" s="1579"/>
      <c r="C50" s="1579"/>
      <c r="D50" s="1579"/>
      <c r="E50" s="1579"/>
      <c r="F50" s="1580" t="s">
        <v>17</v>
      </c>
    </row>
    <row r="51" spans="1:6" s="424" customFormat="1" ht="15" customHeight="1">
      <c r="A51" s="1579"/>
      <c r="B51" s="1581" t="s">
        <v>297</v>
      </c>
      <c r="C51" s="1582"/>
      <c r="D51" s="1581"/>
      <c r="E51" s="1583"/>
      <c r="F51" s="1584"/>
    </row>
    <row r="52" spans="1:6" s="424" customFormat="1" ht="15" customHeight="1">
      <c r="A52" s="1578"/>
      <c r="B52" s="3" t="s">
        <v>289</v>
      </c>
      <c r="C52" s="1585"/>
      <c r="D52" s="1586"/>
      <c r="E52" s="1585"/>
      <c r="F52" s="1587"/>
    </row>
    <row r="53" spans="1:6" s="424" customFormat="1" ht="15" customHeight="1">
      <c r="A53" s="1578"/>
      <c r="B53" s="1622" t="s">
        <v>233</v>
      </c>
      <c r="C53" s="1589"/>
      <c r="D53" s="1590"/>
      <c r="E53" s="1590"/>
      <c r="F53" s="1591"/>
    </row>
    <row r="54" spans="1:6" s="424" customFormat="1" ht="15" customHeight="1" thickBot="1">
      <c r="A54" s="1592" t="s">
        <v>435</v>
      </c>
      <c r="B54" s="1593"/>
      <c r="C54" s="1593"/>
      <c r="D54" s="1594"/>
      <c r="E54" s="1595"/>
      <c r="F54" s="1596"/>
    </row>
    <row r="55" spans="1:6" s="424" customFormat="1" ht="15" customHeight="1">
      <c r="A55" s="1597" t="s">
        <v>218</v>
      </c>
      <c r="B55" s="1598" t="s">
        <v>95</v>
      </c>
      <c r="C55" s="1598" t="s">
        <v>36</v>
      </c>
      <c r="D55" s="1598" t="s">
        <v>96</v>
      </c>
      <c r="E55" s="1598" t="s">
        <v>36</v>
      </c>
      <c r="F55" s="1741" t="s">
        <v>53</v>
      </c>
    </row>
    <row r="56" spans="1:6" s="424" customFormat="1" ht="15" customHeight="1">
      <c r="A56" s="1599" t="s">
        <v>97</v>
      </c>
      <c r="B56" s="1600" t="s">
        <v>98</v>
      </c>
      <c r="C56" s="1600" t="s">
        <v>99</v>
      </c>
      <c r="D56" s="1600" t="s">
        <v>100</v>
      </c>
      <c r="E56" s="1600" t="s">
        <v>96</v>
      </c>
      <c r="F56" s="1742"/>
    </row>
    <row r="57" spans="1:6" s="424" customFormat="1" ht="15" customHeight="1" thickBot="1">
      <c r="A57" s="1601"/>
      <c r="B57" s="1602"/>
      <c r="C57" s="1603" t="s">
        <v>98</v>
      </c>
      <c r="D57" s="1603" t="s">
        <v>40</v>
      </c>
      <c r="E57" s="1603" t="s">
        <v>101</v>
      </c>
      <c r="F57" s="1743"/>
    </row>
    <row r="58" spans="1:6" s="424" customFormat="1" ht="15" customHeight="1" thickBot="1">
      <c r="A58" s="1605"/>
      <c r="B58" s="1606"/>
      <c r="C58" s="1598" t="s">
        <v>102</v>
      </c>
      <c r="D58" s="1598"/>
      <c r="E58" s="1598" t="s">
        <v>217</v>
      </c>
      <c r="F58" s="1607"/>
    </row>
    <row r="59" spans="1:6" s="424" customFormat="1" ht="17.25" customHeight="1">
      <c r="A59" s="795" t="s">
        <v>401</v>
      </c>
      <c r="B59" s="800">
        <v>1</v>
      </c>
      <c r="C59" s="1623">
        <v>2.1527777775190771E-2</v>
      </c>
      <c r="D59" s="1624">
        <v>10</v>
      </c>
      <c r="E59" s="1625">
        <v>5.166666666045785</v>
      </c>
      <c r="F59" s="881" t="s">
        <v>394</v>
      </c>
    </row>
    <row r="60" spans="1:6" s="424" customFormat="1" ht="15" customHeight="1">
      <c r="A60" s="793" t="s">
        <v>402</v>
      </c>
      <c r="B60" s="771">
        <v>1</v>
      </c>
      <c r="C60" s="772">
        <v>9.375E-2</v>
      </c>
      <c r="D60" s="736">
        <v>10</v>
      </c>
      <c r="E60" s="770">
        <v>22.5</v>
      </c>
      <c r="F60" s="767" t="s">
        <v>395</v>
      </c>
    </row>
    <row r="61" spans="1:6" s="424" customFormat="1" ht="15" customHeight="1">
      <c r="A61" s="811" t="s">
        <v>530</v>
      </c>
      <c r="B61" s="771">
        <v>1</v>
      </c>
      <c r="C61" s="772">
        <v>1.7361111109494232E-2</v>
      </c>
      <c r="D61" s="736">
        <v>45</v>
      </c>
      <c r="E61" s="770">
        <v>18.74999999825377</v>
      </c>
      <c r="F61" s="767" t="s">
        <v>427</v>
      </c>
    </row>
    <row r="62" spans="1:6" s="424" customFormat="1" ht="16.5" customHeight="1">
      <c r="A62" s="878" t="s">
        <v>401</v>
      </c>
      <c r="B62" s="774">
        <v>1</v>
      </c>
      <c r="C62" s="789">
        <v>3.4722222189884633E-3</v>
      </c>
      <c r="D62" s="790">
        <v>24</v>
      </c>
      <c r="E62" s="790">
        <v>1.9999999981373549</v>
      </c>
      <c r="F62" s="775" t="s">
        <v>426</v>
      </c>
    </row>
    <row r="63" spans="1:6" s="424" customFormat="1" ht="14.25" customHeight="1">
      <c r="A63" s="779" t="s">
        <v>531</v>
      </c>
      <c r="B63" s="769">
        <v>1</v>
      </c>
      <c r="C63" s="781">
        <v>3.5416666672972497E-2</v>
      </c>
      <c r="D63" s="782">
        <v>20</v>
      </c>
      <c r="E63" s="736">
        <v>17.000000003026798</v>
      </c>
      <c r="F63" s="767" t="s">
        <v>384</v>
      </c>
    </row>
    <row r="64" spans="1:6" s="424" customFormat="1" ht="15" customHeight="1">
      <c r="A64" s="793" t="s">
        <v>532</v>
      </c>
      <c r="B64" s="778">
        <v>1</v>
      </c>
      <c r="C64" s="772">
        <v>8.3333333386690356E-3</v>
      </c>
      <c r="D64" s="736">
        <v>26</v>
      </c>
      <c r="E64" s="736">
        <v>5.2000000033294782</v>
      </c>
      <c r="F64" s="767" t="s">
        <v>502</v>
      </c>
    </row>
    <row r="65" spans="1:6" s="424" customFormat="1" ht="15" customHeight="1">
      <c r="A65" s="788" t="s">
        <v>533</v>
      </c>
      <c r="B65" s="778">
        <v>1</v>
      </c>
      <c r="C65" s="772">
        <v>1.7361111109494232E-2</v>
      </c>
      <c r="D65" s="736">
        <v>20</v>
      </c>
      <c r="E65" s="770">
        <v>8.3333333325572312</v>
      </c>
      <c r="F65" s="775" t="s">
        <v>426</v>
      </c>
    </row>
    <row r="66" spans="1:6" s="424" customFormat="1" ht="15" customHeight="1">
      <c r="A66" s="788" t="s">
        <v>534</v>
      </c>
      <c r="B66" s="778">
        <v>1</v>
      </c>
      <c r="C66" s="772">
        <v>4.8611111124046147E-3</v>
      </c>
      <c r="D66" s="736">
        <v>50</v>
      </c>
      <c r="E66" s="770">
        <v>5.8333333348855376</v>
      </c>
      <c r="F66" s="1619" t="s">
        <v>535</v>
      </c>
    </row>
    <row r="67" spans="1:6" s="424" customFormat="1" ht="15" customHeight="1">
      <c r="A67" s="788" t="s">
        <v>536</v>
      </c>
      <c r="B67" s="778">
        <v>1</v>
      </c>
      <c r="C67" s="772">
        <v>3.125E-2</v>
      </c>
      <c r="D67" s="736">
        <v>30</v>
      </c>
      <c r="E67" s="1621">
        <v>22.5</v>
      </c>
      <c r="F67" s="1619" t="s">
        <v>537</v>
      </c>
    </row>
    <row r="68" spans="1:6" s="424" customFormat="1" ht="15" customHeight="1">
      <c r="A68" s="779" t="s">
        <v>403</v>
      </c>
      <c r="B68" s="778">
        <v>1</v>
      </c>
      <c r="C68" s="781">
        <v>0.25555555555911269</v>
      </c>
      <c r="D68" s="782">
        <v>70</v>
      </c>
      <c r="E68" s="783">
        <v>429.33333333930932</v>
      </c>
      <c r="F68" s="775" t="s">
        <v>410</v>
      </c>
    </row>
    <row r="69" spans="1:6" s="620" customFormat="1" ht="15" customHeight="1">
      <c r="A69" s="779" t="s">
        <v>401</v>
      </c>
      <c r="B69" s="769">
        <v>2</v>
      </c>
      <c r="C69" s="772">
        <v>0.12916666666569654</v>
      </c>
      <c r="D69" s="736">
        <v>48</v>
      </c>
      <c r="E69" s="770">
        <v>148.79999999888241</v>
      </c>
      <c r="F69" s="775" t="s">
        <v>538</v>
      </c>
    </row>
    <row r="70" spans="1:6" s="424" customFormat="1" ht="15" customHeight="1">
      <c r="A70" s="793"/>
      <c r="B70" s="771"/>
      <c r="C70" s="772">
        <v>0.163888888884685</v>
      </c>
      <c r="D70" s="736">
        <v>65</v>
      </c>
      <c r="E70" s="770">
        <v>255.6666666601086</v>
      </c>
      <c r="F70" s="775" t="s">
        <v>539</v>
      </c>
    </row>
    <row r="71" spans="1:6" s="424" customFormat="1" ht="15" customHeight="1" thickBot="1">
      <c r="A71" s="791" t="s">
        <v>533</v>
      </c>
      <c r="B71" s="784">
        <v>1</v>
      </c>
      <c r="C71" s="785">
        <v>8.4027777775190771E-2</v>
      </c>
      <c r="D71" s="786">
        <v>22</v>
      </c>
      <c r="E71" s="786">
        <v>44.366666665300727</v>
      </c>
      <c r="F71" s="792" t="s">
        <v>410</v>
      </c>
    </row>
    <row r="72" spans="1:6" s="424" customFormat="1" ht="15" customHeight="1">
      <c r="A72" s="780" t="s">
        <v>540</v>
      </c>
      <c r="B72" s="774">
        <v>1</v>
      </c>
      <c r="C72" s="796">
        <v>2.0138888889050577E-2</v>
      </c>
      <c r="D72" s="797">
        <v>50</v>
      </c>
      <c r="E72" s="797">
        <v>24.166666666860692</v>
      </c>
      <c r="F72" s="775" t="s">
        <v>426</v>
      </c>
    </row>
    <row r="73" spans="1:6" s="424" customFormat="1" ht="15" customHeight="1">
      <c r="A73" s="779" t="s">
        <v>160</v>
      </c>
      <c r="B73" s="769">
        <v>2</v>
      </c>
      <c r="C73" s="772">
        <v>4.9305555556202307E-2</v>
      </c>
      <c r="D73" s="736">
        <v>50</v>
      </c>
      <c r="E73" s="736">
        <v>59.166666667442769</v>
      </c>
      <c r="F73" s="775" t="s">
        <v>541</v>
      </c>
    </row>
    <row r="74" spans="1:6" s="424" customFormat="1" ht="15" customHeight="1">
      <c r="A74" s="807"/>
      <c r="B74" s="771"/>
      <c r="C74" s="772">
        <v>7.8472222223354038E-2</v>
      </c>
      <c r="D74" s="736">
        <v>12</v>
      </c>
      <c r="E74" s="736">
        <v>22.600000000325963</v>
      </c>
      <c r="F74" s="775" t="s">
        <v>384</v>
      </c>
    </row>
    <row r="75" spans="1:6" s="424" customFormat="1" ht="15" customHeight="1">
      <c r="A75" s="874" t="s">
        <v>404</v>
      </c>
      <c r="B75" s="778"/>
      <c r="C75" s="772">
        <v>9.2361111106583849E-2</v>
      </c>
      <c r="D75" s="736">
        <v>20</v>
      </c>
      <c r="E75" s="770">
        <v>44.333333331160247</v>
      </c>
      <c r="F75" s="767" t="s">
        <v>394</v>
      </c>
    </row>
    <row r="76" spans="1:6" s="424" customFormat="1" ht="15" customHeight="1">
      <c r="A76" s="779" t="s">
        <v>404</v>
      </c>
      <c r="B76" s="769">
        <v>2</v>
      </c>
      <c r="C76" s="772">
        <v>7.013888889196096E-2</v>
      </c>
      <c r="D76" s="736">
        <v>28</v>
      </c>
      <c r="E76" s="770">
        <v>47.133333335397765</v>
      </c>
      <c r="F76" s="767" t="s">
        <v>396</v>
      </c>
    </row>
    <row r="77" spans="1:6" s="424" customFormat="1" ht="15" customHeight="1" thickBot="1">
      <c r="A77" s="810"/>
      <c r="B77" s="794"/>
      <c r="C77" s="785">
        <v>8.0555555556202307E-2</v>
      </c>
      <c r="D77" s="786">
        <v>60</v>
      </c>
      <c r="E77" s="787">
        <v>116.00000000093132</v>
      </c>
      <c r="F77" s="792" t="s">
        <v>385</v>
      </c>
    </row>
    <row r="78" spans="1:6" s="424" customFormat="1" ht="15" customHeight="1">
      <c r="A78" s="793" t="s">
        <v>405</v>
      </c>
      <c r="B78" s="771"/>
      <c r="C78" s="796">
        <v>5.5555555554747116E-2</v>
      </c>
      <c r="D78" s="797">
        <v>22</v>
      </c>
      <c r="E78" s="798">
        <v>29.333333332906477</v>
      </c>
      <c r="F78" s="767" t="s">
        <v>385</v>
      </c>
    </row>
    <row r="79" spans="1:6" s="424" customFormat="1" ht="15" customHeight="1">
      <c r="A79" s="793" t="s">
        <v>530</v>
      </c>
      <c r="B79" s="771"/>
      <c r="C79" s="772">
        <v>7.6388888919609599E-3</v>
      </c>
      <c r="D79" s="736">
        <v>27</v>
      </c>
      <c r="E79" s="770">
        <v>4.950000001990702</v>
      </c>
      <c r="F79" s="775" t="s">
        <v>395</v>
      </c>
    </row>
    <row r="80" spans="1:6" s="424" customFormat="1" ht="15" customHeight="1">
      <c r="A80" s="788" t="s">
        <v>47</v>
      </c>
      <c r="B80" s="771"/>
      <c r="C80" s="796">
        <v>4.8611111124046147E-3</v>
      </c>
      <c r="D80" s="797">
        <v>74</v>
      </c>
      <c r="E80" s="798">
        <v>8.6333333356305957</v>
      </c>
      <c r="F80" s="775" t="s">
        <v>542</v>
      </c>
    </row>
    <row r="81" spans="1:6" s="424" customFormat="1" ht="15" customHeight="1">
      <c r="A81" s="788" t="s">
        <v>407</v>
      </c>
      <c r="B81" s="771"/>
      <c r="C81" s="789">
        <v>7.6388888846850023E-3</v>
      </c>
      <c r="D81" s="790">
        <v>32</v>
      </c>
      <c r="E81" s="1616">
        <v>5.8666666634380817</v>
      </c>
      <c r="F81" s="775" t="s">
        <v>395</v>
      </c>
    </row>
    <row r="82" spans="1:6" s="424" customFormat="1" ht="15" customHeight="1">
      <c r="A82" s="788" t="s">
        <v>530</v>
      </c>
      <c r="B82" s="771"/>
      <c r="C82" s="772">
        <v>4.3055555557657499E-2</v>
      </c>
      <c r="D82" s="812">
        <v>34</v>
      </c>
      <c r="E82" s="799">
        <v>35.133333335048519</v>
      </c>
      <c r="F82" s="775" t="s">
        <v>426</v>
      </c>
    </row>
    <row r="83" spans="1:6" s="424" customFormat="1" ht="15" customHeight="1">
      <c r="A83" s="780" t="s">
        <v>161</v>
      </c>
      <c r="B83" s="774"/>
      <c r="C83" s="781">
        <v>1.4583333337213844E-2</v>
      </c>
      <c r="D83" s="782">
        <v>730</v>
      </c>
      <c r="E83" s="783">
        <v>255.50000006798655</v>
      </c>
      <c r="F83" s="775" t="s">
        <v>543</v>
      </c>
    </row>
    <row r="84" spans="1:6" s="424" customFormat="1" ht="15" customHeight="1">
      <c r="A84" s="877" t="s">
        <v>52</v>
      </c>
      <c r="B84" s="778"/>
      <c r="C84" s="772">
        <v>0.36041666666278616</v>
      </c>
      <c r="D84" s="736">
        <v>15</v>
      </c>
      <c r="E84" s="770">
        <v>129.74999999860302</v>
      </c>
      <c r="F84" s="775" t="s">
        <v>396</v>
      </c>
    </row>
    <row r="85" spans="1:6" s="424" customFormat="1" ht="15" customHeight="1">
      <c r="A85" s="780" t="s">
        <v>47</v>
      </c>
      <c r="B85" s="771"/>
      <c r="C85" s="796">
        <v>6.9444444452528842E-3</v>
      </c>
      <c r="D85" s="797">
        <v>18</v>
      </c>
      <c r="E85" s="798">
        <v>3.000000000349246</v>
      </c>
      <c r="F85" s="775" t="s">
        <v>385</v>
      </c>
    </row>
    <row r="86" spans="1:6" s="424" customFormat="1" ht="15" customHeight="1">
      <c r="A86" s="779" t="s">
        <v>544</v>
      </c>
      <c r="B86" s="771"/>
      <c r="C86" s="772">
        <v>0.37847222222626442</v>
      </c>
      <c r="D86" s="736">
        <v>20</v>
      </c>
      <c r="E86" s="770">
        <v>181.66666666860692</v>
      </c>
      <c r="F86" s="775" t="s">
        <v>408</v>
      </c>
    </row>
    <row r="87" spans="1:6" s="424" customFormat="1" ht="15" customHeight="1">
      <c r="A87" s="788" t="s">
        <v>47</v>
      </c>
      <c r="B87" s="778"/>
      <c r="C87" s="772">
        <v>0.12708333333284827</v>
      </c>
      <c r="D87" s="736">
        <v>22</v>
      </c>
      <c r="E87" s="770">
        <v>67.099999999743886</v>
      </c>
      <c r="F87" s="776"/>
    </row>
    <row r="88" spans="1:6" s="424" customFormat="1" ht="15" customHeight="1" thickBot="1">
      <c r="A88" s="791" t="s">
        <v>406</v>
      </c>
      <c r="B88" s="784"/>
      <c r="C88" s="785">
        <v>9.5138888886140194E-2</v>
      </c>
      <c r="D88" s="875">
        <v>20</v>
      </c>
      <c r="E88" s="876">
        <v>45.666666665347293</v>
      </c>
      <c r="F88" s="792" t="s">
        <v>396</v>
      </c>
    </row>
    <row r="89" spans="1:6" s="424" customFormat="1" ht="15" customHeight="1" thickBot="1">
      <c r="A89" s="880" t="s">
        <v>547</v>
      </c>
      <c r="B89" s="784"/>
      <c r="C89" s="785">
        <v>5.9722222220443655E-2</v>
      </c>
      <c r="D89" s="786">
        <v>36</v>
      </c>
      <c r="E89" s="787">
        <v>51.599999998463318</v>
      </c>
      <c r="F89" s="792" t="s">
        <v>394</v>
      </c>
    </row>
    <row r="90" spans="1:6" s="424" customFormat="1" ht="19.5" customHeight="1">
      <c r="A90" s="1626"/>
      <c r="B90" s="1627" t="s">
        <v>389</v>
      </c>
      <c r="C90" s="1628"/>
      <c r="D90" s="1628"/>
      <c r="E90" s="1629">
        <v>4251.9333333893519</v>
      </c>
      <c r="F90" s="1630" t="s">
        <v>390</v>
      </c>
    </row>
    <row r="91" spans="1:6" s="424" customFormat="1" ht="19.5" customHeight="1">
      <c r="A91" s="1631"/>
      <c r="B91" s="1138"/>
      <c r="C91" s="1138"/>
      <c r="D91" s="1138"/>
      <c r="E91" s="1138"/>
      <c r="F91" s="1632"/>
    </row>
    <row r="92" spans="1:6" s="424" customFormat="1" ht="19.5" customHeight="1">
      <c r="F92" s="1167" t="s">
        <v>391</v>
      </c>
    </row>
    <row r="93" spans="1:6" s="424" customFormat="1" ht="19.5" customHeight="1">
      <c r="F93" s="1167" t="s">
        <v>392</v>
      </c>
    </row>
    <row r="94" spans="1:6" s="424" customFormat="1">
      <c r="F94" s="1167" t="s">
        <v>366</v>
      </c>
    </row>
    <row r="95" spans="1:6">
      <c r="A95" s="424"/>
      <c r="B95" s="424"/>
      <c r="C95" s="424"/>
      <c r="D95" s="424"/>
      <c r="E95" s="424"/>
    </row>
    <row r="96" spans="1:6">
      <c r="A96" s="424"/>
      <c r="B96" s="424"/>
      <c r="C96" s="424"/>
      <c r="D96" s="424"/>
      <c r="E96" s="424"/>
    </row>
    <row r="97" spans="1:5">
      <c r="A97" s="424"/>
      <c r="B97" s="424"/>
      <c r="C97" s="424"/>
      <c r="D97" s="424"/>
      <c r="E97" s="424"/>
    </row>
    <row r="98" spans="1:5">
      <c r="A98" s="424"/>
      <c r="B98" s="424"/>
      <c r="C98" s="424"/>
      <c r="D98" s="424"/>
      <c r="E98" s="424"/>
    </row>
  </sheetData>
  <mergeCells count="2">
    <mergeCell ref="F6:F8"/>
    <mergeCell ref="F55:F57"/>
  </mergeCells>
  <conditionalFormatting sqref="F20:F36 F50:F58 F11:F17 A28:A38 B1:F9 A1:A14 A47:E58">
    <cfRule type="colorScale" priority="286">
      <colorScale>
        <cfvo type="min" val="0"/>
        <cfvo type="max" val="0"/>
        <color rgb="FFFF7128"/>
        <color theme="0"/>
      </colorScale>
    </cfRule>
  </conditionalFormatting>
  <conditionalFormatting sqref="F13:F14">
    <cfRule type="colorScale" priority="8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A18">
    <cfRule type="colorScale" priority="85">
      <colorScale>
        <cfvo type="min" val="0"/>
        <cfvo type="max" val="0"/>
        <color rgb="FFFF7128"/>
        <color theme="0"/>
      </colorScale>
    </cfRule>
  </conditionalFormatting>
  <conditionalFormatting sqref="F17">
    <cfRule type="colorScale" priority="8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A26">
    <cfRule type="colorScale" priority="83">
      <colorScale>
        <cfvo type="min" val="0"/>
        <cfvo type="max" val="0"/>
        <color rgb="FFFF7128"/>
        <color theme="0"/>
      </colorScale>
    </cfRule>
  </conditionalFormatting>
  <conditionalFormatting sqref="F30">
    <cfRule type="colorScale" priority="8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5">
    <cfRule type="colorScale" priority="8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63">
    <cfRule type="colorScale" priority="78">
      <colorScale>
        <cfvo type="min" val="0"/>
        <cfvo type="max" val="0"/>
        <color rgb="FFFF7128"/>
        <color theme="0"/>
      </colorScale>
    </cfRule>
  </conditionalFormatting>
  <conditionalFormatting sqref="F64">
    <cfRule type="colorScale" priority="77">
      <colorScale>
        <cfvo type="min" val="0"/>
        <cfvo type="max" val="0"/>
        <color rgb="FFFF7128"/>
        <color theme="0"/>
      </colorScale>
    </cfRule>
  </conditionalFormatting>
  <conditionalFormatting sqref="F68:F69">
    <cfRule type="colorScale" priority="74">
      <colorScale>
        <cfvo type="min" val="0"/>
        <cfvo type="max" val="0"/>
        <color rgb="FFFF7128"/>
        <color theme="0"/>
      </colorScale>
    </cfRule>
  </conditionalFormatting>
  <conditionalFormatting sqref="F70">
    <cfRule type="colorScale" priority="73">
      <colorScale>
        <cfvo type="min" val="0"/>
        <cfvo type="max" val="0"/>
        <color rgb="FFFF7128"/>
        <color theme="0"/>
      </colorScale>
    </cfRule>
  </conditionalFormatting>
  <conditionalFormatting sqref="F44">
    <cfRule type="colorScale" priority="51">
      <colorScale>
        <cfvo type="min" val="0"/>
        <cfvo type="max" val="0"/>
        <color rgb="FFFF7128"/>
        <color theme="0"/>
      </colorScale>
    </cfRule>
  </conditionalFormatting>
  <conditionalFormatting sqref="F44">
    <cfRule type="colorScale" priority="5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0">
    <cfRule type="colorScale" priority="49">
      <colorScale>
        <cfvo type="min" val="0"/>
        <cfvo type="max" val="0"/>
        <color rgb="FFFF7128"/>
        <color theme="0"/>
      </colorScale>
    </cfRule>
  </conditionalFormatting>
  <conditionalFormatting sqref="F11">
    <cfRule type="colorScale" priority="4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2">
    <cfRule type="colorScale" priority="47">
      <colorScale>
        <cfvo type="min" val="0"/>
        <cfvo type="max" val="0"/>
        <color rgb="FFFF7128"/>
        <color theme="0"/>
      </colorScale>
    </cfRule>
  </conditionalFormatting>
  <conditionalFormatting sqref="F15">
    <cfRule type="colorScale" priority="46">
      <colorScale>
        <cfvo type="min" val="0"/>
        <cfvo type="max" val="0"/>
        <color rgb="FFFF7128"/>
        <color theme="0"/>
      </colorScale>
    </cfRule>
  </conditionalFormatting>
  <conditionalFormatting sqref="F16">
    <cfRule type="colorScale" priority="4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7">
    <cfRule type="colorScale" priority="44">
      <colorScale>
        <cfvo type="min" val="0"/>
        <cfvo type="max" val="0"/>
        <color rgb="FFFF7128"/>
        <color theme="0"/>
      </colorScale>
    </cfRule>
  </conditionalFormatting>
  <conditionalFormatting sqref="F18">
    <cfRule type="colorScale" priority="4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8">
    <cfRule type="colorScale" priority="42">
      <colorScale>
        <cfvo type="min" val="0"/>
        <cfvo type="max" val="0"/>
        <color rgb="FFFF7128"/>
        <color theme="0"/>
      </colorScale>
    </cfRule>
  </conditionalFormatting>
  <conditionalFormatting sqref="F19">
    <cfRule type="colorScale" priority="4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9">
    <cfRule type="colorScale" priority="39">
      <colorScale>
        <cfvo type="min" val="0"/>
        <cfvo type="max" val="0"/>
        <color rgb="FFFF7128"/>
        <color theme="0"/>
      </colorScale>
    </cfRule>
  </conditionalFormatting>
  <conditionalFormatting sqref="F15:F17 F20:F27">
    <cfRule type="colorScale" priority="78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8">
    <cfRule type="colorScale" priority="3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8">
    <cfRule type="colorScale" priority="37">
      <colorScale>
        <cfvo type="min" val="0"/>
        <cfvo type="max" val="0"/>
        <color rgb="FFFF7128"/>
        <color theme="0"/>
      </colorScale>
    </cfRule>
  </conditionalFormatting>
  <conditionalFormatting sqref="F29">
    <cfRule type="colorScale" priority="3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1">
    <cfRule type="colorScale" priority="3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1">
    <cfRule type="colorScale" priority="30">
      <colorScale>
        <cfvo type="min" val="0"/>
        <cfvo type="max" val="0"/>
        <color rgb="FFFF7128"/>
        <color theme="0"/>
      </colorScale>
    </cfRule>
  </conditionalFormatting>
  <conditionalFormatting sqref="F34">
    <cfRule type="colorScale" priority="2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5">
    <cfRule type="colorScale" priority="25">
      <colorScale>
        <cfvo type="min" val="0"/>
        <cfvo type="max" val="0"/>
        <color rgb="FFFF7128"/>
        <color theme="0"/>
      </colorScale>
    </cfRule>
  </conditionalFormatting>
  <conditionalFormatting sqref="F37">
    <cfRule type="colorScale" priority="24">
      <colorScale>
        <cfvo type="min" val="0"/>
        <cfvo type="max" val="0"/>
        <color rgb="FFFF7128"/>
        <color theme="0"/>
      </colorScale>
    </cfRule>
  </conditionalFormatting>
  <conditionalFormatting sqref="F37">
    <cfRule type="colorScale" priority="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0:F41">
    <cfRule type="colorScale" priority="21">
      <colorScale>
        <cfvo type="min" val="0"/>
        <cfvo type="max" val="0"/>
        <color rgb="FFFF7128"/>
        <color theme="0"/>
      </colorScale>
    </cfRule>
  </conditionalFormatting>
  <conditionalFormatting sqref="F40:F41"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3">
    <cfRule type="colorScale" priority="17">
      <colorScale>
        <cfvo type="min" val="0"/>
        <cfvo type="max" val="0"/>
        <color rgb="FFFF7128"/>
        <color theme="0"/>
      </colorScale>
    </cfRule>
  </conditionalFormatting>
  <conditionalFormatting sqref="F71">
    <cfRule type="colorScale" priority="14">
      <colorScale>
        <cfvo type="min" val="0"/>
        <cfvo type="max" val="0"/>
        <color rgb="FFFF7128"/>
        <color theme="0"/>
      </colorScale>
    </cfRule>
  </conditionalFormatting>
  <conditionalFormatting sqref="F74">
    <cfRule type="colorScale" priority="12">
      <colorScale>
        <cfvo type="min" val="0"/>
        <cfvo type="max" val="0"/>
        <color rgb="FFFF7128"/>
        <color theme="0"/>
      </colorScale>
    </cfRule>
  </conditionalFormatting>
  <conditionalFormatting sqref="F83">
    <cfRule type="colorScale" priority="10">
      <colorScale>
        <cfvo type="min" val="0"/>
        <cfvo type="max" val="0"/>
        <color rgb="FFFF7128"/>
        <color theme="0"/>
      </colorScale>
    </cfRule>
  </conditionalFormatting>
  <conditionalFormatting sqref="F47:F58">
    <cfRule type="colorScale" priority="808">
      <colorScale>
        <cfvo type="min" val="0"/>
        <cfvo type="max" val="0"/>
        <color rgb="FFFF7128"/>
        <color theme="0"/>
      </colorScale>
    </cfRule>
  </conditionalFormatting>
  <conditionalFormatting sqref="A89 F89">
    <cfRule type="colorScale" priority="6">
      <colorScale>
        <cfvo type="min" val="0"/>
        <cfvo type="max" val="0"/>
        <color rgb="FFFF7128"/>
        <color theme="0"/>
      </colorScale>
    </cfRule>
  </conditionalFormatting>
  <conditionalFormatting sqref="F89">
    <cfRule type="colorScale" priority="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89">
    <cfRule type="colorScale" priority="4">
      <colorScale>
        <cfvo type="min" val="0"/>
        <cfvo type="max" val="0"/>
        <color rgb="FFFF7128"/>
        <color theme="0"/>
      </colorScale>
    </cfRule>
  </conditionalFormatting>
  <conditionalFormatting sqref="A23">
    <cfRule type="colorScale" priority="1">
      <colorScale>
        <cfvo type="min" val="0"/>
        <cfvo type="max" val="0"/>
        <color rgb="FFFF7128"/>
        <color theme="0"/>
      </colorScale>
    </cfRule>
  </conditionalFormatting>
  <printOptions horizontalCentered="1"/>
  <pageMargins left="0.7" right="0.45" top="0.55000000000000004" bottom="0.3" header="0.3" footer="0.3"/>
  <pageSetup paperSize="9" scale="70" orientation="portrait" verticalDpi="300" r:id="rId1"/>
  <rowBreaks count="1" manualBreakCount="1">
    <brk id="46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H169"/>
  <sheetViews>
    <sheetView zoomScaleSheetLayoutView="115" workbookViewId="0">
      <selection activeCell="A140" sqref="A140"/>
    </sheetView>
  </sheetViews>
  <sheetFormatPr defaultRowHeight="12.75"/>
  <cols>
    <col min="1" max="1" width="6.7109375" style="36" customWidth="1"/>
    <col min="2" max="2" width="30.42578125" style="36" customWidth="1"/>
    <col min="3" max="3" width="20.140625" style="36" customWidth="1"/>
    <col min="4" max="4" width="6" style="36" customWidth="1"/>
    <col min="5" max="5" width="11.140625" style="36" customWidth="1"/>
    <col min="6" max="6" width="12.140625" style="36" customWidth="1"/>
    <col min="7" max="7" width="22.140625" style="36" customWidth="1"/>
    <col min="8" max="16384" width="9.140625" style="36"/>
  </cols>
  <sheetData>
    <row r="1" spans="1:8">
      <c r="A1" s="344" t="s">
        <v>1054</v>
      </c>
      <c r="G1" s="1379" t="s">
        <v>18</v>
      </c>
    </row>
    <row r="2" spans="1:8" ht="20.25" customHeight="1">
      <c r="A2" s="1716" t="s">
        <v>241</v>
      </c>
      <c r="B2" s="1716"/>
      <c r="C2" s="1716"/>
      <c r="D2" s="1716"/>
      <c r="E2" s="1716"/>
      <c r="F2" s="1716"/>
      <c r="G2" s="1716"/>
    </row>
    <row r="3" spans="1:8" ht="16.5" customHeight="1">
      <c r="A3" s="1720" t="s">
        <v>220</v>
      </c>
      <c r="B3" s="1720"/>
      <c r="C3" s="1720"/>
      <c r="D3" s="1720"/>
      <c r="E3" s="1720"/>
      <c r="F3" s="1720"/>
      <c r="G3" s="1720"/>
    </row>
    <row r="4" spans="1:8" ht="16.5" customHeight="1">
      <c r="A4" s="1718" t="s">
        <v>1055</v>
      </c>
      <c r="B4" s="1718"/>
      <c r="C4" s="1718"/>
      <c r="D4" s="1718"/>
      <c r="E4" s="1718"/>
      <c r="F4" s="1718"/>
      <c r="G4" s="1718"/>
    </row>
    <row r="5" spans="1:8" ht="16.5" customHeight="1" thickBot="1">
      <c r="A5" s="9" t="s">
        <v>1056</v>
      </c>
      <c r="C5" s="1380"/>
      <c r="D5" s="1380"/>
      <c r="E5" s="1380"/>
      <c r="F5" s="1381"/>
    </row>
    <row r="6" spans="1:8" ht="18" customHeight="1" thickBot="1">
      <c r="A6" s="1382" t="s">
        <v>1057</v>
      </c>
      <c r="B6" s="1383" t="s">
        <v>1058</v>
      </c>
      <c r="C6" s="1383" t="s">
        <v>43</v>
      </c>
      <c r="D6" s="1744" t="s">
        <v>1059</v>
      </c>
      <c r="E6" s="1744"/>
      <c r="F6" s="1383" t="s">
        <v>44</v>
      </c>
      <c r="G6" s="244" t="s">
        <v>53</v>
      </c>
    </row>
    <row r="7" spans="1:8" ht="18.75">
      <c r="A7" s="689">
        <v>1</v>
      </c>
      <c r="B7" s="1384" t="s">
        <v>1078</v>
      </c>
      <c r="C7" s="1385">
        <v>134</v>
      </c>
      <c r="D7" s="1386">
        <v>12</v>
      </c>
      <c r="E7" s="1387">
        <v>44105</v>
      </c>
      <c r="F7" s="1388">
        <v>0.625</v>
      </c>
      <c r="G7" s="1389"/>
      <c r="H7" s="1390"/>
    </row>
    <row r="8" spans="1:8" ht="18.75">
      <c r="A8" s="1391">
        <v>2</v>
      </c>
      <c r="B8" s="1392" t="s">
        <v>1079</v>
      </c>
      <c r="C8" s="1393">
        <v>130</v>
      </c>
      <c r="D8" s="1394">
        <v>8</v>
      </c>
      <c r="E8" s="1395">
        <v>44105</v>
      </c>
      <c r="F8" s="1396">
        <v>0</v>
      </c>
      <c r="G8" s="1397"/>
      <c r="H8" s="1390"/>
    </row>
    <row r="9" spans="1:8" ht="18.75">
      <c r="A9" s="1391">
        <v>3</v>
      </c>
      <c r="B9" s="1392" t="s">
        <v>728</v>
      </c>
      <c r="C9" s="1393">
        <v>88</v>
      </c>
      <c r="D9" s="1394">
        <v>14</v>
      </c>
      <c r="E9" s="1395">
        <v>44105</v>
      </c>
      <c r="F9" s="1396">
        <v>0.77083333333333337</v>
      </c>
      <c r="G9" s="1397"/>
      <c r="H9" s="1390"/>
    </row>
    <row r="10" spans="1:8" ht="18.75">
      <c r="A10" s="1391">
        <v>4</v>
      </c>
      <c r="B10" s="1392" t="s">
        <v>514</v>
      </c>
      <c r="C10" s="1393">
        <v>210</v>
      </c>
      <c r="D10" s="1394">
        <v>21</v>
      </c>
      <c r="E10" s="1395">
        <v>44105</v>
      </c>
      <c r="F10" s="1396">
        <v>0.41666666666666669</v>
      </c>
      <c r="G10" s="1397"/>
      <c r="H10" s="1390"/>
    </row>
    <row r="11" spans="1:8" ht="18.75">
      <c r="A11" s="1391">
        <v>5</v>
      </c>
      <c r="B11" s="1392" t="s">
        <v>353</v>
      </c>
      <c r="C11" s="1393">
        <v>207</v>
      </c>
      <c r="D11" s="1394">
        <v>4</v>
      </c>
      <c r="E11" s="1395">
        <v>44105</v>
      </c>
      <c r="F11" s="1396">
        <v>0.91666666666666663</v>
      </c>
      <c r="G11" s="1397"/>
      <c r="H11" s="1390"/>
    </row>
    <row r="12" spans="1:8" ht="18.75">
      <c r="A12" s="1391">
        <v>6</v>
      </c>
      <c r="B12" s="1392" t="s">
        <v>978</v>
      </c>
      <c r="C12" s="1393">
        <v>65</v>
      </c>
      <c r="D12" s="1394">
        <v>31</v>
      </c>
      <c r="E12" s="1395">
        <v>44105</v>
      </c>
      <c r="F12" s="1396">
        <v>0.83333333333333337</v>
      </c>
      <c r="G12" s="1397"/>
      <c r="H12" s="1390"/>
    </row>
    <row r="13" spans="1:8" ht="18.75">
      <c r="A13" s="1391">
        <v>7</v>
      </c>
      <c r="B13" s="1392" t="s">
        <v>1081</v>
      </c>
      <c r="C13" s="1393">
        <v>128</v>
      </c>
      <c r="D13" s="1394">
        <v>12</v>
      </c>
      <c r="E13" s="1395">
        <v>44105</v>
      </c>
      <c r="F13" s="1396">
        <v>0.5</v>
      </c>
      <c r="G13" s="1397"/>
      <c r="H13" s="1390"/>
    </row>
    <row r="14" spans="1:8" ht="18.75">
      <c r="A14" s="1391">
        <v>8</v>
      </c>
      <c r="B14" s="1392" t="s">
        <v>1082</v>
      </c>
      <c r="C14" s="1393">
        <v>25</v>
      </c>
      <c r="D14" s="1394">
        <v>10</v>
      </c>
      <c r="E14" s="1395">
        <v>44105</v>
      </c>
      <c r="F14" s="1396">
        <v>0.5</v>
      </c>
      <c r="G14" s="1397"/>
      <c r="H14" s="1390"/>
    </row>
    <row r="15" spans="1:8" ht="18.75">
      <c r="A15" s="1391">
        <v>9</v>
      </c>
      <c r="B15" s="1392" t="s">
        <v>1083</v>
      </c>
      <c r="C15" s="1393">
        <v>87</v>
      </c>
      <c r="D15" s="1394">
        <v>5</v>
      </c>
      <c r="E15" s="1395">
        <v>44105</v>
      </c>
      <c r="F15" s="1396">
        <v>0.375</v>
      </c>
      <c r="G15" s="1397"/>
      <c r="H15" s="1390"/>
    </row>
    <row r="16" spans="1:8" ht="18.75">
      <c r="A16" s="1391">
        <v>10</v>
      </c>
      <c r="B16" s="1392" t="s">
        <v>1084</v>
      </c>
      <c r="C16" s="1393">
        <v>90</v>
      </c>
      <c r="D16" s="1394">
        <v>6</v>
      </c>
      <c r="E16" s="1395">
        <v>44105</v>
      </c>
      <c r="F16" s="1396">
        <v>0.29166666666666669</v>
      </c>
      <c r="G16" s="1397"/>
      <c r="H16" s="1390"/>
    </row>
    <row r="17" spans="1:8" ht="18.75">
      <c r="A17" s="1391">
        <v>11</v>
      </c>
      <c r="B17" s="1392" t="s">
        <v>1085</v>
      </c>
      <c r="C17" s="1393">
        <v>179</v>
      </c>
      <c r="D17" s="1394">
        <v>13</v>
      </c>
      <c r="E17" s="1395">
        <v>44105</v>
      </c>
      <c r="F17" s="1396">
        <v>0.83333333333333337</v>
      </c>
      <c r="G17" s="1397"/>
      <c r="H17" s="1390"/>
    </row>
    <row r="18" spans="1:8" ht="18.75">
      <c r="A18" s="1391">
        <v>12</v>
      </c>
      <c r="B18" s="1392" t="s">
        <v>1086</v>
      </c>
      <c r="C18" s="1393">
        <v>118</v>
      </c>
      <c r="D18" s="1394">
        <v>13</v>
      </c>
      <c r="E18" s="1395">
        <v>44105</v>
      </c>
      <c r="F18" s="1396">
        <v>0.45833333333333331</v>
      </c>
      <c r="G18" s="1397"/>
      <c r="H18" s="1390"/>
    </row>
    <row r="19" spans="1:8" ht="18.75">
      <c r="A19" s="1391">
        <v>13</v>
      </c>
      <c r="B19" s="1392" t="s">
        <v>1087</v>
      </c>
      <c r="C19" s="1393">
        <v>65</v>
      </c>
      <c r="D19" s="1394">
        <v>12</v>
      </c>
      <c r="E19" s="1395">
        <v>44105</v>
      </c>
      <c r="F19" s="1396">
        <v>0.54166666666666663</v>
      </c>
      <c r="G19" s="1397"/>
      <c r="H19" s="1390"/>
    </row>
    <row r="20" spans="1:8" ht="18.75">
      <c r="A20" s="1391">
        <v>14</v>
      </c>
      <c r="B20" s="1392" t="s">
        <v>58</v>
      </c>
      <c r="C20" s="1393">
        <v>220</v>
      </c>
      <c r="D20" s="1394">
        <v>18</v>
      </c>
      <c r="E20" s="1395">
        <v>44105</v>
      </c>
      <c r="F20" s="1396">
        <v>0.83333333333333337</v>
      </c>
      <c r="G20" s="1397"/>
      <c r="H20" s="1390"/>
    </row>
    <row r="21" spans="1:8" ht="18.75">
      <c r="A21" s="1391">
        <v>15</v>
      </c>
      <c r="B21" s="1392" t="s">
        <v>1088</v>
      </c>
      <c r="C21" s="1393">
        <v>113</v>
      </c>
      <c r="D21" s="1394">
        <v>1</v>
      </c>
      <c r="E21" s="1395">
        <v>44105</v>
      </c>
      <c r="F21" s="1396">
        <v>0.45833333333333331</v>
      </c>
      <c r="G21" s="1397"/>
      <c r="H21" s="1390"/>
    </row>
    <row r="22" spans="1:8" ht="18.75">
      <c r="A22" s="1391">
        <v>16</v>
      </c>
      <c r="B22" s="1392" t="s">
        <v>56</v>
      </c>
      <c r="C22" s="1393">
        <v>106</v>
      </c>
      <c r="D22" s="1394">
        <v>18</v>
      </c>
      <c r="E22" s="1395">
        <v>44105</v>
      </c>
      <c r="F22" s="1396">
        <v>0.66666666666666663</v>
      </c>
      <c r="G22" s="1397"/>
      <c r="H22" s="1390"/>
    </row>
    <row r="23" spans="1:8" ht="18.75">
      <c r="A23" s="1391">
        <v>17</v>
      </c>
      <c r="B23" s="1392" t="s">
        <v>1089</v>
      </c>
      <c r="C23" s="1393">
        <v>40</v>
      </c>
      <c r="D23" s="1394">
        <v>11</v>
      </c>
      <c r="E23" s="1395">
        <v>44105</v>
      </c>
      <c r="F23" s="1396">
        <v>0.41666666666666669</v>
      </c>
      <c r="G23" s="1397"/>
      <c r="H23" s="1390"/>
    </row>
    <row r="24" spans="1:8" ht="18.75">
      <c r="A24" s="1391">
        <v>18</v>
      </c>
      <c r="B24" s="1392" t="s">
        <v>1090</v>
      </c>
      <c r="C24" s="1393">
        <v>94</v>
      </c>
      <c r="D24" s="1394">
        <v>8</v>
      </c>
      <c r="E24" s="1395">
        <v>44105</v>
      </c>
      <c r="F24" s="1396">
        <v>0.54166666666666663</v>
      </c>
      <c r="G24" s="1397"/>
      <c r="H24" s="1390"/>
    </row>
    <row r="25" spans="1:8" ht="18.75">
      <c r="A25" s="1391">
        <v>19</v>
      </c>
      <c r="B25" s="1392" t="s">
        <v>1091</v>
      </c>
      <c r="C25" s="1393">
        <v>212</v>
      </c>
      <c r="D25" s="1394">
        <v>11</v>
      </c>
      <c r="E25" s="1395">
        <v>44105</v>
      </c>
      <c r="F25" s="1396">
        <v>0.5</v>
      </c>
      <c r="G25" s="1397"/>
      <c r="H25" s="1390"/>
    </row>
    <row r="26" spans="1:8" ht="18.75">
      <c r="A26" s="1391">
        <v>20</v>
      </c>
      <c r="B26" s="1392" t="s">
        <v>1092</v>
      </c>
      <c r="C26" s="1393">
        <v>101</v>
      </c>
      <c r="D26" s="1394">
        <v>11</v>
      </c>
      <c r="E26" s="1395">
        <v>44105</v>
      </c>
      <c r="F26" s="1396">
        <v>0.66666666666666663</v>
      </c>
      <c r="G26" s="1397"/>
      <c r="H26" s="1390"/>
    </row>
    <row r="27" spans="1:8" ht="18.75">
      <c r="A27" s="1391">
        <v>21</v>
      </c>
      <c r="B27" s="1392" t="s">
        <v>1093</v>
      </c>
      <c r="C27" s="1393">
        <v>76</v>
      </c>
      <c r="D27" s="1394">
        <v>1</v>
      </c>
      <c r="E27" s="1395">
        <v>44105</v>
      </c>
      <c r="F27" s="1396">
        <v>0.83333333333333337</v>
      </c>
      <c r="G27" s="1397"/>
      <c r="H27" s="1390"/>
    </row>
    <row r="28" spans="1:8" ht="18.75">
      <c r="A28" s="1391">
        <v>22</v>
      </c>
      <c r="B28" s="1392" t="s">
        <v>1094</v>
      </c>
      <c r="C28" s="1393" t="s">
        <v>163</v>
      </c>
      <c r="D28" s="1394" t="s">
        <v>163</v>
      </c>
      <c r="E28" s="1395" t="s">
        <v>163</v>
      </c>
      <c r="F28" s="1396" t="s">
        <v>163</v>
      </c>
      <c r="G28" s="1398"/>
      <c r="H28" s="1390"/>
    </row>
    <row r="29" spans="1:8" ht="18.75">
      <c r="A29" s="1391">
        <v>23</v>
      </c>
      <c r="B29" s="1392" t="s">
        <v>1095</v>
      </c>
      <c r="C29" s="1393">
        <v>48</v>
      </c>
      <c r="D29" s="1394">
        <v>5</v>
      </c>
      <c r="E29" s="1395">
        <v>44105</v>
      </c>
      <c r="F29" s="1396">
        <v>0.83333333333333337</v>
      </c>
      <c r="G29" s="1397"/>
      <c r="H29" s="1390"/>
    </row>
    <row r="30" spans="1:8" ht="18.75">
      <c r="A30" s="1391">
        <v>24</v>
      </c>
      <c r="B30" s="1392" t="s">
        <v>505</v>
      </c>
      <c r="C30" s="1393">
        <v>120</v>
      </c>
      <c r="D30" s="1394">
        <v>12</v>
      </c>
      <c r="E30" s="1395">
        <v>44105</v>
      </c>
      <c r="F30" s="1396">
        <v>0.75</v>
      </c>
      <c r="G30" s="1397"/>
      <c r="H30" s="1390"/>
    </row>
    <row r="31" spans="1:8" ht="18.75">
      <c r="A31" s="1391">
        <v>25</v>
      </c>
      <c r="B31" s="1392" t="s">
        <v>1096</v>
      </c>
      <c r="C31" s="1393">
        <v>111</v>
      </c>
      <c r="D31" s="1394">
        <v>17</v>
      </c>
      <c r="E31" s="1395">
        <v>44105</v>
      </c>
      <c r="F31" s="1396">
        <v>0.75</v>
      </c>
      <c r="G31" s="1397"/>
      <c r="H31" s="1390"/>
    </row>
    <row r="32" spans="1:8" ht="18.75">
      <c r="A32" s="1391">
        <v>26</v>
      </c>
      <c r="B32" s="1392" t="s">
        <v>1097</v>
      </c>
      <c r="C32" s="1393">
        <v>144</v>
      </c>
      <c r="D32" s="1394">
        <v>13</v>
      </c>
      <c r="E32" s="1395">
        <v>44105</v>
      </c>
      <c r="F32" s="1396">
        <v>0.54166666666666663</v>
      </c>
      <c r="G32" s="1397"/>
      <c r="H32" s="1390"/>
    </row>
    <row r="33" spans="1:8" ht="18.75">
      <c r="A33" s="1391">
        <v>27</v>
      </c>
      <c r="B33" s="1392" t="s">
        <v>807</v>
      </c>
      <c r="C33" s="1393">
        <v>104</v>
      </c>
      <c r="D33" s="1394">
        <v>20</v>
      </c>
      <c r="E33" s="1395">
        <v>44105</v>
      </c>
      <c r="F33" s="1396">
        <v>0.54166666666666663</v>
      </c>
      <c r="G33" s="1397"/>
      <c r="H33" s="1390"/>
    </row>
    <row r="34" spans="1:8" ht="18.75">
      <c r="A34" s="1391">
        <v>28</v>
      </c>
      <c r="B34" s="1392" t="s">
        <v>1098</v>
      </c>
      <c r="C34" s="1393">
        <v>41</v>
      </c>
      <c r="D34" s="1394">
        <v>17</v>
      </c>
      <c r="E34" s="1395">
        <v>44105</v>
      </c>
      <c r="F34" s="1396">
        <v>0.75</v>
      </c>
      <c r="G34" s="1397"/>
      <c r="H34" s="1390"/>
    </row>
    <row r="35" spans="1:8" ht="18.75">
      <c r="A35" s="1391">
        <v>29</v>
      </c>
      <c r="B35" s="1392" t="s">
        <v>517</v>
      </c>
      <c r="C35" s="1393">
        <v>101</v>
      </c>
      <c r="D35" s="1394">
        <v>17</v>
      </c>
      <c r="E35" s="1395">
        <v>44105</v>
      </c>
      <c r="F35" s="1396">
        <v>0.75</v>
      </c>
      <c r="G35" s="1397"/>
      <c r="H35" s="1390"/>
    </row>
    <row r="36" spans="1:8" ht="18.75">
      <c r="A36" s="1391">
        <v>30</v>
      </c>
      <c r="B36" s="1392" t="s">
        <v>498</v>
      </c>
      <c r="C36" s="1393">
        <v>155</v>
      </c>
      <c r="D36" s="1394">
        <v>19</v>
      </c>
      <c r="E36" s="1395">
        <v>44105</v>
      </c>
      <c r="F36" s="1396">
        <v>0.77083333333333337</v>
      </c>
      <c r="G36" s="1397"/>
      <c r="H36" s="1390"/>
    </row>
    <row r="37" spans="1:8" ht="18.75">
      <c r="A37" s="1391">
        <v>31</v>
      </c>
      <c r="B37" s="1392" t="s">
        <v>1099</v>
      </c>
      <c r="C37" s="1393">
        <v>164</v>
      </c>
      <c r="D37" s="1394">
        <v>13</v>
      </c>
      <c r="E37" s="1395">
        <v>44105</v>
      </c>
      <c r="F37" s="1396">
        <v>0.54166666666666663</v>
      </c>
      <c r="G37" s="1397"/>
      <c r="H37" s="1390"/>
    </row>
    <row r="38" spans="1:8" ht="18.75">
      <c r="A38" s="1391">
        <v>32</v>
      </c>
      <c r="B38" s="1392" t="s">
        <v>600</v>
      </c>
      <c r="C38" s="1393">
        <v>80</v>
      </c>
      <c r="D38" s="1394">
        <v>13</v>
      </c>
      <c r="E38" s="1395">
        <v>44105</v>
      </c>
      <c r="F38" s="1396">
        <v>0.54166666666666663</v>
      </c>
      <c r="G38" s="1397"/>
      <c r="H38" s="1390"/>
    </row>
    <row r="39" spans="1:8" ht="18.75">
      <c r="A39" s="1391">
        <v>33</v>
      </c>
      <c r="B39" s="1392" t="s">
        <v>1100</v>
      </c>
      <c r="C39" s="1393">
        <v>123</v>
      </c>
      <c r="D39" s="1394">
        <v>11</v>
      </c>
      <c r="E39" s="1395">
        <v>44105</v>
      </c>
      <c r="F39" s="1396">
        <v>0.75</v>
      </c>
      <c r="G39" s="1397"/>
      <c r="H39" s="1390"/>
    </row>
    <row r="40" spans="1:8" ht="18.75">
      <c r="A40" s="1391">
        <v>34</v>
      </c>
      <c r="B40" s="1392" t="s">
        <v>57</v>
      </c>
      <c r="C40" s="1393">
        <v>120</v>
      </c>
      <c r="D40" s="1394">
        <v>18</v>
      </c>
      <c r="E40" s="1395">
        <v>44105</v>
      </c>
      <c r="F40" s="1396">
        <v>0.625</v>
      </c>
      <c r="G40" s="1397"/>
      <c r="H40" s="1390"/>
    </row>
    <row r="41" spans="1:8" ht="18.75">
      <c r="A41" s="1391">
        <v>35</v>
      </c>
      <c r="B41" s="1392" t="s">
        <v>424</v>
      </c>
      <c r="C41" s="1393">
        <v>253</v>
      </c>
      <c r="D41" s="1394">
        <v>21</v>
      </c>
      <c r="E41" s="1395">
        <v>44105</v>
      </c>
      <c r="F41" s="1396">
        <v>0.58333333333333337</v>
      </c>
      <c r="G41" s="1397"/>
      <c r="H41" s="1390"/>
    </row>
    <row r="42" spans="1:8" ht="18.75">
      <c r="A42" s="1391">
        <v>36</v>
      </c>
      <c r="B42" s="1392" t="s">
        <v>1101</v>
      </c>
      <c r="C42" s="1393">
        <v>157</v>
      </c>
      <c r="D42" s="1394">
        <v>18</v>
      </c>
      <c r="E42" s="1395">
        <v>44105</v>
      </c>
      <c r="F42" s="1396">
        <v>0.54166666666666663</v>
      </c>
      <c r="G42" s="1397"/>
      <c r="H42" s="1390"/>
    </row>
    <row r="43" spans="1:8" ht="18.75">
      <c r="A43" s="1391">
        <v>37</v>
      </c>
      <c r="B43" s="1392" t="s">
        <v>1102</v>
      </c>
      <c r="C43" s="1393">
        <v>80</v>
      </c>
      <c r="D43" s="1394">
        <v>9</v>
      </c>
      <c r="E43" s="1395">
        <v>44105</v>
      </c>
      <c r="F43" s="1396">
        <v>0.875</v>
      </c>
      <c r="G43" s="1397"/>
      <c r="H43" s="1390"/>
    </row>
    <row r="44" spans="1:8" ht="18.75">
      <c r="A44" s="1391">
        <v>38</v>
      </c>
      <c r="B44" s="1392" t="s">
        <v>930</v>
      </c>
      <c r="C44" s="1393">
        <v>170</v>
      </c>
      <c r="D44" s="1394">
        <v>17</v>
      </c>
      <c r="E44" s="1395">
        <v>44105</v>
      </c>
      <c r="F44" s="1396">
        <v>0.77083333333333337</v>
      </c>
      <c r="G44" s="1397"/>
      <c r="H44" s="1390"/>
    </row>
    <row r="45" spans="1:8" ht="18.75">
      <c r="A45" s="1391">
        <v>39</v>
      </c>
      <c r="B45" s="1392" t="s">
        <v>824</v>
      </c>
      <c r="C45" s="1393">
        <v>112</v>
      </c>
      <c r="D45" s="1394">
        <v>14</v>
      </c>
      <c r="E45" s="1395">
        <v>44105</v>
      </c>
      <c r="F45" s="1396">
        <v>0.5</v>
      </c>
      <c r="G45" s="1397"/>
      <c r="H45" s="1390"/>
    </row>
    <row r="46" spans="1:8" ht="18.75">
      <c r="A46" s="1391">
        <v>40</v>
      </c>
      <c r="B46" s="1392" t="s">
        <v>1103</v>
      </c>
      <c r="C46" s="1393">
        <v>248</v>
      </c>
      <c r="D46" s="1394">
        <v>6</v>
      </c>
      <c r="E46" s="1395">
        <v>44105</v>
      </c>
      <c r="F46" s="1396">
        <v>0.77083333333333337</v>
      </c>
      <c r="G46" s="1397"/>
      <c r="H46" s="1390"/>
    </row>
    <row r="47" spans="1:8" ht="18.75">
      <c r="A47" s="1391">
        <v>41</v>
      </c>
      <c r="B47" s="1392" t="s">
        <v>393</v>
      </c>
      <c r="C47" s="1393">
        <v>100</v>
      </c>
      <c r="D47" s="1394">
        <v>11</v>
      </c>
      <c r="E47" s="1395">
        <v>44105</v>
      </c>
      <c r="F47" s="1396">
        <v>0.77083333333333337</v>
      </c>
      <c r="G47" s="1397"/>
      <c r="H47" s="1390"/>
    </row>
    <row r="48" spans="1:8" ht="18.75">
      <c r="A48" s="1391">
        <v>42</v>
      </c>
      <c r="B48" s="1392" t="s">
        <v>808</v>
      </c>
      <c r="C48" s="1393">
        <v>112</v>
      </c>
      <c r="D48" s="1394">
        <v>13</v>
      </c>
      <c r="E48" s="1395">
        <v>44105</v>
      </c>
      <c r="F48" s="1396">
        <v>0.875</v>
      </c>
      <c r="G48" s="1397"/>
      <c r="H48" s="1390"/>
    </row>
    <row r="49" spans="1:8" ht="18.75">
      <c r="A49" s="1391">
        <v>43</v>
      </c>
      <c r="B49" s="1392" t="s">
        <v>1104</v>
      </c>
      <c r="C49" s="1393">
        <v>138</v>
      </c>
      <c r="D49" s="1394">
        <v>4</v>
      </c>
      <c r="E49" s="1395">
        <v>44105</v>
      </c>
      <c r="F49" s="1396">
        <v>0.77083333333333337</v>
      </c>
      <c r="G49" s="1397"/>
      <c r="H49" s="1390"/>
    </row>
    <row r="50" spans="1:8" ht="18.75">
      <c r="A50" s="1391">
        <v>44</v>
      </c>
      <c r="B50" s="1392" t="s">
        <v>409</v>
      </c>
      <c r="C50" s="1393">
        <v>208</v>
      </c>
      <c r="D50" s="1394">
        <v>11</v>
      </c>
      <c r="E50" s="1395">
        <v>44105</v>
      </c>
      <c r="F50" s="1396">
        <v>0.83333333333333337</v>
      </c>
      <c r="G50" s="1397"/>
      <c r="H50" s="1390"/>
    </row>
    <row r="51" spans="1:8" ht="18.75">
      <c r="A51" s="1391">
        <v>45</v>
      </c>
      <c r="B51" s="1392" t="s">
        <v>1105</v>
      </c>
      <c r="C51" s="1393">
        <v>226</v>
      </c>
      <c r="D51" s="1394">
        <v>18</v>
      </c>
      <c r="E51" s="1395">
        <v>44105</v>
      </c>
      <c r="F51" s="1396">
        <v>0.8125</v>
      </c>
      <c r="G51" s="1397"/>
      <c r="H51" s="1390"/>
    </row>
    <row r="52" spans="1:8" ht="18.75">
      <c r="A52" s="1391">
        <v>46</v>
      </c>
      <c r="B52" s="1392" t="s">
        <v>1106</v>
      </c>
      <c r="C52" s="1393">
        <v>156</v>
      </c>
      <c r="D52" s="1394">
        <v>18</v>
      </c>
      <c r="E52" s="1395">
        <v>44105</v>
      </c>
      <c r="F52" s="1396">
        <v>0.83333333333333337</v>
      </c>
      <c r="G52" s="1397"/>
      <c r="H52" s="1390"/>
    </row>
    <row r="53" spans="1:8" ht="18.75">
      <c r="A53" s="1391">
        <v>47</v>
      </c>
      <c r="B53" s="1392" t="s">
        <v>1107</v>
      </c>
      <c r="C53" s="1393">
        <v>117</v>
      </c>
      <c r="D53" s="1394">
        <v>12</v>
      </c>
      <c r="E53" s="1395">
        <v>44105</v>
      </c>
      <c r="F53" s="1396">
        <v>0.79166666666666663</v>
      </c>
      <c r="G53" s="1397"/>
      <c r="H53" s="1390"/>
    </row>
    <row r="54" spans="1:8" ht="18.75">
      <c r="A54" s="1391">
        <v>48</v>
      </c>
      <c r="B54" s="1392" t="s">
        <v>423</v>
      </c>
      <c r="C54" s="1393">
        <v>151</v>
      </c>
      <c r="D54" s="1394">
        <v>13</v>
      </c>
      <c r="E54" s="1395">
        <v>44105</v>
      </c>
      <c r="F54" s="1396">
        <v>0.83333333333333337</v>
      </c>
      <c r="G54" s="1397"/>
      <c r="H54" s="1390"/>
    </row>
    <row r="55" spans="1:8" ht="18.75">
      <c r="A55" s="1391">
        <v>49</v>
      </c>
      <c r="B55" s="1392" t="s">
        <v>504</v>
      </c>
      <c r="C55" s="1393">
        <v>114</v>
      </c>
      <c r="D55" s="1394">
        <v>11</v>
      </c>
      <c r="E55" s="1395">
        <v>44105</v>
      </c>
      <c r="F55" s="1396">
        <v>0.79166666666666663</v>
      </c>
      <c r="G55" s="1397"/>
      <c r="H55" s="1390"/>
    </row>
    <row r="56" spans="1:8" ht="19.5" thickBot="1">
      <c r="A56" s="1399">
        <v>50</v>
      </c>
      <c r="B56" s="1400" t="s">
        <v>1108</v>
      </c>
      <c r="C56" s="1401">
        <v>63</v>
      </c>
      <c r="D56" s="1402">
        <v>10</v>
      </c>
      <c r="E56" s="1403">
        <v>44105</v>
      </c>
      <c r="F56" s="1404">
        <v>0.58333333333333337</v>
      </c>
      <c r="G56" s="1405"/>
      <c r="H56" s="1390"/>
    </row>
    <row r="57" spans="1:8">
      <c r="A57" s="1406" t="s">
        <v>959</v>
      </c>
      <c r="B57" s="78"/>
      <c r="C57" s="78"/>
      <c r="D57" s="78"/>
      <c r="E57" s="78"/>
      <c r="F57" s="78"/>
      <c r="G57" s="1379" t="s">
        <v>18</v>
      </c>
      <c r="H57" s="78"/>
    </row>
    <row r="58" spans="1:8" ht="21.75" customHeight="1">
      <c r="A58" s="78"/>
      <c r="B58" s="78"/>
      <c r="C58" s="78"/>
      <c r="D58" s="78"/>
      <c r="E58" s="78"/>
      <c r="F58" s="78"/>
      <c r="G58" s="1379"/>
      <c r="H58" s="78"/>
    </row>
    <row r="59" spans="1:8" ht="20.25">
      <c r="A59" s="1716" t="s">
        <v>241</v>
      </c>
      <c r="B59" s="1716"/>
      <c r="C59" s="1716"/>
      <c r="D59" s="1716"/>
      <c r="E59" s="1716"/>
      <c r="F59" s="1716"/>
      <c r="G59" s="1716"/>
    </row>
    <row r="60" spans="1:8" ht="15.75">
      <c r="A60" s="1720" t="s">
        <v>220</v>
      </c>
      <c r="B60" s="1720"/>
      <c r="C60" s="1720"/>
      <c r="D60" s="1720"/>
      <c r="E60" s="1720"/>
      <c r="F60" s="1720"/>
      <c r="G60" s="1720"/>
    </row>
    <row r="61" spans="1:8" ht="15.75">
      <c r="A61" s="1718" t="s">
        <v>1055</v>
      </c>
      <c r="B61" s="1718"/>
      <c r="C61" s="1718"/>
      <c r="D61" s="1718"/>
      <c r="E61" s="1718"/>
      <c r="F61" s="1718"/>
      <c r="G61" s="1718"/>
    </row>
    <row r="62" spans="1:8" ht="14.25">
      <c r="A62" s="616"/>
      <c r="B62" s="14"/>
      <c r="C62" s="1380"/>
      <c r="D62" s="616"/>
      <c r="E62" s="616"/>
      <c r="F62" s="1407"/>
    </row>
    <row r="63" spans="1:8" ht="16.5" thickBot="1">
      <c r="A63" s="9" t="s">
        <v>1056</v>
      </c>
      <c r="C63" s="1380"/>
      <c r="D63" s="1380"/>
      <c r="E63" s="1380"/>
      <c r="F63" s="1381"/>
    </row>
    <row r="64" spans="1:8" ht="19.5" customHeight="1" thickBot="1">
      <c r="A64" s="1382" t="s">
        <v>1057</v>
      </c>
      <c r="B64" s="1383" t="s">
        <v>1058</v>
      </c>
      <c r="C64" s="1383" t="s">
        <v>43</v>
      </c>
      <c r="D64" s="1744" t="s">
        <v>1059</v>
      </c>
      <c r="E64" s="1744"/>
      <c r="F64" s="1383" t="s">
        <v>44</v>
      </c>
      <c r="G64" s="244" t="s">
        <v>53</v>
      </c>
    </row>
    <row r="65" spans="1:8" ht="18.75">
      <c r="A65" s="689">
        <v>51</v>
      </c>
      <c r="B65" s="1384" t="s">
        <v>387</v>
      </c>
      <c r="C65" s="1385">
        <v>129</v>
      </c>
      <c r="D65" s="1386">
        <v>14</v>
      </c>
      <c r="E65" s="1387">
        <v>44105</v>
      </c>
      <c r="F65" s="1388">
        <v>0.875</v>
      </c>
      <c r="G65" s="1408"/>
      <c r="H65" s="1390"/>
    </row>
    <row r="66" spans="1:8" ht="18.75">
      <c r="A66" s="1391">
        <v>52</v>
      </c>
      <c r="B66" s="1392" t="s">
        <v>59</v>
      </c>
      <c r="C66" s="1393">
        <v>53</v>
      </c>
      <c r="D66" s="1394">
        <v>1</v>
      </c>
      <c r="E66" s="1395">
        <v>44105</v>
      </c>
      <c r="F66" s="1396">
        <v>0.75</v>
      </c>
      <c r="G66" s="1409"/>
      <c r="H66" s="1390"/>
    </row>
    <row r="67" spans="1:8" ht="18.75">
      <c r="A67" s="1391">
        <v>53</v>
      </c>
      <c r="B67" s="1392" t="s">
        <v>1109</v>
      </c>
      <c r="C67" s="1393">
        <v>50</v>
      </c>
      <c r="D67" s="1394">
        <v>12</v>
      </c>
      <c r="E67" s="1395">
        <v>44105</v>
      </c>
      <c r="F67" s="1396">
        <v>0.77083333333333337</v>
      </c>
      <c r="G67" s="1409"/>
      <c r="H67" s="1390"/>
    </row>
    <row r="68" spans="1:8" ht="18.75">
      <c r="A68" s="1391">
        <v>54</v>
      </c>
      <c r="B68" s="1392" t="s">
        <v>50</v>
      </c>
      <c r="C68" s="1393">
        <v>152</v>
      </c>
      <c r="D68" s="1394">
        <v>10</v>
      </c>
      <c r="E68" s="1395">
        <v>44105</v>
      </c>
      <c r="F68" s="1396">
        <v>0.75</v>
      </c>
      <c r="G68" s="1409"/>
      <c r="H68" s="1390"/>
    </row>
    <row r="69" spans="1:8" ht="18.75">
      <c r="A69" s="1391">
        <v>55</v>
      </c>
      <c r="B69" s="1392" t="s">
        <v>862</v>
      </c>
      <c r="C69" s="1393">
        <v>34</v>
      </c>
      <c r="D69" s="1394">
        <v>11</v>
      </c>
      <c r="E69" s="1395">
        <v>44105</v>
      </c>
      <c r="F69" s="1396">
        <v>0.8125</v>
      </c>
      <c r="G69" s="1409"/>
      <c r="H69" s="1390"/>
    </row>
    <row r="70" spans="1:8" ht="18.75">
      <c r="A70" s="1391">
        <v>56</v>
      </c>
      <c r="B70" s="1392" t="s">
        <v>857</v>
      </c>
      <c r="C70" s="1393">
        <v>51</v>
      </c>
      <c r="D70" s="1394">
        <v>12</v>
      </c>
      <c r="E70" s="1395">
        <v>44105</v>
      </c>
      <c r="F70" s="1396">
        <v>0.8125</v>
      </c>
      <c r="G70" s="1409"/>
      <c r="H70" s="1390"/>
    </row>
    <row r="71" spans="1:8" ht="18.75">
      <c r="A71" s="1391">
        <v>57</v>
      </c>
      <c r="B71" s="1392" t="s">
        <v>1110</v>
      </c>
      <c r="C71" s="1393">
        <v>71</v>
      </c>
      <c r="D71" s="1394">
        <v>21</v>
      </c>
      <c r="E71" s="1395">
        <v>44105</v>
      </c>
      <c r="F71" s="1396">
        <v>0.79166666666666663</v>
      </c>
      <c r="G71" s="1409"/>
      <c r="H71" s="1390"/>
    </row>
    <row r="72" spans="1:8" ht="18.75">
      <c r="A72" s="1391">
        <v>58</v>
      </c>
      <c r="B72" s="1392" t="s">
        <v>1111</v>
      </c>
      <c r="C72" s="1393">
        <v>180</v>
      </c>
      <c r="D72" s="1394">
        <v>13</v>
      </c>
      <c r="E72" s="1395">
        <v>44105</v>
      </c>
      <c r="F72" s="1396">
        <v>0.75</v>
      </c>
      <c r="G72" s="1397"/>
      <c r="H72" s="1390"/>
    </row>
    <row r="73" spans="1:8" ht="18.75">
      <c r="A73" s="1391">
        <v>59</v>
      </c>
      <c r="B73" s="1392" t="s">
        <v>755</v>
      </c>
      <c r="C73" s="1393">
        <v>147</v>
      </c>
      <c r="D73" s="1394">
        <v>11</v>
      </c>
      <c r="E73" s="1395">
        <v>44105</v>
      </c>
      <c r="F73" s="1396">
        <v>0.83333333333333337</v>
      </c>
      <c r="G73" s="1397"/>
      <c r="H73" s="1390"/>
    </row>
    <row r="74" spans="1:8" ht="18.75">
      <c r="A74" s="1391">
        <v>60</v>
      </c>
      <c r="B74" s="1392" t="s">
        <v>1112</v>
      </c>
      <c r="C74" s="1393">
        <v>111</v>
      </c>
      <c r="D74" s="1394">
        <v>9</v>
      </c>
      <c r="E74" s="1395">
        <v>44105</v>
      </c>
      <c r="F74" s="1396">
        <v>0.91666666666666663</v>
      </c>
      <c r="G74" s="1397"/>
      <c r="H74" s="1390"/>
    </row>
    <row r="75" spans="1:8" ht="18.75">
      <c r="A75" s="1391">
        <v>61</v>
      </c>
      <c r="B75" s="1392" t="s">
        <v>528</v>
      </c>
      <c r="C75" s="1393">
        <v>139</v>
      </c>
      <c r="D75" s="1394">
        <v>10</v>
      </c>
      <c r="E75" s="1395">
        <v>44105</v>
      </c>
      <c r="F75" s="1396">
        <v>0.8125</v>
      </c>
      <c r="G75" s="1397"/>
      <c r="H75" s="1390"/>
    </row>
    <row r="76" spans="1:8" ht="18.75">
      <c r="A76" s="1391">
        <v>62</v>
      </c>
      <c r="B76" s="1392" t="s">
        <v>388</v>
      </c>
      <c r="C76" s="1393">
        <v>194</v>
      </c>
      <c r="D76" s="1394">
        <v>15</v>
      </c>
      <c r="E76" s="1395">
        <v>44105</v>
      </c>
      <c r="F76" s="1396">
        <v>0.8125</v>
      </c>
      <c r="G76" s="1397"/>
      <c r="H76" s="1390"/>
    </row>
    <row r="77" spans="1:8" ht="18.75">
      <c r="A77" s="1391">
        <v>63</v>
      </c>
      <c r="B77" s="1392" t="s">
        <v>745</v>
      </c>
      <c r="C77" s="1393">
        <v>64</v>
      </c>
      <c r="D77" s="1394">
        <v>1</v>
      </c>
      <c r="E77" s="1395">
        <v>44105</v>
      </c>
      <c r="F77" s="1396">
        <v>0.83333333333333337</v>
      </c>
      <c r="G77" s="1397"/>
      <c r="H77" s="1390"/>
    </row>
    <row r="78" spans="1:8" ht="18.75">
      <c r="A78" s="1391">
        <v>64</v>
      </c>
      <c r="B78" s="1392" t="s">
        <v>849</v>
      </c>
      <c r="C78" s="1393">
        <v>155</v>
      </c>
      <c r="D78" s="1394">
        <v>10</v>
      </c>
      <c r="E78" s="1395">
        <v>44105</v>
      </c>
      <c r="F78" s="1396">
        <v>0.8125</v>
      </c>
      <c r="G78" s="1397"/>
      <c r="H78" s="1390"/>
    </row>
    <row r="79" spans="1:8" ht="18.75">
      <c r="A79" s="1391">
        <v>65</v>
      </c>
      <c r="B79" s="1392" t="s">
        <v>644</v>
      </c>
      <c r="C79" s="1393">
        <v>168</v>
      </c>
      <c r="D79" s="1394">
        <v>17</v>
      </c>
      <c r="E79" s="1395">
        <v>44105</v>
      </c>
      <c r="F79" s="1396">
        <v>0.83333333333333337</v>
      </c>
      <c r="G79" s="1397"/>
      <c r="H79" s="1390"/>
    </row>
    <row r="80" spans="1:8" ht="18.75">
      <c r="A80" s="1391">
        <v>66</v>
      </c>
      <c r="B80" s="1392" t="s">
        <v>1113</v>
      </c>
      <c r="C80" s="1393">
        <v>126</v>
      </c>
      <c r="D80" s="1394">
        <v>10</v>
      </c>
      <c r="E80" s="1395">
        <v>44105</v>
      </c>
      <c r="F80" s="1396">
        <v>0.91666666666666663</v>
      </c>
      <c r="G80" s="1397"/>
      <c r="H80" s="1390"/>
    </row>
    <row r="81" spans="1:8" ht="18.75">
      <c r="A81" s="1391">
        <v>67</v>
      </c>
      <c r="B81" s="1392" t="s">
        <v>1024</v>
      </c>
      <c r="C81" s="1393">
        <v>51</v>
      </c>
      <c r="D81" s="1394">
        <v>20</v>
      </c>
      <c r="E81" s="1395">
        <v>44105</v>
      </c>
      <c r="F81" s="1396">
        <v>0.83333333333333337</v>
      </c>
      <c r="G81" s="1397"/>
      <c r="H81" s="1390"/>
    </row>
    <row r="82" spans="1:8" ht="18.75">
      <c r="A82" s="1391">
        <v>68</v>
      </c>
      <c r="B82" s="1392" t="s">
        <v>1114</v>
      </c>
      <c r="C82" s="1393">
        <v>11</v>
      </c>
      <c r="D82" s="1394">
        <v>3</v>
      </c>
      <c r="E82" s="1395">
        <v>44105</v>
      </c>
      <c r="F82" s="1396">
        <v>0.79166666666666663</v>
      </c>
      <c r="G82" s="1397"/>
      <c r="H82" s="1390"/>
    </row>
    <row r="83" spans="1:8" ht="18.75">
      <c r="A83" s="1391">
        <v>69</v>
      </c>
      <c r="B83" s="1392" t="s">
        <v>1115</v>
      </c>
      <c r="C83" s="1393">
        <v>65</v>
      </c>
      <c r="D83" s="1394">
        <v>31</v>
      </c>
      <c r="E83" s="1395">
        <v>44105</v>
      </c>
      <c r="F83" s="1396">
        <v>0.75</v>
      </c>
      <c r="G83" s="1397"/>
      <c r="H83" s="1390"/>
    </row>
    <row r="84" spans="1:8" ht="18.75">
      <c r="A84" s="1391">
        <v>70</v>
      </c>
      <c r="B84" s="1392" t="s">
        <v>60</v>
      </c>
      <c r="C84" s="1393">
        <v>107</v>
      </c>
      <c r="D84" s="1394">
        <v>12</v>
      </c>
      <c r="E84" s="1395">
        <v>44105</v>
      </c>
      <c r="F84" s="1396">
        <v>0.79166666666666663</v>
      </c>
      <c r="G84" s="1397"/>
      <c r="H84" s="1390"/>
    </row>
    <row r="85" spans="1:8" ht="18.75">
      <c r="A85" s="1391">
        <v>71</v>
      </c>
      <c r="B85" s="1392" t="s">
        <v>834</v>
      </c>
      <c r="C85" s="1393">
        <v>222</v>
      </c>
      <c r="D85" s="1394">
        <v>28</v>
      </c>
      <c r="E85" s="1395">
        <v>44105</v>
      </c>
      <c r="F85" s="1396">
        <v>0.54166666666666663</v>
      </c>
      <c r="G85" s="1397"/>
      <c r="H85" s="1390"/>
    </row>
    <row r="86" spans="1:8" ht="18.75">
      <c r="A86" s="1410">
        <v>72</v>
      </c>
      <c r="B86" s="1392" t="s">
        <v>383</v>
      </c>
      <c r="C86" s="1393">
        <v>166</v>
      </c>
      <c r="D86" s="1394">
        <v>11</v>
      </c>
      <c r="E86" s="1395">
        <v>44105</v>
      </c>
      <c r="F86" s="1396">
        <v>0.625</v>
      </c>
      <c r="G86" s="1397"/>
    </row>
    <row r="87" spans="1:8" ht="18.75">
      <c r="A87" s="1410">
        <v>73</v>
      </c>
      <c r="B87" s="1392" t="s">
        <v>1008</v>
      </c>
      <c r="C87" s="1393">
        <v>169</v>
      </c>
      <c r="D87" s="1394">
        <v>11</v>
      </c>
      <c r="E87" s="1395">
        <v>44105</v>
      </c>
      <c r="F87" s="1396">
        <v>0</v>
      </c>
      <c r="G87" s="1397"/>
    </row>
    <row r="88" spans="1:8" ht="18.75">
      <c r="A88" s="1410">
        <v>74</v>
      </c>
      <c r="B88" s="1392" t="s">
        <v>1116</v>
      </c>
      <c r="C88" s="1393">
        <v>29</v>
      </c>
      <c r="D88" s="1394">
        <v>10</v>
      </c>
      <c r="E88" s="1395">
        <v>44105</v>
      </c>
      <c r="F88" s="1396">
        <v>0.8125</v>
      </c>
      <c r="G88" s="1397"/>
    </row>
    <row r="89" spans="1:8" ht="18.75">
      <c r="A89" s="1410">
        <v>75</v>
      </c>
      <c r="B89" s="1392" t="s">
        <v>737</v>
      </c>
      <c r="C89" s="1393">
        <v>96</v>
      </c>
      <c r="D89" s="1394">
        <v>19</v>
      </c>
      <c r="E89" s="1395">
        <v>44105</v>
      </c>
      <c r="F89" s="1396">
        <v>0.91666666666666663</v>
      </c>
      <c r="G89" s="1397"/>
    </row>
    <row r="90" spans="1:8" ht="18.75">
      <c r="A90" s="1410">
        <v>76</v>
      </c>
      <c r="B90" s="1392" t="s">
        <v>1002</v>
      </c>
      <c r="C90" s="1393">
        <v>120</v>
      </c>
      <c r="D90" s="1394">
        <v>25</v>
      </c>
      <c r="E90" s="1395">
        <v>44105</v>
      </c>
      <c r="F90" s="1396">
        <v>0.625</v>
      </c>
      <c r="G90" s="1397"/>
    </row>
    <row r="91" spans="1:8" ht="18.75">
      <c r="A91" s="1410">
        <v>77</v>
      </c>
      <c r="B91" s="1392" t="s">
        <v>520</v>
      </c>
      <c r="C91" s="1393">
        <v>42</v>
      </c>
      <c r="D91" s="1394">
        <v>18</v>
      </c>
      <c r="E91" s="1395">
        <v>44105</v>
      </c>
      <c r="F91" s="1396">
        <v>0.16666666666666666</v>
      </c>
      <c r="G91" s="1397"/>
    </row>
    <row r="92" spans="1:8" ht="18.75">
      <c r="A92" s="1410">
        <v>78</v>
      </c>
      <c r="B92" s="1392" t="s">
        <v>1005</v>
      </c>
      <c r="C92" s="1393">
        <v>4.8</v>
      </c>
      <c r="D92" s="1394">
        <v>3</v>
      </c>
      <c r="E92" s="1395">
        <v>44105</v>
      </c>
      <c r="F92" s="1396">
        <v>0.75</v>
      </c>
      <c r="G92" s="1397"/>
    </row>
    <row r="93" spans="1:8" ht="18.75">
      <c r="A93" s="1410">
        <v>79</v>
      </c>
      <c r="B93" s="1392" t="s">
        <v>1117</v>
      </c>
      <c r="C93" s="1393">
        <v>20</v>
      </c>
      <c r="D93" s="1394">
        <v>16</v>
      </c>
      <c r="E93" s="1395">
        <v>44105</v>
      </c>
      <c r="F93" s="1396">
        <v>0.79166666666666663</v>
      </c>
      <c r="G93" s="1397"/>
    </row>
    <row r="94" spans="1:8" ht="18.75">
      <c r="A94" s="1410">
        <v>80</v>
      </c>
      <c r="B94" s="1392" t="s">
        <v>626</v>
      </c>
      <c r="C94" s="1393">
        <v>125</v>
      </c>
      <c r="D94" s="1394">
        <v>17</v>
      </c>
      <c r="E94" s="1395">
        <v>44105</v>
      </c>
      <c r="F94" s="1396">
        <v>0.625</v>
      </c>
      <c r="G94" s="1397"/>
    </row>
    <row r="95" spans="1:8" ht="18.75">
      <c r="A95" s="1410">
        <v>81</v>
      </c>
      <c r="B95" s="1392" t="s">
        <v>1118</v>
      </c>
      <c r="C95" s="1393">
        <v>26</v>
      </c>
      <c r="D95" s="1394">
        <v>4</v>
      </c>
      <c r="E95" s="1395">
        <v>44105</v>
      </c>
      <c r="F95" s="1396">
        <v>0.45833333333333331</v>
      </c>
      <c r="G95" s="1397"/>
    </row>
    <row r="96" spans="1:8" ht="18.75">
      <c r="A96" s="1410">
        <v>82</v>
      </c>
      <c r="B96" s="1392" t="s">
        <v>1119</v>
      </c>
      <c r="C96" s="1393">
        <v>32.4</v>
      </c>
      <c r="D96" s="1394">
        <v>10</v>
      </c>
      <c r="E96" s="1395">
        <v>44105</v>
      </c>
      <c r="F96" s="1396">
        <v>0.875</v>
      </c>
      <c r="G96" s="1397"/>
    </row>
    <row r="97" spans="1:7" ht="18.75">
      <c r="A97" s="1410">
        <v>83</v>
      </c>
      <c r="B97" s="1392" t="s">
        <v>1120</v>
      </c>
      <c r="C97" s="1393">
        <v>16</v>
      </c>
      <c r="D97" s="1394">
        <v>4</v>
      </c>
      <c r="E97" s="1395">
        <v>44105</v>
      </c>
      <c r="F97" s="1396">
        <v>8.3333333333333329E-2</v>
      </c>
      <c r="G97" s="1397"/>
    </row>
    <row r="98" spans="1:7" ht="18.75">
      <c r="A98" s="1410">
        <v>84</v>
      </c>
      <c r="B98" s="1392" t="s">
        <v>1121</v>
      </c>
      <c r="C98" s="1393">
        <v>30</v>
      </c>
      <c r="D98" s="1394">
        <v>3</v>
      </c>
      <c r="E98" s="1395">
        <v>44105</v>
      </c>
      <c r="F98" s="1396">
        <v>0.875</v>
      </c>
      <c r="G98" s="1397"/>
    </row>
    <row r="99" spans="1:7" ht="18.75">
      <c r="A99" s="1410">
        <v>85</v>
      </c>
      <c r="B99" s="1392" t="s">
        <v>1122</v>
      </c>
      <c r="C99" s="1393">
        <v>28</v>
      </c>
      <c r="D99" s="1394">
        <v>9</v>
      </c>
      <c r="E99" s="1395">
        <v>44105</v>
      </c>
      <c r="F99" s="1396">
        <v>0.16666666666666666</v>
      </c>
      <c r="G99" s="1397"/>
    </row>
    <row r="100" spans="1:7" ht="18.75">
      <c r="A100" s="1410">
        <v>86</v>
      </c>
      <c r="B100" s="1392" t="s">
        <v>1123</v>
      </c>
      <c r="C100" s="1393">
        <v>40.5</v>
      </c>
      <c r="D100" s="1394">
        <v>3</v>
      </c>
      <c r="E100" s="1395">
        <v>44105</v>
      </c>
      <c r="F100" s="1396">
        <v>0.8125</v>
      </c>
      <c r="G100" s="1397"/>
    </row>
    <row r="101" spans="1:7" ht="18.75">
      <c r="A101" s="1410">
        <v>87</v>
      </c>
      <c r="B101" s="1392" t="s">
        <v>1124</v>
      </c>
      <c r="C101" s="1393">
        <v>60</v>
      </c>
      <c r="D101" s="1394">
        <v>2</v>
      </c>
      <c r="E101" s="1395">
        <v>44105</v>
      </c>
      <c r="F101" s="1396">
        <v>0.77083333333333337</v>
      </c>
      <c r="G101" s="1397"/>
    </row>
    <row r="102" spans="1:7" ht="18.75">
      <c r="A102" s="1410">
        <v>88</v>
      </c>
      <c r="B102" s="1392" t="s">
        <v>995</v>
      </c>
      <c r="C102" s="1393">
        <v>13</v>
      </c>
      <c r="D102" s="1394">
        <v>10</v>
      </c>
      <c r="E102" s="1395">
        <v>44105</v>
      </c>
      <c r="F102" s="1396">
        <v>0.75</v>
      </c>
      <c r="G102" s="1397"/>
    </row>
    <row r="103" spans="1:7" ht="18.75">
      <c r="A103" s="1410">
        <v>89</v>
      </c>
      <c r="B103" s="1392" t="s">
        <v>1125</v>
      </c>
      <c r="C103" s="1393">
        <v>67</v>
      </c>
      <c r="D103" s="1394">
        <v>10</v>
      </c>
      <c r="E103" s="1395">
        <v>44105</v>
      </c>
      <c r="F103" s="1396">
        <v>0.16666666666666666</v>
      </c>
      <c r="G103" s="1397"/>
    </row>
    <row r="104" spans="1:7" ht="18.75">
      <c r="A104" s="1410">
        <v>90</v>
      </c>
      <c r="B104" s="1392" t="s">
        <v>1126</v>
      </c>
      <c r="C104" s="1393">
        <v>163</v>
      </c>
      <c r="D104" s="1394">
        <v>27</v>
      </c>
      <c r="E104" s="1395">
        <v>44105</v>
      </c>
      <c r="F104" s="1396">
        <v>0.375</v>
      </c>
      <c r="G104" s="1397"/>
    </row>
    <row r="105" spans="1:7" ht="18.75">
      <c r="A105" s="1410">
        <v>91</v>
      </c>
      <c r="B105" s="1392" t="s">
        <v>1127</v>
      </c>
      <c r="C105" s="1393">
        <v>90</v>
      </c>
      <c r="D105" s="1394">
        <v>8</v>
      </c>
      <c r="E105" s="1395">
        <v>44105</v>
      </c>
      <c r="F105" s="1396">
        <v>0.45833333333333331</v>
      </c>
      <c r="G105" s="1397"/>
    </row>
    <row r="106" spans="1:7" ht="18.75">
      <c r="A106" s="1410">
        <v>92</v>
      </c>
      <c r="B106" s="1392" t="s">
        <v>868</v>
      </c>
      <c r="C106" s="1393">
        <v>30</v>
      </c>
      <c r="D106" s="1394">
        <v>11</v>
      </c>
      <c r="E106" s="1395">
        <v>44105</v>
      </c>
      <c r="F106" s="1396">
        <v>0.95833333333333337</v>
      </c>
      <c r="G106" s="1397"/>
    </row>
    <row r="107" spans="1:7" ht="18.75">
      <c r="A107" s="1410">
        <v>93</v>
      </c>
      <c r="B107" s="1392" t="s">
        <v>1128</v>
      </c>
      <c r="C107" s="1393">
        <v>93</v>
      </c>
      <c r="D107" s="1394">
        <v>17</v>
      </c>
      <c r="E107" s="1395">
        <v>44105</v>
      </c>
      <c r="F107" s="1396">
        <v>0.83333333333333337</v>
      </c>
      <c r="G107" s="1397"/>
    </row>
    <row r="108" spans="1:7" ht="18.75">
      <c r="A108" s="1410">
        <v>94</v>
      </c>
      <c r="B108" s="1392" t="s">
        <v>530</v>
      </c>
      <c r="C108" s="1393">
        <v>65</v>
      </c>
      <c r="D108" s="1394">
        <v>10</v>
      </c>
      <c r="E108" s="1395">
        <v>44105</v>
      </c>
      <c r="F108" s="1396">
        <v>0.75</v>
      </c>
      <c r="G108" s="1397"/>
    </row>
    <row r="109" spans="1:7" ht="18.75">
      <c r="A109" s="1410">
        <v>95</v>
      </c>
      <c r="B109" s="1392" t="s">
        <v>1129</v>
      </c>
      <c r="C109" s="1393">
        <v>121</v>
      </c>
      <c r="D109" s="1394">
        <v>8</v>
      </c>
      <c r="E109" s="1395">
        <v>44105</v>
      </c>
      <c r="F109" s="1396">
        <v>0.83333333333333337</v>
      </c>
      <c r="G109" s="1397"/>
    </row>
    <row r="110" spans="1:7" ht="18.75">
      <c r="A110" s="1410">
        <v>96</v>
      </c>
      <c r="B110" s="1392" t="s">
        <v>1130</v>
      </c>
      <c r="C110" s="1393">
        <v>54</v>
      </c>
      <c r="D110" s="1394">
        <v>10</v>
      </c>
      <c r="E110" s="1395">
        <v>44105</v>
      </c>
      <c r="F110" s="1396">
        <v>0.875</v>
      </c>
      <c r="G110" s="1397"/>
    </row>
    <row r="111" spans="1:7" ht="18.75">
      <c r="A111" s="1410">
        <v>97</v>
      </c>
      <c r="B111" s="1392" t="s">
        <v>872</v>
      </c>
      <c r="C111" s="1393">
        <v>115</v>
      </c>
      <c r="D111" s="1394">
        <v>8</v>
      </c>
      <c r="E111" s="1395">
        <v>44105</v>
      </c>
      <c r="F111" s="1396">
        <v>0.77083333333333337</v>
      </c>
      <c r="G111" s="1397"/>
    </row>
    <row r="112" spans="1:7" ht="19.5" thickBot="1">
      <c r="A112" s="734">
        <v>98</v>
      </c>
      <c r="B112" s="1400" t="s">
        <v>404</v>
      </c>
      <c r="C112" s="1401">
        <v>140</v>
      </c>
      <c r="D112" s="1402">
        <v>15</v>
      </c>
      <c r="E112" s="1403">
        <v>44105</v>
      </c>
      <c r="F112" s="1404">
        <v>0.77083333333333337</v>
      </c>
      <c r="G112" s="1405"/>
    </row>
    <row r="113" spans="1:8">
      <c r="A113" s="1406" t="s">
        <v>1060</v>
      </c>
      <c r="B113" s="78"/>
      <c r="C113" s="78"/>
      <c r="D113" s="78"/>
      <c r="E113" s="78"/>
      <c r="F113" s="78"/>
      <c r="G113" s="1379" t="s">
        <v>18</v>
      </c>
      <c r="H113" s="78"/>
    </row>
    <row r="114" spans="1:8" ht="21.75" customHeight="1">
      <c r="A114" s="78"/>
      <c r="B114" s="78"/>
      <c r="C114" s="78"/>
      <c r="D114" s="78"/>
      <c r="E114" s="78"/>
      <c r="F114" s="78"/>
      <c r="G114" s="1379"/>
      <c r="H114" s="78"/>
    </row>
    <row r="115" spans="1:8" ht="20.25">
      <c r="A115" s="1716" t="s">
        <v>241</v>
      </c>
      <c r="B115" s="1716"/>
      <c r="C115" s="1716"/>
      <c r="D115" s="1716"/>
      <c r="E115" s="1716"/>
      <c r="F115" s="1716"/>
      <c r="G115" s="1716"/>
    </row>
    <row r="116" spans="1:8" ht="15.75">
      <c r="A116" s="1720" t="s">
        <v>220</v>
      </c>
      <c r="B116" s="1720"/>
      <c r="C116" s="1720"/>
      <c r="D116" s="1720"/>
      <c r="E116" s="1720"/>
      <c r="F116" s="1720"/>
      <c r="G116" s="1720"/>
    </row>
    <row r="117" spans="1:8" ht="15.75">
      <c r="A117" s="1718" t="s">
        <v>1055</v>
      </c>
      <c r="B117" s="1718"/>
      <c r="C117" s="1718"/>
      <c r="D117" s="1718"/>
      <c r="E117" s="1718"/>
      <c r="F117" s="1718"/>
      <c r="G117" s="1718"/>
    </row>
    <row r="118" spans="1:8" ht="14.25">
      <c r="A118" s="616"/>
      <c r="B118" s="14"/>
      <c r="C118" s="1380"/>
      <c r="D118" s="616"/>
      <c r="E118" s="616"/>
      <c r="F118" s="1407"/>
    </row>
    <row r="119" spans="1:8" ht="16.5" thickBot="1">
      <c r="A119" s="9" t="s">
        <v>1056</v>
      </c>
      <c r="C119" s="1380"/>
      <c r="D119" s="1380"/>
      <c r="E119" s="1380"/>
      <c r="F119" s="1381"/>
    </row>
    <row r="120" spans="1:8" ht="19.5" customHeight="1">
      <c r="A120" s="1382" t="s">
        <v>1057</v>
      </c>
      <c r="B120" s="1383" t="s">
        <v>1058</v>
      </c>
      <c r="C120" s="1383" t="s">
        <v>43</v>
      </c>
      <c r="D120" s="1744" t="s">
        <v>1059</v>
      </c>
      <c r="E120" s="1744"/>
      <c r="F120" s="1383" t="s">
        <v>44</v>
      </c>
      <c r="G120" s="244" t="s">
        <v>53</v>
      </c>
    </row>
    <row r="121" spans="1:8" ht="18.75">
      <c r="A121" s="1410">
        <v>99</v>
      </c>
      <c r="B121" s="1392" t="s">
        <v>1131</v>
      </c>
      <c r="C121" s="1393">
        <v>67</v>
      </c>
      <c r="D121" s="1394">
        <v>5</v>
      </c>
      <c r="E121" s="1395">
        <v>44105</v>
      </c>
      <c r="F121" s="1396">
        <v>0.83333333333333337</v>
      </c>
      <c r="G121" s="1397"/>
    </row>
    <row r="122" spans="1:8" ht="18.75">
      <c r="A122" s="1410">
        <v>100</v>
      </c>
      <c r="B122" s="1392" t="s">
        <v>403</v>
      </c>
      <c r="C122" s="1393">
        <v>208</v>
      </c>
      <c r="D122" s="1394">
        <v>11</v>
      </c>
      <c r="E122" s="1395">
        <v>44105</v>
      </c>
      <c r="F122" s="1396">
        <v>0.875</v>
      </c>
      <c r="G122" s="1397"/>
    </row>
    <row r="123" spans="1:8" ht="18.75">
      <c r="A123" s="1410">
        <v>101</v>
      </c>
      <c r="B123" s="1392" t="s">
        <v>402</v>
      </c>
      <c r="C123" s="1393">
        <v>107</v>
      </c>
      <c r="D123" s="1394">
        <v>15</v>
      </c>
      <c r="E123" s="1395">
        <v>44105</v>
      </c>
      <c r="F123" s="1396">
        <v>0.91666666666666663</v>
      </c>
      <c r="G123" s="1397"/>
    </row>
    <row r="124" spans="1:8" ht="18.75">
      <c r="A124" s="1410">
        <v>102</v>
      </c>
      <c r="B124" s="1392" t="s">
        <v>1132</v>
      </c>
      <c r="C124" s="1393">
        <v>70</v>
      </c>
      <c r="D124" s="1394">
        <v>8</v>
      </c>
      <c r="E124" s="1395">
        <v>44105</v>
      </c>
      <c r="F124" s="1396">
        <v>0.91666666666666663</v>
      </c>
      <c r="G124" s="1397"/>
    </row>
    <row r="125" spans="1:8" ht="18.75">
      <c r="A125" s="1410">
        <v>103</v>
      </c>
      <c r="B125" s="1392" t="s">
        <v>1073</v>
      </c>
      <c r="C125" s="1393">
        <v>99</v>
      </c>
      <c r="D125" s="1394">
        <v>17</v>
      </c>
      <c r="E125" s="1395">
        <v>44105</v>
      </c>
      <c r="F125" s="1396">
        <v>0.8125</v>
      </c>
      <c r="G125" s="1397"/>
    </row>
    <row r="126" spans="1:8" ht="18.75">
      <c r="A126" s="1410">
        <v>104</v>
      </c>
      <c r="B126" s="1392" t="s">
        <v>401</v>
      </c>
      <c r="C126" s="1393">
        <v>106</v>
      </c>
      <c r="D126" s="1394">
        <v>17</v>
      </c>
      <c r="E126" s="1395">
        <v>44105</v>
      </c>
      <c r="F126" s="1396">
        <v>0.91666666666666663</v>
      </c>
      <c r="G126" s="1397"/>
    </row>
    <row r="127" spans="1:8" ht="18.75">
      <c r="A127" s="1410">
        <v>105</v>
      </c>
      <c r="B127" s="1392" t="s">
        <v>532</v>
      </c>
      <c r="C127" s="1393">
        <v>40</v>
      </c>
      <c r="D127" s="1394">
        <v>1</v>
      </c>
      <c r="E127" s="1395">
        <v>44105</v>
      </c>
      <c r="F127" s="1396">
        <v>0.5</v>
      </c>
      <c r="G127" s="1397"/>
    </row>
    <row r="128" spans="1:8" ht="18.75">
      <c r="A128" s="1410">
        <v>106</v>
      </c>
      <c r="B128" s="1392" t="s">
        <v>863</v>
      </c>
      <c r="C128" s="1393">
        <v>116</v>
      </c>
      <c r="D128" s="1394">
        <v>19</v>
      </c>
      <c r="E128" s="1395">
        <v>44105</v>
      </c>
      <c r="F128" s="1396">
        <v>0.875</v>
      </c>
      <c r="G128" s="1397"/>
    </row>
    <row r="129" spans="1:7" ht="18.75">
      <c r="A129" s="1410">
        <v>107</v>
      </c>
      <c r="B129" s="1392" t="s">
        <v>1133</v>
      </c>
      <c r="C129" s="1393">
        <v>52</v>
      </c>
      <c r="D129" s="1394">
        <v>12</v>
      </c>
      <c r="E129" s="1395">
        <v>44105</v>
      </c>
      <c r="F129" s="1396">
        <v>0.54166666666666663</v>
      </c>
      <c r="G129" s="1397"/>
    </row>
    <row r="130" spans="1:7" ht="18.75">
      <c r="A130" s="1410">
        <v>108</v>
      </c>
      <c r="B130" s="1392" t="s">
        <v>533</v>
      </c>
      <c r="C130" s="1393">
        <v>55</v>
      </c>
      <c r="D130" s="1394">
        <v>3</v>
      </c>
      <c r="E130" s="1395">
        <v>44105</v>
      </c>
      <c r="F130" s="1396">
        <v>0.79166666666666663</v>
      </c>
      <c r="G130" s="1397"/>
    </row>
    <row r="131" spans="1:7" ht="18.75">
      <c r="A131" s="1410">
        <v>109</v>
      </c>
      <c r="B131" s="1392" t="s">
        <v>1032</v>
      </c>
      <c r="C131" s="1393">
        <v>52</v>
      </c>
      <c r="D131" s="1394">
        <v>9</v>
      </c>
      <c r="E131" s="1395">
        <v>44105</v>
      </c>
      <c r="F131" s="1396">
        <v>0.875</v>
      </c>
      <c r="G131" s="1397"/>
    </row>
    <row r="132" spans="1:7" ht="18.75">
      <c r="A132" s="1410">
        <v>110</v>
      </c>
      <c r="B132" s="1392" t="s">
        <v>1134</v>
      </c>
      <c r="C132" s="1393">
        <v>95</v>
      </c>
      <c r="D132" s="1394">
        <v>18</v>
      </c>
      <c r="E132" s="1395">
        <v>44105</v>
      </c>
      <c r="F132" s="1396">
        <v>0.8125</v>
      </c>
      <c r="G132" s="1397"/>
    </row>
    <row r="133" spans="1:7" ht="18.75">
      <c r="A133" s="1410">
        <v>111</v>
      </c>
      <c r="B133" s="1392" t="s">
        <v>1135</v>
      </c>
      <c r="C133" s="1393">
        <v>54</v>
      </c>
      <c r="D133" s="1394">
        <v>17</v>
      </c>
      <c r="E133" s="1395">
        <v>44105</v>
      </c>
      <c r="F133" s="1396">
        <v>0.91666666666666663</v>
      </c>
      <c r="G133" s="1397"/>
    </row>
    <row r="134" spans="1:7" ht="18.75">
      <c r="A134" s="1410">
        <v>112</v>
      </c>
      <c r="B134" s="1392" t="s">
        <v>1136</v>
      </c>
      <c r="C134" s="1393">
        <v>112</v>
      </c>
      <c r="D134" s="1394">
        <v>10</v>
      </c>
      <c r="E134" s="1395">
        <v>44105</v>
      </c>
      <c r="F134" s="1396">
        <v>0.83333333333333337</v>
      </c>
      <c r="G134" s="1397"/>
    </row>
    <row r="135" spans="1:7" ht="18.75">
      <c r="A135" s="1410">
        <v>113</v>
      </c>
      <c r="B135" s="1392" t="s">
        <v>864</v>
      </c>
      <c r="C135" s="1393">
        <v>129</v>
      </c>
      <c r="D135" s="1394">
        <v>12</v>
      </c>
      <c r="E135" s="1395">
        <v>44105</v>
      </c>
      <c r="F135" s="1396">
        <v>0.91666666666666663</v>
      </c>
      <c r="G135" s="1397"/>
    </row>
    <row r="136" spans="1:7" ht="18.75">
      <c r="A136" s="1410">
        <v>114</v>
      </c>
      <c r="B136" s="1392" t="s">
        <v>1137</v>
      </c>
      <c r="C136" s="1393">
        <v>60</v>
      </c>
      <c r="D136" s="1394">
        <v>17</v>
      </c>
      <c r="E136" s="1395">
        <v>44105</v>
      </c>
      <c r="F136" s="1396">
        <v>0.83333333333333337</v>
      </c>
      <c r="G136" s="1397"/>
    </row>
    <row r="137" spans="1:7" ht="18.75">
      <c r="A137" s="1410">
        <v>115</v>
      </c>
      <c r="B137" s="1392" t="s">
        <v>1138</v>
      </c>
      <c r="C137" s="1393">
        <v>46</v>
      </c>
      <c r="D137" s="1394">
        <v>12</v>
      </c>
      <c r="E137" s="1395">
        <v>44105</v>
      </c>
      <c r="F137" s="1396">
        <v>4.1666666666666664E-2</v>
      </c>
      <c r="G137" s="1397"/>
    </row>
    <row r="138" spans="1:7" ht="18.75">
      <c r="A138" s="1410">
        <v>116</v>
      </c>
      <c r="B138" s="1392" t="s">
        <v>61</v>
      </c>
      <c r="C138" s="1393">
        <v>70</v>
      </c>
      <c r="D138" s="1394">
        <v>10</v>
      </c>
      <c r="E138" s="1395">
        <v>44105</v>
      </c>
      <c r="F138" s="1396">
        <v>0.875</v>
      </c>
      <c r="G138" s="1397"/>
    </row>
    <row r="139" spans="1:7" ht="18.75">
      <c r="A139" s="1410">
        <v>117</v>
      </c>
      <c r="B139" s="1392" t="s">
        <v>1080</v>
      </c>
      <c r="C139" s="1393">
        <v>3</v>
      </c>
      <c r="D139" s="1394">
        <v>4</v>
      </c>
      <c r="E139" s="1395">
        <v>44105</v>
      </c>
      <c r="F139" s="1396">
        <v>0.66666666666666663</v>
      </c>
      <c r="G139" s="1397"/>
    </row>
    <row r="140" spans="1:7" ht="18.75">
      <c r="A140" s="1410">
        <v>118</v>
      </c>
      <c r="B140" s="1392" t="s">
        <v>406</v>
      </c>
      <c r="C140" s="1393">
        <v>136</v>
      </c>
      <c r="D140" s="1394">
        <v>11</v>
      </c>
      <c r="E140" s="1395">
        <v>44105</v>
      </c>
      <c r="F140" s="1396">
        <v>0.83333333333333337</v>
      </c>
      <c r="G140" s="1397"/>
    </row>
    <row r="141" spans="1:7" ht="18.75">
      <c r="A141" s="1410">
        <v>119</v>
      </c>
      <c r="B141" s="1392" t="s">
        <v>363</v>
      </c>
      <c r="C141" s="1393">
        <v>176</v>
      </c>
      <c r="D141" s="1394">
        <v>12</v>
      </c>
      <c r="E141" s="1395">
        <v>44105</v>
      </c>
      <c r="F141" s="1396">
        <v>0.77083333333333337</v>
      </c>
      <c r="G141" s="1397"/>
    </row>
    <row r="142" spans="1:7" ht="18.75">
      <c r="A142" s="1410">
        <v>120</v>
      </c>
      <c r="B142" s="1392" t="s">
        <v>407</v>
      </c>
      <c r="C142" s="1393">
        <v>120</v>
      </c>
      <c r="D142" s="1394">
        <v>14</v>
      </c>
      <c r="E142" s="1395">
        <v>44105</v>
      </c>
      <c r="F142" s="1396">
        <v>0.875</v>
      </c>
      <c r="G142" s="1397"/>
    </row>
    <row r="143" spans="1:7" ht="18.75">
      <c r="A143" s="1410">
        <v>121</v>
      </c>
      <c r="B143" s="1392" t="s">
        <v>47</v>
      </c>
      <c r="C143" s="1393">
        <v>158</v>
      </c>
      <c r="D143" s="1394">
        <v>14</v>
      </c>
      <c r="E143" s="1395">
        <v>44105</v>
      </c>
      <c r="F143" s="1396">
        <v>0.91666666666666663</v>
      </c>
      <c r="G143" s="1397"/>
    </row>
    <row r="144" spans="1:7" ht="18.75">
      <c r="A144" s="1410">
        <v>122</v>
      </c>
      <c r="B144" s="1392" t="s">
        <v>1139</v>
      </c>
      <c r="C144" s="1393">
        <v>18</v>
      </c>
      <c r="D144" s="1394">
        <v>13</v>
      </c>
      <c r="E144" s="1395">
        <v>44105</v>
      </c>
      <c r="F144" s="1396">
        <v>0.875</v>
      </c>
      <c r="G144" s="1397"/>
    </row>
    <row r="145" spans="1:7" ht="18.75">
      <c r="A145" s="1410">
        <v>123</v>
      </c>
      <c r="B145" s="1392" t="s">
        <v>1140</v>
      </c>
      <c r="C145" s="1393">
        <v>78</v>
      </c>
      <c r="D145" s="1394">
        <v>20</v>
      </c>
      <c r="E145" s="1395">
        <v>44105</v>
      </c>
      <c r="F145" s="1396">
        <v>0.83333333333333337</v>
      </c>
      <c r="G145" s="1397"/>
    </row>
    <row r="146" spans="1:7" ht="18.75">
      <c r="A146" s="1410">
        <v>124</v>
      </c>
      <c r="B146" s="1392" t="s">
        <v>1141</v>
      </c>
      <c r="C146" s="1393">
        <v>48</v>
      </c>
      <c r="D146" s="1394">
        <v>21</v>
      </c>
      <c r="E146" s="1395">
        <v>44105</v>
      </c>
      <c r="F146" s="1396">
        <v>0.8125</v>
      </c>
      <c r="G146" s="1397"/>
    </row>
    <row r="147" spans="1:7" ht="18.75">
      <c r="A147" s="1410">
        <v>125</v>
      </c>
      <c r="B147" s="1392" t="s">
        <v>1142</v>
      </c>
      <c r="C147" s="1393">
        <v>136</v>
      </c>
      <c r="D147" s="1394">
        <v>17</v>
      </c>
      <c r="E147" s="1395">
        <v>44105</v>
      </c>
      <c r="F147" s="1396">
        <v>0.79166666666666663</v>
      </c>
      <c r="G147" s="1397"/>
    </row>
    <row r="148" spans="1:7" ht="18.75">
      <c r="A148" s="1410">
        <v>126</v>
      </c>
      <c r="B148" s="1392" t="s">
        <v>878</v>
      </c>
      <c r="C148" s="1393">
        <v>112</v>
      </c>
      <c r="D148" s="1394">
        <v>12</v>
      </c>
      <c r="E148" s="1395">
        <v>44105</v>
      </c>
      <c r="F148" s="1396">
        <v>0.77083333333333337</v>
      </c>
      <c r="G148" s="1397"/>
    </row>
    <row r="149" spans="1:7" ht="18.75">
      <c r="A149" s="1410">
        <v>127</v>
      </c>
      <c r="B149" s="1392" t="s">
        <v>1143</v>
      </c>
      <c r="C149" s="1393">
        <v>122</v>
      </c>
      <c r="D149" s="1394">
        <v>13</v>
      </c>
      <c r="E149" s="1395">
        <v>44105</v>
      </c>
      <c r="F149" s="1396">
        <v>0.8125</v>
      </c>
      <c r="G149" s="1397"/>
    </row>
    <row r="150" spans="1:7" ht="18.75">
      <c r="A150" s="1410">
        <v>128</v>
      </c>
      <c r="B150" s="1392" t="s">
        <v>673</v>
      </c>
      <c r="C150" s="1393">
        <v>67</v>
      </c>
      <c r="D150" s="1394">
        <v>13</v>
      </c>
      <c r="E150" s="1395">
        <v>44105</v>
      </c>
      <c r="F150" s="1396">
        <v>0.875</v>
      </c>
      <c r="G150" s="1409"/>
    </row>
    <row r="151" spans="1:7" ht="18.75">
      <c r="A151" s="1410">
        <v>129</v>
      </c>
      <c r="B151" s="1392" t="s">
        <v>1144</v>
      </c>
      <c r="C151" s="1393">
        <v>62</v>
      </c>
      <c r="D151" s="1394">
        <v>8</v>
      </c>
      <c r="E151" s="1395">
        <v>44105</v>
      </c>
      <c r="F151" s="1396">
        <v>0.79166666666666663</v>
      </c>
      <c r="G151" s="1409"/>
    </row>
    <row r="152" spans="1:7" ht="18.75">
      <c r="A152" s="1410">
        <v>130</v>
      </c>
      <c r="B152" s="1392" t="s">
        <v>1145</v>
      </c>
      <c r="C152" s="1393">
        <v>51</v>
      </c>
      <c r="D152" s="1394">
        <v>13</v>
      </c>
      <c r="E152" s="1395">
        <v>44105</v>
      </c>
      <c r="F152" s="1396">
        <v>0.77083333333333337</v>
      </c>
      <c r="G152" s="1409"/>
    </row>
    <row r="153" spans="1:7" ht="18.75">
      <c r="A153" s="1410">
        <v>131</v>
      </c>
      <c r="B153" s="1392" t="s">
        <v>1146</v>
      </c>
      <c r="C153" s="1393">
        <v>62</v>
      </c>
      <c r="D153" s="1394">
        <v>18</v>
      </c>
      <c r="E153" s="1395">
        <v>44105</v>
      </c>
      <c r="F153" s="1396">
        <v>0.8125</v>
      </c>
      <c r="G153" s="1409"/>
    </row>
    <row r="154" spans="1:7" ht="18.75">
      <c r="A154" s="1410">
        <v>132</v>
      </c>
      <c r="B154" s="1392" t="s">
        <v>52</v>
      </c>
      <c r="C154" s="1393">
        <v>158</v>
      </c>
      <c r="D154" s="1394">
        <v>14</v>
      </c>
      <c r="E154" s="1395">
        <v>44105</v>
      </c>
      <c r="F154" s="1396">
        <v>0.83333333333333337</v>
      </c>
      <c r="G154" s="1409"/>
    </row>
    <row r="155" spans="1:7" ht="18.75">
      <c r="A155" s="1410">
        <v>133</v>
      </c>
      <c r="B155" s="1392" t="s">
        <v>895</v>
      </c>
      <c r="C155" s="1393">
        <v>60</v>
      </c>
      <c r="D155" s="1394">
        <v>9</v>
      </c>
      <c r="E155" s="1395">
        <v>44105</v>
      </c>
      <c r="F155" s="1396">
        <v>0.79166666666666663</v>
      </c>
      <c r="G155" s="1409"/>
    </row>
    <row r="156" spans="1:7" ht="18.75">
      <c r="A156" s="1410">
        <v>134</v>
      </c>
      <c r="B156" s="1392" t="s">
        <v>786</v>
      </c>
      <c r="C156" s="1393">
        <v>118</v>
      </c>
      <c r="D156" s="1394">
        <v>13</v>
      </c>
      <c r="E156" s="1395">
        <v>44105</v>
      </c>
      <c r="F156" s="1396">
        <v>0.77083333333333337</v>
      </c>
      <c r="G156" s="1398"/>
    </row>
    <row r="157" spans="1:7" ht="18.75">
      <c r="A157" s="1410">
        <v>135</v>
      </c>
      <c r="B157" s="1392" t="s">
        <v>683</v>
      </c>
      <c r="C157" s="1393">
        <v>104</v>
      </c>
      <c r="D157" s="1394">
        <v>14</v>
      </c>
      <c r="E157" s="1395">
        <v>44105</v>
      </c>
      <c r="F157" s="1396">
        <v>0.77083333333333337</v>
      </c>
      <c r="G157" s="1411"/>
    </row>
    <row r="158" spans="1:7" ht="18.75">
      <c r="A158" s="1410">
        <v>136</v>
      </c>
      <c r="B158" s="1392" t="s">
        <v>901</v>
      </c>
      <c r="C158" s="1393">
        <v>84</v>
      </c>
      <c r="D158" s="1394">
        <v>8</v>
      </c>
      <c r="E158" s="1395">
        <v>44105</v>
      </c>
      <c r="F158" s="1396">
        <v>0.875</v>
      </c>
      <c r="G158" s="1411"/>
    </row>
    <row r="159" spans="1:7" ht="18.75">
      <c r="A159" s="1410">
        <v>137</v>
      </c>
      <c r="B159" s="1392" t="s">
        <v>1147</v>
      </c>
      <c r="C159" s="1393">
        <v>127</v>
      </c>
      <c r="D159" s="1394">
        <v>10</v>
      </c>
      <c r="E159" s="1395">
        <v>44105</v>
      </c>
      <c r="F159" s="1396">
        <v>0.83333333333333337</v>
      </c>
      <c r="G159" s="1411"/>
    </row>
    <row r="160" spans="1:7" ht="18.75">
      <c r="A160" s="1410">
        <v>138</v>
      </c>
      <c r="B160" s="1392" t="s">
        <v>161</v>
      </c>
      <c r="C160" s="1393">
        <v>55</v>
      </c>
      <c r="D160" s="1394">
        <v>10</v>
      </c>
      <c r="E160" s="1395">
        <v>44105</v>
      </c>
      <c r="F160" s="1396">
        <v>0.875</v>
      </c>
      <c r="G160" s="1411"/>
    </row>
    <row r="161" spans="1:7" ht="18.75">
      <c r="A161" s="1410">
        <v>139</v>
      </c>
      <c r="B161" s="1392" t="s">
        <v>907</v>
      </c>
      <c r="C161" s="1393">
        <v>53</v>
      </c>
      <c r="D161" s="1394">
        <v>9</v>
      </c>
      <c r="E161" s="1395">
        <v>44105</v>
      </c>
      <c r="F161" s="1396">
        <v>0.77083333333333337</v>
      </c>
      <c r="G161" s="1411"/>
    </row>
    <row r="162" spans="1:7" ht="18.75">
      <c r="A162" s="1410">
        <v>140</v>
      </c>
      <c r="B162" s="1392" t="s">
        <v>1148</v>
      </c>
      <c r="C162" s="1393">
        <v>36</v>
      </c>
      <c r="D162" s="1394">
        <v>12</v>
      </c>
      <c r="E162" s="1395">
        <v>44105</v>
      </c>
      <c r="F162" s="1396">
        <v>0.79166666666666663</v>
      </c>
      <c r="G162" s="1409"/>
    </row>
    <row r="163" spans="1:7" ht="19.5" thickBot="1">
      <c r="A163" s="734">
        <v>141</v>
      </c>
      <c r="B163" s="1400" t="s">
        <v>900</v>
      </c>
      <c r="C163" s="1401">
        <v>59</v>
      </c>
      <c r="D163" s="1402">
        <v>9</v>
      </c>
      <c r="E163" s="1403">
        <v>44105</v>
      </c>
      <c r="F163" s="1404">
        <v>0.77083333333333337</v>
      </c>
      <c r="G163" s="1412"/>
    </row>
    <row r="167" spans="1:7">
      <c r="F167" s="1413" t="s">
        <v>294</v>
      </c>
    </row>
    <row r="168" spans="1:7">
      <c r="F168" s="1413" t="s">
        <v>208</v>
      </c>
    </row>
    <row r="169" spans="1:7">
      <c r="F169" s="1380" t="s">
        <v>202</v>
      </c>
    </row>
  </sheetData>
  <mergeCells count="12">
    <mergeCell ref="A2:G2"/>
    <mergeCell ref="A3:G3"/>
    <mergeCell ref="A4:G4"/>
    <mergeCell ref="D6:E6"/>
    <mergeCell ref="A117:G117"/>
    <mergeCell ref="D120:E120"/>
    <mergeCell ref="A59:G59"/>
    <mergeCell ref="A60:G60"/>
    <mergeCell ref="A61:G61"/>
    <mergeCell ref="D64:E64"/>
    <mergeCell ref="A115:G115"/>
    <mergeCell ref="A116:G116"/>
  </mergeCells>
  <printOptions horizontalCentered="1"/>
  <pageMargins left="0.25" right="0.25" top="0.75" bottom="0.75" header="0.3" footer="0.3"/>
  <pageSetup paperSize="9" scale="72" orientation="portrait" horizontalDpi="360" verticalDpi="360" r:id="rId1"/>
  <headerFooter alignWithMargins="0"/>
  <rowBreaks count="2" manualBreakCount="2">
    <brk id="56" max="6" man="1"/>
    <brk id="112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G25"/>
  <sheetViews>
    <sheetView workbookViewId="0">
      <selection activeCell="S22" sqref="S22"/>
    </sheetView>
  </sheetViews>
  <sheetFormatPr defaultRowHeight="12.75"/>
  <cols>
    <col min="1" max="1" width="21.7109375" style="36" customWidth="1"/>
    <col min="2" max="2" width="17.7109375" style="36" customWidth="1"/>
    <col min="3" max="3" width="20.5703125" style="36" customWidth="1"/>
    <col min="4" max="4" width="16.7109375" style="36" customWidth="1"/>
    <col min="5" max="5" width="27.28515625" style="36" customWidth="1"/>
    <col min="6" max="6" width="9.140625" style="36"/>
    <col min="7" max="7" width="10.42578125" style="36" customWidth="1"/>
    <col min="8" max="16384" width="9.140625" style="36"/>
  </cols>
  <sheetData>
    <row r="1" spans="1:7">
      <c r="A1" s="6" t="s">
        <v>277</v>
      </c>
      <c r="F1" s="36" t="s">
        <v>19</v>
      </c>
    </row>
    <row r="2" spans="1:7" ht="20.25">
      <c r="A2" s="1746" t="s">
        <v>285</v>
      </c>
      <c r="B2" s="1746"/>
      <c r="C2" s="1746"/>
      <c r="D2" s="1746"/>
      <c r="E2" s="1746"/>
      <c r="F2" s="1746"/>
      <c r="G2" s="1746"/>
    </row>
    <row r="3" spans="1:7" ht="15.75">
      <c r="A3" s="1720" t="s">
        <v>223</v>
      </c>
      <c r="B3" s="1720"/>
      <c r="C3" s="1720"/>
      <c r="D3" s="1720"/>
      <c r="E3" s="1720"/>
      <c r="F3" s="1720"/>
      <c r="G3" s="1720"/>
    </row>
    <row r="4" spans="1:7" ht="15.75">
      <c r="A4" s="1745" t="s">
        <v>248</v>
      </c>
      <c r="B4" s="1745"/>
      <c r="C4" s="1745"/>
      <c r="D4" s="1745"/>
      <c r="E4" s="1745"/>
      <c r="F4" s="1745"/>
      <c r="G4" s="1745"/>
    </row>
    <row r="5" spans="1:7" ht="16.5">
      <c r="A5" s="84"/>
      <c r="B5" s="85"/>
      <c r="C5" s="86"/>
      <c r="D5" s="82"/>
      <c r="E5" s="87"/>
      <c r="F5" s="83"/>
      <c r="G5" s="83"/>
    </row>
    <row r="6" spans="1:7" ht="15.75">
      <c r="A6" s="9" t="s">
        <v>435</v>
      </c>
      <c r="B6" s="84"/>
      <c r="C6" s="84"/>
      <c r="D6" s="88"/>
      <c r="E6" s="88"/>
      <c r="F6" s="87"/>
      <c r="G6" s="83"/>
    </row>
    <row r="7" spans="1:7" ht="15.75" thickBot="1">
      <c r="A7" s="89"/>
      <c r="B7" s="89"/>
      <c r="C7" s="90"/>
      <c r="D7" s="90"/>
      <c r="E7" s="91"/>
      <c r="F7" s="92"/>
      <c r="G7" s="93"/>
    </row>
    <row r="8" spans="1:7" ht="21" customHeight="1" thickBot="1">
      <c r="A8" s="559" t="s">
        <v>65</v>
      </c>
      <c r="B8" s="560" t="s">
        <v>43</v>
      </c>
      <c r="C8" s="560" t="s">
        <v>37</v>
      </c>
      <c r="D8" s="560" t="s">
        <v>35</v>
      </c>
      <c r="E8" s="561" t="s">
        <v>286</v>
      </c>
      <c r="F8" s="562"/>
      <c r="G8" s="563"/>
    </row>
    <row r="9" spans="1:7" ht="21" customHeight="1">
      <c r="A9" s="558" t="s">
        <v>66</v>
      </c>
      <c r="B9" s="1633">
        <v>4394</v>
      </c>
      <c r="C9" s="1633" t="s">
        <v>478</v>
      </c>
      <c r="D9" s="1634">
        <v>0.77083333333333337</v>
      </c>
      <c r="E9" s="240"/>
      <c r="F9" s="427"/>
      <c r="G9" s="552"/>
    </row>
    <row r="10" spans="1:7" ht="21" customHeight="1">
      <c r="A10" s="551" t="s">
        <v>361</v>
      </c>
      <c r="B10" s="1635">
        <v>1317</v>
      </c>
      <c r="C10" s="1635" t="s">
        <v>479</v>
      </c>
      <c r="D10" s="1636" t="s">
        <v>398</v>
      </c>
      <c r="E10" s="240"/>
      <c r="F10" s="426"/>
      <c r="G10" s="552"/>
    </row>
    <row r="11" spans="1:7" ht="21" customHeight="1">
      <c r="A11" s="551" t="s">
        <v>46</v>
      </c>
      <c r="B11" s="1635">
        <v>1550</v>
      </c>
      <c r="C11" s="1635" t="s">
        <v>480</v>
      </c>
      <c r="D11" s="1637">
        <v>0.83333333333333337</v>
      </c>
      <c r="E11" s="240"/>
      <c r="F11" s="427"/>
      <c r="G11" s="552"/>
    </row>
    <row r="12" spans="1:7" ht="21" customHeight="1">
      <c r="A12" s="551" t="s">
        <v>47</v>
      </c>
      <c r="B12" s="1635">
        <v>1322</v>
      </c>
      <c r="C12" s="1635" t="s">
        <v>481</v>
      </c>
      <c r="D12" s="1637">
        <v>0.875</v>
      </c>
      <c r="E12" s="241"/>
      <c r="F12" s="428"/>
      <c r="G12" s="553"/>
    </row>
    <row r="13" spans="1:7" ht="21" customHeight="1">
      <c r="A13" s="551" t="s">
        <v>364</v>
      </c>
      <c r="B13" s="1635">
        <v>1278</v>
      </c>
      <c r="C13" s="1635" t="s">
        <v>482</v>
      </c>
      <c r="D13" s="1637">
        <v>0.83333333333333337</v>
      </c>
      <c r="E13" s="242"/>
      <c r="F13" s="428"/>
      <c r="G13" s="553"/>
    </row>
    <row r="14" spans="1:7" ht="21" customHeight="1">
      <c r="A14" s="551" t="s">
        <v>64</v>
      </c>
      <c r="B14" s="1635">
        <v>1008</v>
      </c>
      <c r="C14" s="1635" t="s">
        <v>483</v>
      </c>
      <c r="D14" s="1634">
        <v>0.91666666666666663</v>
      </c>
      <c r="E14" s="327"/>
      <c r="F14" s="428"/>
      <c r="G14" s="553"/>
    </row>
    <row r="15" spans="1:7" ht="21" customHeight="1">
      <c r="A15" s="551" t="s">
        <v>50</v>
      </c>
      <c r="B15" s="1635">
        <v>561</v>
      </c>
      <c r="C15" s="1635" t="s">
        <v>480</v>
      </c>
      <c r="D15" s="1637">
        <v>0.83333333333333337</v>
      </c>
      <c r="E15" s="242"/>
      <c r="F15" s="428"/>
      <c r="G15" s="553"/>
    </row>
    <row r="16" spans="1:7" ht="21" customHeight="1">
      <c r="A16" s="551" t="s">
        <v>51</v>
      </c>
      <c r="B16" s="1635">
        <v>385</v>
      </c>
      <c r="C16" s="1635" t="s">
        <v>480</v>
      </c>
      <c r="D16" s="1637">
        <v>0.91666666666666663</v>
      </c>
      <c r="E16" s="242"/>
      <c r="F16" s="428"/>
      <c r="G16" s="553"/>
    </row>
    <row r="17" spans="1:7" ht="21" customHeight="1" thickBot="1">
      <c r="A17" s="554" t="s">
        <v>52</v>
      </c>
      <c r="B17" s="1638">
        <v>785</v>
      </c>
      <c r="C17" s="1638" t="s">
        <v>480</v>
      </c>
      <c r="D17" s="1639">
        <v>0.77083333333333337</v>
      </c>
      <c r="E17" s="555"/>
      <c r="F17" s="556"/>
      <c r="G17" s="557"/>
    </row>
    <row r="18" spans="1:7">
      <c r="A18" s="94"/>
      <c r="B18" s="94"/>
      <c r="C18" s="94"/>
      <c r="D18" s="95"/>
      <c r="E18" s="94"/>
      <c r="F18" s="96"/>
      <c r="G18" s="96"/>
    </row>
    <row r="19" spans="1:7">
      <c r="A19" s="94"/>
      <c r="B19" s="94"/>
      <c r="C19" s="94"/>
      <c r="D19" s="95"/>
      <c r="E19" s="94"/>
      <c r="F19" s="96"/>
      <c r="G19" s="96"/>
    </row>
    <row r="20" spans="1:7">
      <c r="A20" s="85"/>
      <c r="B20" s="97"/>
      <c r="C20" s="83"/>
      <c r="D20" s="95"/>
      <c r="E20" s="94"/>
      <c r="F20" s="97"/>
      <c r="G20" s="96"/>
    </row>
    <row r="21" spans="1:7">
      <c r="A21" s="97"/>
      <c r="B21" s="97"/>
      <c r="C21" s="83"/>
      <c r="D21" s="95"/>
      <c r="E21" s="94"/>
      <c r="F21" s="97"/>
      <c r="G21" s="96"/>
    </row>
    <row r="22" spans="1:7">
      <c r="A22" s="97"/>
      <c r="B22" s="82"/>
      <c r="C22" s="97"/>
      <c r="D22" s="83"/>
      <c r="E22" s="95"/>
      <c r="F22" s="97"/>
      <c r="G22" s="96"/>
    </row>
    <row r="23" spans="1:7">
      <c r="A23" s="94"/>
      <c r="B23" s="82"/>
      <c r="D23" s="27"/>
      <c r="F23" s="26" t="s">
        <v>294</v>
      </c>
    </row>
    <row r="24" spans="1:7">
      <c r="A24" s="94"/>
      <c r="B24" s="82"/>
      <c r="D24" s="27"/>
      <c r="F24" s="26" t="s">
        <v>201</v>
      </c>
    </row>
    <row r="25" spans="1:7">
      <c r="A25" s="94"/>
      <c r="B25" s="82"/>
      <c r="D25" s="27"/>
      <c r="F25" s="27" t="s">
        <v>203</v>
      </c>
    </row>
  </sheetData>
  <mergeCells count="3">
    <mergeCell ref="A4:G4"/>
    <mergeCell ref="A3:G3"/>
    <mergeCell ref="A2:G2"/>
  </mergeCells>
  <phoneticPr fontId="22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25"/>
  <sheetViews>
    <sheetView zoomScaleSheetLayoutView="100" workbookViewId="0">
      <selection activeCell="Q30" sqref="Q30"/>
    </sheetView>
  </sheetViews>
  <sheetFormatPr defaultRowHeight="12.75"/>
  <cols>
    <col min="1" max="1" width="5.7109375" style="36" customWidth="1"/>
    <col min="2" max="2" width="21" style="36" customWidth="1"/>
    <col min="3" max="3" width="9" style="36" customWidth="1"/>
    <col min="4" max="4" width="8.28515625" style="36" customWidth="1"/>
    <col min="5" max="5" width="4.28515625" style="36" customWidth="1"/>
    <col min="6" max="6" width="8" style="36" customWidth="1"/>
    <col min="7" max="7" width="7.85546875" style="36" customWidth="1"/>
    <col min="8" max="8" width="7.85546875" style="36" bestFit="1" customWidth="1"/>
    <col min="9" max="9" width="4.42578125" style="36" customWidth="1"/>
    <col min="10" max="10" width="7.85546875" style="36" customWidth="1"/>
    <col min="11" max="11" width="11.28515625" style="36" customWidth="1"/>
    <col min="12" max="12" width="17.5703125" style="36" customWidth="1"/>
    <col min="13" max="16384" width="9.140625" style="36"/>
  </cols>
  <sheetData>
    <row r="1" spans="1:12">
      <c r="A1" s="78"/>
      <c r="B1" s="1406" t="s">
        <v>1054</v>
      </c>
      <c r="C1" s="78"/>
      <c r="D1" s="78"/>
      <c r="E1" s="78"/>
      <c r="F1" s="78"/>
      <c r="G1" s="78"/>
      <c r="H1" s="78"/>
      <c r="I1" s="78"/>
      <c r="J1" s="78"/>
      <c r="K1" s="78"/>
      <c r="L1" s="74" t="s">
        <v>20</v>
      </c>
    </row>
    <row r="2" spans="1:12" ht="20.25">
      <c r="A2" s="1413"/>
      <c r="B2" s="1716" t="s">
        <v>1061</v>
      </c>
      <c r="C2" s="1716"/>
      <c r="D2" s="1716"/>
      <c r="E2" s="1716"/>
      <c r="F2" s="1716"/>
      <c r="G2" s="1716"/>
      <c r="H2" s="1716"/>
      <c r="I2" s="1716"/>
      <c r="J2" s="1716"/>
      <c r="K2" s="1716"/>
      <c r="L2" s="1716"/>
    </row>
    <row r="3" spans="1:12" ht="15.75">
      <c r="A3" s="1413"/>
      <c r="B3" s="1720" t="s">
        <v>223</v>
      </c>
      <c r="C3" s="1720"/>
      <c r="D3" s="1720"/>
      <c r="E3" s="1720"/>
      <c r="F3" s="1720"/>
      <c r="G3" s="1720"/>
      <c r="H3" s="1720"/>
      <c r="I3" s="1720"/>
      <c r="J3" s="1720"/>
      <c r="K3" s="1720"/>
      <c r="L3" s="1720"/>
    </row>
    <row r="4" spans="1:12" ht="15.75" customHeight="1">
      <c r="A4" s="78"/>
      <c r="B4" s="1720" t="s">
        <v>1062</v>
      </c>
      <c r="C4" s="1720"/>
      <c r="D4" s="1720"/>
      <c r="E4" s="1720"/>
      <c r="F4" s="1720"/>
      <c r="G4" s="1720"/>
      <c r="H4" s="1720"/>
      <c r="I4" s="1720"/>
      <c r="J4" s="1720"/>
      <c r="K4" s="1720"/>
      <c r="L4" s="1720"/>
    </row>
    <row r="5" spans="1:12" ht="16.5" customHeight="1">
      <c r="A5" s="78"/>
      <c r="B5" s="9" t="s">
        <v>1063</v>
      </c>
      <c r="C5" s="892"/>
      <c r="D5" s="892"/>
      <c r="E5" s="892"/>
      <c r="F5" s="892"/>
      <c r="G5" s="892"/>
      <c r="H5" s="892"/>
      <c r="I5" s="892"/>
      <c r="J5" s="892"/>
      <c r="K5" s="892"/>
      <c r="L5" s="892"/>
    </row>
    <row r="6" spans="1:12" ht="16.5" customHeight="1" thickBot="1">
      <c r="A6" s="78"/>
      <c r="B6" s="78"/>
      <c r="C6" s="42"/>
      <c r="D6" s="892"/>
      <c r="E6" s="892"/>
      <c r="F6" s="892"/>
      <c r="G6" s="892"/>
      <c r="H6" s="892"/>
      <c r="I6" s="892"/>
      <c r="J6" s="892"/>
      <c r="K6" s="892"/>
      <c r="L6" s="892"/>
    </row>
    <row r="7" spans="1:12" ht="16.5" customHeight="1">
      <c r="A7" s="1414" t="s">
        <v>124</v>
      </c>
      <c r="B7" s="1415" t="s">
        <v>1064</v>
      </c>
      <c r="C7" s="1416" t="s">
        <v>1065</v>
      </c>
      <c r="D7" s="1417" t="s">
        <v>1066</v>
      </c>
      <c r="E7" s="1751" t="s">
        <v>37</v>
      </c>
      <c r="F7" s="1752"/>
      <c r="G7" s="1418"/>
      <c r="H7" s="1419" t="s">
        <v>1067</v>
      </c>
      <c r="I7" s="1755" t="s">
        <v>37</v>
      </c>
      <c r="J7" s="1755"/>
      <c r="K7" s="1420"/>
      <c r="L7" s="1421"/>
    </row>
    <row r="8" spans="1:12" ht="14.25">
      <c r="A8" s="1422" t="s">
        <v>1068</v>
      </c>
      <c r="B8" s="1423"/>
      <c r="C8" s="1424" t="s">
        <v>1069</v>
      </c>
      <c r="D8" s="1425" t="s">
        <v>1069</v>
      </c>
      <c r="E8" s="1753"/>
      <c r="F8" s="1754"/>
      <c r="G8" s="1425" t="s">
        <v>35</v>
      </c>
      <c r="H8" s="1426" t="s">
        <v>1069</v>
      </c>
      <c r="I8" s="1756"/>
      <c r="J8" s="1756"/>
      <c r="K8" s="1426" t="s">
        <v>35</v>
      </c>
      <c r="L8" s="1427" t="s">
        <v>53</v>
      </c>
    </row>
    <row r="9" spans="1:12" ht="13.5" thickBot="1">
      <c r="A9" s="1428"/>
      <c r="B9" s="1429"/>
      <c r="C9" s="1430" t="s">
        <v>1070</v>
      </c>
      <c r="D9" s="1431" t="s">
        <v>1070</v>
      </c>
      <c r="E9" s="1757"/>
      <c r="F9" s="1758"/>
      <c r="G9" s="1431"/>
      <c r="H9" s="1432" t="s">
        <v>1070</v>
      </c>
      <c r="I9" s="1759"/>
      <c r="J9" s="1759"/>
      <c r="K9" s="1432"/>
      <c r="L9" s="1433"/>
    </row>
    <row r="10" spans="1:12" ht="14.25">
      <c r="A10" s="621">
        <v>1</v>
      </c>
      <c r="B10" s="1434" t="s">
        <v>345</v>
      </c>
      <c r="C10" s="1435">
        <v>400</v>
      </c>
      <c r="D10" s="198">
        <v>418</v>
      </c>
      <c r="E10" s="1436">
        <v>23</v>
      </c>
      <c r="F10" s="1437">
        <v>44105</v>
      </c>
      <c r="G10" s="1438">
        <v>0.25</v>
      </c>
      <c r="H10" s="198">
        <v>385</v>
      </c>
      <c r="I10" s="1439">
        <v>4</v>
      </c>
      <c r="J10" s="1437">
        <v>44105</v>
      </c>
      <c r="K10" s="1440">
        <v>0.5</v>
      </c>
      <c r="L10" s="1441"/>
    </row>
    <row r="11" spans="1:12" ht="14.25">
      <c r="A11" s="653">
        <v>2</v>
      </c>
      <c r="B11" s="1442" t="s">
        <v>160</v>
      </c>
      <c r="C11" s="1443">
        <v>400</v>
      </c>
      <c r="D11" s="1444">
        <v>414</v>
      </c>
      <c r="E11" s="1445">
        <v>10</v>
      </c>
      <c r="F11" s="1446">
        <v>44105</v>
      </c>
      <c r="G11" s="1447">
        <v>4.1666666666666664E-2</v>
      </c>
      <c r="H11" s="1444">
        <v>382</v>
      </c>
      <c r="I11" s="1448">
        <v>16</v>
      </c>
      <c r="J11" s="1446">
        <v>44105</v>
      </c>
      <c r="K11" s="1449">
        <v>0.77083333333333337</v>
      </c>
      <c r="L11" s="1450"/>
    </row>
    <row r="12" spans="1:12" ht="14.25">
      <c r="A12" s="653">
        <v>3</v>
      </c>
      <c r="B12" s="1442" t="s">
        <v>1071</v>
      </c>
      <c r="C12" s="1451">
        <v>400</v>
      </c>
      <c r="D12" s="1444">
        <v>395</v>
      </c>
      <c r="E12" s="1445">
        <v>2</v>
      </c>
      <c r="F12" s="1446">
        <v>44105</v>
      </c>
      <c r="G12" s="1447">
        <v>0.54166666666666696</v>
      </c>
      <c r="H12" s="1444">
        <v>359</v>
      </c>
      <c r="I12" s="1448">
        <v>25</v>
      </c>
      <c r="J12" s="1446">
        <v>44105</v>
      </c>
      <c r="K12" s="1449">
        <v>0.41666666666666702</v>
      </c>
      <c r="L12" s="1450"/>
    </row>
    <row r="13" spans="1:12" ht="17.25" customHeight="1">
      <c r="A13" s="653">
        <v>4</v>
      </c>
      <c r="B13" s="1448" t="s">
        <v>1072</v>
      </c>
      <c r="C13" s="1452">
        <v>400</v>
      </c>
      <c r="D13" s="1444">
        <v>422</v>
      </c>
      <c r="E13" s="1445">
        <v>23</v>
      </c>
      <c r="F13" s="1446">
        <v>44105</v>
      </c>
      <c r="G13" s="1447">
        <v>0.75</v>
      </c>
      <c r="H13" s="1444">
        <v>391</v>
      </c>
      <c r="I13" s="1448">
        <v>9</v>
      </c>
      <c r="J13" s="1446">
        <v>44105</v>
      </c>
      <c r="K13" s="1449">
        <v>0.79166666666666696</v>
      </c>
      <c r="L13" s="1450"/>
    </row>
    <row r="14" spans="1:12" ht="14.25">
      <c r="A14" s="653">
        <v>5</v>
      </c>
      <c r="B14" s="1442" t="s">
        <v>344</v>
      </c>
      <c r="C14" s="1451">
        <v>400</v>
      </c>
      <c r="D14" s="1444">
        <v>412</v>
      </c>
      <c r="E14" s="1445">
        <v>23</v>
      </c>
      <c r="F14" s="1446">
        <v>44105</v>
      </c>
      <c r="G14" s="1447">
        <v>0.29166666666666702</v>
      </c>
      <c r="H14" s="1444">
        <v>328</v>
      </c>
      <c r="I14" s="1448">
        <v>10</v>
      </c>
      <c r="J14" s="1446">
        <v>44105</v>
      </c>
      <c r="K14" s="1449">
        <v>0.41666666666666702</v>
      </c>
      <c r="L14" s="1450"/>
    </row>
    <row r="15" spans="1:12" ht="14.25">
      <c r="A15" s="653">
        <v>6</v>
      </c>
      <c r="B15" s="1442" t="s">
        <v>353</v>
      </c>
      <c r="C15" s="1443">
        <v>400</v>
      </c>
      <c r="D15" s="1444">
        <v>392</v>
      </c>
      <c r="E15" s="1445">
        <v>2</v>
      </c>
      <c r="F15" s="1446">
        <v>44105</v>
      </c>
      <c r="G15" s="1447">
        <v>0.25</v>
      </c>
      <c r="H15" s="1444">
        <v>355</v>
      </c>
      <c r="I15" s="1448">
        <v>25</v>
      </c>
      <c r="J15" s="1446">
        <v>44105</v>
      </c>
      <c r="K15" s="1449">
        <v>0.41666666666666702</v>
      </c>
      <c r="L15" s="1450"/>
    </row>
    <row r="16" spans="1:12" ht="15" thickBot="1">
      <c r="A16" s="654">
        <v>7</v>
      </c>
      <c r="B16" s="1453" t="s">
        <v>1073</v>
      </c>
      <c r="C16" s="1454">
        <v>400</v>
      </c>
      <c r="D16" s="889">
        <v>426</v>
      </c>
      <c r="E16" s="1455">
        <v>23</v>
      </c>
      <c r="F16" s="1456">
        <v>44105</v>
      </c>
      <c r="G16" s="1457">
        <v>0.375</v>
      </c>
      <c r="H16" s="889">
        <v>380</v>
      </c>
      <c r="I16" s="1453">
        <v>12</v>
      </c>
      <c r="J16" s="1456">
        <v>44105</v>
      </c>
      <c r="K16" s="1458">
        <v>0.77083333333333337</v>
      </c>
      <c r="L16" s="1459"/>
    </row>
    <row r="17" spans="1:12" ht="16.5" thickBot="1">
      <c r="A17" s="1428"/>
      <c r="B17" s="1460"/>
      <c r="C17" s="1461"/>
      <c r="D17" s="1461"/>
      <c r="E17" s="1461"/>
      <c r="F17" s="1461"/>
      <c r="G17" s="1461"/>
      <c r="H17" s="1461"/>
      <c r="I17" s="1461"/>
      <c r="J17" s="1461"/>
      <c r="K17" s="1461"/>
      <c r="L17" s="1462"/>
    </row>
    <row r="18" spans="1:12" ht="16.5">
      <c r="A18" s="1463"/>
      <c r="B18" s="1464"/>
      <c r="C18" s="1416" t="s">
        <v>1065</v>
      </c>
      <c r="D18" s="1417" t="s">
        <v>1066</v>
      </c>
      <c r="E18" s="1751" t="s">
        <v>37</v>
      </c>
      <c r="F18" s="1752"/>
      <c r="G18" s="1418"/>
      <c r="H18" s="1419" t="s">
        <v>1067</v>
      </c>
      <c r="I18" s="1755" t="s">
        <v>37</v>
      </c>
      <c r="J18" s="1755"/>
      <c r="K18" s="1420"/>
      <c r="L18" s="1421"/>
    </row>
    <row r="19" spans="1:12" ht="15">
      <c r="A19" s="1465" t="s">
        <v>124</v>
      </c>
      <c r="B19" s="1466" t="s">
        <v>1074</v>
      </c>
      <c r="C19" s="1424" t="s">
        <v>1069</v>
      </c>
      <c r="D19" s="1425" t="s">
        <v>1069</v>
      </c>
      <c r="E19" s="1753"/>
      <c r="F19" s="1754"/>
      <c r="G19" s="1425" t="s">
        <v>35</v>
      </c>
      <c r="H19" s="1426" t="s">
        <v>1069</v>
      </c>
      <c r="I19" s="1756"/>
      <c r="J19" s="1756"/>
      <c r="K19" s="1426" t="s">
        <v>35</v>
      </c>
      <c r="L19" s="1427" t="s">
        <v>53</v>
      </c>
    </row>
    <row r="20" spans="1:12" ht="15.75" thickBot="1">
      <c r="A20" s="1465" t="s">
        <v>1068</v>
      </c>
      <c r="B20" s="1467" t="s">
        <v>1075</v>
      </c>
      <c r="C20" s="1468" t="s">
        <v>1070</v>
      </c>
      <c r="D20" s="1469" t="s">
        <v>1070</v>
      </c>
      <c r="E20" s="1753"/>
      <c r="F20" s="1754"/>
      <c r="G20" s="1469"/>
      <c r="H20" s="1470" t="s">
        <v>1070</v>
      </c>
      <c r="I20" s="1756"/>
      <c r="J20" s="1756"/>
      <c r="K20" s="1470"/>
      <c r="L20" s="1471"/>
    </row>
    <row r="21" spans="1:12" ht="16.5" customHeight="1">
      <c r="A21" s="621">
        <v>1</v>
      </c>
      <c r="B21" s="1472" t="s">
        <v>1084</v>
      </c>
      <c r="C21" s="1435">
        <v>230</v>
      </c>
      <c r="D21" s="198">
        <v>238</v>
      </c>
      <c r="E21" s="1473">
        <v>4</v>
      </c>
      <c r="F21" s="1437">
        <v>44105</v>
      </c>
      <c r="G21" s="1474">
        <v>4.1666666666666664E-2</v>
      </c>
      <c r="H21" s="1435">
        <v>220</v>
      </c>
      <c r="I21" s="1439">
        <v>13</v>
      </c>
      <c r="J21" s="1437">
        <v>44105</v>
      </c>
      <c r="K21" s="1474">
        <v>0.41666666666666702</v>
      </c>
      <c r="L21" s="1475" t="s">
        <v>30</v>
      </c>
    </row>
    <row r="22" spans="1:12" ht="16.5" customHeight="1">
      <c r="A22" s="653">
        <v>2</v>
      </c>
      <c r="B22" s="1476" t="s">
        <v>61</v>
      </c>
      <c r="C22" s="1443">
        <v>230</v>
      </c>
      <c r="D22" s="1444">
        <v>238</v>
      </c>
      <c r="E22" s="1477">
        <v>23</v>
      </c>
      <c r="F22" s="1446">
        <v>44105</v>
      </c>
      <c r="G22" s="1478">
        <v>0.20833333333333401</v>
      </c>
      <c r="H22" s="1443">
        <v>223</v>
      </c>
      <c r="I22" s="1448">
        <v>10</v>
      </c>
      <c r="J22" s="1446">
        <v>44105</v>
      </c>
      <c r="K22" s="1478">
        <v>0.77083333333333337</v>
      </c>
      <c r="L22" s="1479" t="s">
        <v>30</v>
      </c>
    </row>
    <row r="23" spans="1:12" ht="16.5" customHeight="1">
      <c r="A23" s="653">
        <v>3</v>
      </c>
      <c r="B23" s="1476" t="s">
        <v>745</v>
      </c>
      <c r="C23" s="1443">
        <v>230</v>
      </c>
      <c r="D23" s="1444">
        <v>238</v>
      </c>
      <c r="E23" s="1477">
        <v>2</v>
      </c>
      <c r="F23" s="1446">
        <v>44105</v>
      </c>
      <c r="G23" s="1478">
        <v>0.77083333333333337</v>
      </c>
      <c r="H23" s="1443">
        <v>224</v>
      </c>
      <c r="I23" s="1448">
        <v>17</v>
      </c>
      <c r="J23" s="1446">
        <v>44105</v>
      </c>
      <c r="K23" s="1478">
        <v>0.41666666666666702</v>
      </c>
      <c r="L23" s="1479" t="s">
        <v>30</v>
      </c>
    </row>
    <row r="24" spans="1:12" ht="16.5" customHeight="1">
      <c r="A24" s="653">
        <v>4</v>
      </c>
      <c r="B24" s="1476" t="s">
        <v>1143</v>
      </c>
      <c r="C24" s="1443">
        <v>230</v>
      </c>
      <c r="D24" s="1444">
        <v>232</v>
      </c>
      <c r="E24" s="1477">
        <v>1</v>
      </c>
      <c r="F24" s="1446">
        <v>44105</v>
      </c>
      <c r="G24" s="1478">
        <v>0.20833333333333401</v>
      </c>
      <c r="H24" s="1443">
        <v>221</v>
      </c>
      <c r="I24" s="1448">
        <v>14</v>
      </c>
      <c r="J24" s="1446">
        <v>44105</v>
      </c>
      <c r="K24" s="1478">
        <v>0.83333333333333304</v>
      </c>
      <c r="L24" s="1479" t="s">
        <v>30</v>
      </c>
    </row>
    <row r="25" spans="1:12" ht="16.5" customHeight="1">
      <c r="A25" s="653">
        <v>5</v>
      </c>
      <c r="B25" s="1476" t="s">
        <v>183</v>
      </c>
      <c r="C25" s="1443">
        <v>230</v>
      </c>
      <c r="D25" s="1444">
        <v>244</v>
      </c>
      <c r="E25" s="1477">
        <v>11</v>
      </c>
      <c r="F25" s="1446">
        <v>44105</v>
      </c>
      <c r="G25" s="1478">
        <v>0.70833333333333404</v>
      </c>
      <c r="H25" s="1443">
        <v>230</v>
      </c>
      <c r="I25" s="1448">
        <v>6</v>
      </c>
      <c r="J25" s="1446">
        <v>44105</v>
      </c>
      <c r="K25" s="1478">
        <v>0.54166666666666696</v>
      </c>
      <c r="L25" s="1479" t="s">
        <v>30</v>
      </c>
    </row>
    <row r="26" spans="1:12" ht="16.5" customHeight="1">
      <c r="A26" s="653">
        <v>6</v>
      </c>
      <c r="B26" s="1476" t="s">
        <v>161</v>
      </c>
      <c r="C26" s="1443">
        <v>230</v>
      </c>
      <c r="D26" s="1444">
        <v>240</v>
      </c>
      <c r="E26" s="1477">
        <v>8</v>
      </c>
      <c r="F26" s="1446">
        <v>44105</v>
      </c>
      <c r="G26" s="1478">
        <v>0.79166666666666696</v>
      </c>
      <c r="H26" s="1443">
        <v>224</v>
      </c>
      <c r="I26" s="1448">
        <v>8</v>
      </c>
      <c r="J26" s="1446">
        <v>44105</v>
      </c>
      <c r="K26" s="1478">
        <v>0.8125</v>
      </c>
      <c r="L26" s="1479" t="s">
        <v>30</v>
      </c>
    </row>
    <row r="27" spans="1:12" ht="16.5" customHeight="1">
      <c r="A27" s="653">
        <v>7</v>
      </c>
      <c r="B27" s="1476" t="s">
        <v>363</v>
      </c>
      <c r="C27" s="1443">
        <v>230</v>
      </c>
      <c r="D27" s="1444">
        <v>229</v>
      </c>
      <c r="E27" s="1477">
        <v>8</v>
      </c>
      <c r="F27" s="1446">
        <v>44105</v>
      </c>
      <c r="G27" s="1478">
        <v>0.79166666666666696</v>
      </c>
      <c r="H27" s="1443">
        <v>212</v>
      </c>
      <c r="I27" s="1448">
        <v>4</v>
      </c>
      <c r="J27" s="1446">
        <v>44105</v>
      </c>
      <c r="K27" s="1478">
        <v>0.83333333333333304</v>
      </c>
      <c r="L27" s="1479" t="s">
        <v>30</v>
      </c>
    </row>
    <row r="28" spans="1:12" ht="16.5" customHeight="1">
      <c r="A28" s="653">
        <v>8</v>
      </c>
      <c r="B28" s="1476" t="s">
        <v>47</v>
      </c>
      <c r="C28" s="1443">
        <v>230</v>
      </c>
      <c r="D28" s="1444">
        <v>231</v>
      </c>
      <c r="E28" s="1477">
        <v>1</v>
      </c>
      <c r="F28" s="1446">
        <v>44105</v>
      </c>
      <c r="G28" s="1478">
        <v>0.70833333333333404</v>
      </c>
      <c r="H28" s="1443">
        <v>213</v>
      </c>
      <c r="I28" s="1448">
        <v>6</v>
      </c>
      <c r="J28" s="1446">
        <v>44105</v>
      </c>
      <c r="K28" s="1478">
        <v>0.54166666666666696</v>
      </c>
      <c r="L28" s="1479"/>
    </row>
    <row r="29" spans="1:12" ht="16.5" customHeight="1">
      <c r="A29" s="653">
        <v>9</v>
      </c>
      <c r="B29" s="1476" t="s">
        <v>1149</v>
      </c>
      <c r="C29" s="1443">
        <v>230</v>
      </c>
      <c r="D29" s="1444">
        <v>238</v>
      </c>
      <c r="E29" s="1477">
        <v>7</v>
      </c>
      <c r="F29" s="1446">
        <v>44105</v>
      </c>
      <c r="G29" s="1478">
        <v>0.70833333333333404</v>
      </c>
      <c r="H29" s="1443">
        <v>206</v>
      </c>
      <c r="I29" s="1448">
        <v>26</v>
      </c>
      <c r="J29" s="1446">
        <v>44105</v>
      </c>
      <c r="K29" s="1478">
        <v>0.54166666666666696</v>
      </c>
      <c r="L29" s="1479" t="s">
        <v>30</v>
      </c>
    </row>
    <row r="30" spans="1:12" ht="16.5" customHeight="1">
      <c r="A30" s="653">
        <v>10</v>
      </c>
      <c r="B30" s="1476" t="s">
        <v>63</v>
      </c>
      <c r="C30" s="1443">
        <v>230</v>
      </c>
      <c r="D30" s="1444">
        <v>230</v>
      </c>
      <c r="E30" s="1477">
        <v>2</v>
      </c>
      <c r="F30" s="1446">
        <v>44105</v>
      </c>
      <c r="G30" s="1478">
        <v>0.625</v>
      </c>
      <c r="H30" s="1443">
        <v>211</v>
      </c>
      <c r="I30" s="1448">
        <v>13</v>
      </c>
      <c r="J30" s="1446">
        <v>44105</v>
      </c>
      <c r="K30" s="1478">
        <v>0.41666666666666702</v>
      </c>
      <c r="L30" s="1479"/>
    </row>
    <row r="31" spans="1:12" ht="16.5" customHeight="1">
      <c r="A31" s="653">
        <v>11</v>
      </c>
      <c r="B31" s="1476" t="s">
        <v>55</v>
      </c>
      <c r="C31" s="1443">
        <v>230</v>
      </c>
      <c r="D31" s="1444">
        <v>232</v>
      </c>
      <c r="E31" s="1477">
        <v>2</v>
      </c>
      <c r="F31" s="1446">
        <v>44105</v>
      </c>
      <c r="G31" s="1478">
        <v>0.79166666666666696</v>
      </c>
      <c r="H31" s="1443">
        <v>209</v>
      </c>
      <c r="I31" s="1448">
        <v>13</v>
      </c>
      <c r="J31" s="1446">
        <v>44105</v>
      </c>
      <c r="K31" s="1478">
        <v>0.45833333333333398</v>
      </c>
      <c r="L31" s="1479"/>
    </row>
    <row r="32" spans="1:12" ht="16.5" customHeight="1">
      <c r="A32" s="653">
        <v>12</v>
      </c>
      <c r="B32" s="1476" t="s">
        <v>58</v>
      </c>
      <c r="C32" s="1443">
        <v>230</v>
      </c>
      <c r="D32" s="1444">
        <v>230</v>
      </c>
      <c r="E32" s="1477">
        <v>1</v>
      </c>
      <c r="F32" s="1446">
        <v>44105</v>
      </c>
      <c r="G32" s="1478">
        <v>0.8125</v>
      </c>
      <c r="H32" s="1443">
        <v>208</v>
      </c>
      <c r="I32" s="1448">
        <v>13</v>
      </c>
      <c r="J32" s="1446">
        <v>44105</v>
      </c>
      <c r="K32" s="1478">
        <v>0.45833333333333398</v>
      </c>
      <c r="L32" s="1479" t="s">
        <v>30</v>
      </c>
    </row>
    <row r="33" spans="1:12" ht="16.5" customHeight="1">
      <c r="A33" s="653">
        <v>13</v>
      </c>
      <c r="B33" s="1476" t="s">
        <v>514</v>
      </c>
      <c r="C33" s="1443">
        <v>230</v>
      </c>
      <c r="D33" s="1444">
        <v>229</v>
      </c>
      <c r="E33" s="1477">
        <v>2</v>
      </c>
      <c r="F33" s="1446">
        <v>44105</v>
      </c>
      <c r="G33" s="1478">
        <v>0.79166666666666696</v>
      </c>
      <c r="H33" s="1443">
        <v>206</v>
      </c>
      <c r="I33" s="1448">
        <v>13</v>
      </c>
      <c r="J33" s="1446">
        <v>44105</v>
      </c>
      <c r="K33" s="1478">
        <v>0.45833333333333398</v>
      </c>
      <c r="L33" s="1479"/>
    </row>
    <row r="34" spans="1:12" ht="16.5" customHeight="1">
      <c r="A34" s="653">
        <v>14</v>
      </c>
      <c r="B34" s="1476" t="s">
        <v>121</v>
      </c>
      <c r="C34" s="1443">
        <v>230</v>
      </c>
      <c r="D34" s="1444">
        <v>231</v>
      </c>
      <c r="E34" s="1477">
        <v>2</v>
      </c>
      <c r="F34" s="1446">
        <v>44105</v>
      </c>
      <c r="G34" s="1478">
        <v>0.75</v>
      </c>
      <c r="H34" s="1443">
        <v>205</v>
      </c>
      <c r="I34" s="1448">
        <v>13</v>
      </c>
      <c r="J34" s="1446">
        <v>44105</v>
      </c>
      <c r="K34" s="1478">
        <v>0.45833333333333398</v>
      </c>
      <c r="L34" s="1479"/>
    </row>
    <row r="35" spans="1:12" ht="16.5" customHeight="1">
      <c r="A35" s="653">
        <v>15</v>
      </c>
      <c r="B35" s="1476" t="s">
        <v>57</v>
      </c>
      <c r="C35" s="1443">
        <v>230</v>
      </c>
      <c r="D35" s="1444">
        <v>231</v>
      </c>
      <c r="E35" s="1477">
        <v>2</v>
      </c>
      <c r="F35" s="1446">
        <v>44105</v>
      </c>
      <c r="G35" s="1478">
        <v>0.95833333333333404</v>
      </c>
      <c r="H35" s="1443">
        <v>204</v>
      </c>
      <c r="I35" s="1448">
        <v>22</v>
      </c>
      <c r="J35" s="1446">
        <v>44105</v>
      </c>
      <c r="K35" s="1478">
        <v>0.5</v>
      </c>
      <c r="L35" s="1479" t="s">
        <v>30</v>
      </c>
    </row>
    <row r="36" spans="1:12" ht="16.5" customHeight="1">
      <c r="A36" s="653">
        <v>16</v>
      </c>
      <c r="B36" s="1476" t="s">
        <v>1150</v>
      </c>
      <c r="C36" s="1443">
        <v>230</v>
      </c>
      <c r="D36" s="1444">
        <v>239</v>
      </c>
      <c r="E36" s="1477">
        <v>3</v>
      </c>
      <c r="F36" s="1446">
        <v>44105</v>
      </c>
      <c r="G36" s="1478">
        <v>0.77083333333333337</v>
      </c>
      <c r="H36" s="1443">
        <v>219</v>
      </c>
      <c r="I36" s="1448">
        <v>10</v>
      </c>
      <c r="J36" s="1446">
        <v>44105</v>
      </c>
      <c r="K36" s="1478">
        <v>0.45833333333333398</v>
      </c>
      <c r="L36" s="1479" t="s">
        <v>30</v>
      </c>
    </row>
    <row r="37" spans="1:12" ht="16.5" customHeight="1">
      <c r="A37" s="653">
        <v>17</v>
      </c>
      <c r="B37" s="1476" t="s">
        <v>60</v>
      </c>
      <c r="C37" s="1443">
        <v>230</v>
      </c>
      <c r="D37" s="1444">
        <v>229</v>
      </c>
      <c r="E37" s="1477">
        <v>2</v>
      </c>
      <c r="F37" s="1446">
        <v>44105</v>
      </c>
      <c r="G37" s="1478">
        <v>0.58333333333333404</v>
      </c>
      <c r="H37" s="1443">
        <v>217</v>
      </c>
      <c r="I37" s="1448">
        <v>15</v>
      </c>
      <c r="J37" s="1446">
        <v>44105</v>
      </c>
      <c r="K37" s="1478">
        <v>0.41666666666666669</v>
      </c>
      <c r="L37" s="1479" t="s">
        <v>30</v>
      </c>
    </row>
    <row r="38" spans="1:12" ht="16.5" customHeight="1">
      <c r="A38" s="653">
        <v>18</v>
      </c>
      <c r="B38" s="1476" t="s">
        <v>1151</v>
      </c>
      <c r="C38" s="1443">
        <v>230</v>
      </c>
      <c r="D38" s="1444">
        <v>234</v>
      </c>
      <c r="E38" s="1477">
        <v>2</v>
      </c>
      <c r="F38" s="1446">
        <v>44105</v>
      </c>
      <c r="G38" s="1478">
        <v>0.70833333333333404</v>
      </c>
      <c r="H38" s="1443">
        <v>213</v>
      </c>
      <c r="I38" s="1448">
        <v>19</v>
      </c>
      <c r="J38" s="1446">
        <v>44105</v>
      </c>
      <c r="K38" s="1478">
        <v>0.54166666666666696</v>
      </c>
      <c r="L38" s="1479" t="s">
        <v>30</v>
      </c>
    </row>
    <row r="39" spans="1:12" ht="16.5" customHeight="1">
      <c r="A39" s="653">
        <v>19</v>
      </c>
      <c r="B39" s="1476" t="s">
        <v>59</v>
      </c>
      <c r="C39" s="1443">
        <v>230</v>
      </c>
      <c r="D39" s="1444">
        <v>246</v>
      </c>
      <c r="E39" s="1477">
        <v>23</v>
      </c>
      <c r="F39" s="1446">
        <v>44105</v>
      </c>
      <c r="G39" s="1478">
        <v>0.75</v>
      </c>
      <c r="H39" s="1443">
        <v>230</v>
      </c>
      <c r="I39" s="1448">
        <v>4</v>
      </c>
      <c r="J39" s="1446">
        <v>44105</v>
      </c>
      <c r="K39" s="1478">
        <v>0.54166666666666696</v>
      </c>
      <c r="L39" s="1479" t="s">
        <v>30</v>
      </c>
    </row>
    <row r="40" spans="1:12" ht="16.5" customHeight="1">
      <c r="A40" s="653">
        <v>20</v>
      </c>
      <c r="B40" s="1476" t="s">
        <v>428</v>
      </c>
      <c r="C40" s="1443">
        <v>230</v>
      </c>
      <c r="D40" s="1444">
        <v>234</v>
      </c>
      <c r="E40" s="1477">
        <v>3</v>
      </c>
      <c r="F40" s="1446">
        <v>44105</v>
      </c>
      <c r="G40" s="1478">
        <v>4.1666666666666664E-2</v>
      </c>
      <c r="H40" s="1443">
        <v>210</v>
      </c>
      <c r="I40" s="1448">
        <v>12</v>
      </c>
      <c r="J40" s="1446">
        <v>44105</v>
      </c>
      <c r="K40" s="1478">
        <v>0.29166666666666702</v>
      </c>
      <c r="L40" s="1479" t="s">
        <v>30</v>
      </c>
    </row>
    <row r="41" spans="1:12" ht="16.5" customHeight="1">
      <c r="A41" s="653">
        <v>21</v>
      </c>
      <c r="B41" s="1476" t="s">
        <v>56</v>
      </c>
      <c r="C41" s="1443">
        <v>230</v>
      </c>
      <c r="D41" s="1444">
        <v>232</v>
      </c>
      <c r="E41" s="1477">
        <v>2</v>
      </c>
      <c r="F41" s="1446">
        <v>44105</v>
      </c>
      <c r="G41" s="1478">
        <v>0.77083333333333337</v>
      </c>
      <c r="H41" s="1443">
        <v>209</v>
      </c>
      <c r="I41" s="1448">
        <v>13</v>
      </c>
      <c r="J41" s="1446">
        <v>44105</v>
      </c>
      <c r="K41" s="1478">
        <v>0.45833333333333398</v>
      </c>
      <c r="L41" s="1479"/>
    </row>
    <row r="42" spans="1:12" ht="16.5" customHeight="1">
      <c r="A42" s="653">
        <v>22</v>
      </c>
      <c r="B42" s="1476" t="s">
        <v>1152</v>
      </c>
      <c r="C42" s="1443">
        <v>230</v>
      </c>
      <c r="D42" s="1444">
        <v>230</v>
      </c>
      <c r="E42" s="1477">
        <v>2</v>
      </c>
      <c r="F42" s="1446">
        <v>44105</v>
      </c>
      <c r="G42" s="1478">
        <v>0.25</v>
      </c>
      <c r="H42" s="1443">
        <v>204</v>
      </c>
      <c r="I42" s="1448">
        <v>10</v>
      </c>
      <c r="J42" s="1446">
        <v>44105</v>
      </c>
      <c r="K42" s="1478">
        <v>0.41666666666666702</v>
      </c>
      <c r="L42" s="1479"/>
    </row>
    <row r="43" spans="1:12" ht="16.5" customHeight="1">
      <c r="A43" s="653">
        <v>23</v>
      </c>
      <c r="B43" s="1476" t="s">
        <v>51</v>
      </c>
      <c r="C43" s="1443">
        <v>230</v>
      </c>
      <c r="D43" s="1444">
        <v>252</v>
      </c>
      <c r="E43" s="1477">
        <v>31</v>
      </c>
      <c r="F43" s="1446">
        <v>44105</v>
      </c>
      <c r="G43" s="1478">
        <v>0.79166666666666696</v>
      </c>
      <c r="H43" s="1443">
        <v>214</v>
      </c>
      <c r="I43" s="1448">
        <v>4</v>
      </c>
      <c r="J43" s="1446">
        <v>44105</v>
      </c>
      <c r="K43" s="1478">
        <v>0.54166666666666696</v>
      </c>
      <c r="L43" s="1479"/>
    </row>
    <row r="44" spans="1:12" ht="16.5" customHeight="1">
      <c r="A44" s="653">
        <v>24</v>
      </c>
      <c r="B44" s="1476" t="s">
        <v>1153</v>
      </c>
      <c r="C44" s="1443">
        <v>230</v>
      </c>
      <c r="D44" s="1444">
        <v>226</v>
      </c>
      <c r="E44" s="1477">
        <v>2</v>
      </c>
      <c r="F44" s="1446">
        <v>44105</v>
      </c>
      <c r="G44" s="1478">
        <v>0.58333333333333404</v>
      </c>
      <c r="H44" s="1443">
        <v>214</v>
      </c>
      <c r="I44" s="1448">
        <v>13</v>
      </c>
      <c r="J44" s="1446">
        <v>44105</v>
      </c>
      <c r="K44" s="1478">
        <v>0.54166666666666696</v>
      </c>
      <c r="L44" s="1479"/>
    </row>
    <row r="45" spans="1:12" ht="16.5" customHeight="1">
      <c r="A45" s="653">
        <v>25</v>
      </c>
      <c r="B45" s="1476" t="s">
        <v>1126</v>
      </c>
      <c r="C45" s="1443">
        <v>230</v>
      </c>
      <c r="D45" s="1444">
        <v>229</v>
      </c>
      <c r="E45" s="1477">
        <v>2</v>
      </c>
      <c r="F45" s="1446">
        <v>44105</v>
      </c>
      <c r="G45" s="1478">
        <v>0.625</v>
      </c>
      <c r="H45" s="1443">
        <v>214</v>
      </c>
      <c r="I45" s="1448">
        <v>10</v>
      </c>
      <c r="J45" s="1446">
        <v>44105</v>
      </c>
      <c r="K45" s="1478">
        <v>0.45833333333333398</v>
      </c>
      <c r="L45" s="1479"/>
    </row>
    <row r="46" spans="1:12" ht="16.5" customHeight="1">
      <c r="A46" s="653">
        <v>26</v>
      </c>
      <c r="B46" s="1476" t="s">
        <v>345</v>
      </c>
      <c r="C46" s="1443">
        <v>230</v>
      </c>
      <c r="D46" s="1444">
        <v>244</v>
      </c>
      <c r="E46" s="1477">
        <v>23</v>
      </c>
      <c r="F46" s="1446">
        <v>44105</v>
      </c>
      <c r="G46" s="1478">
        <v>0.75</v>
      </c>
      <c r="H46" s="1443">
        <v>228</v>
      </c>
      <c r="I46" s="1448">
        <v>3</v>
      </c>
      <c r="J46" s="1446">
        <v>44105</v>
      </c>
      <c r="K46" s="1478">
        <v>0.83333333333333304</v>
      </c>
      <c r="L46" s="1479"/>
    </row>
    <row r="47" spans="1:12" ht="16.5" customHeight="1">
      <c r="A47" s="653">
        <v>27</v>
      </c>
      <c r="B47" s="1476" t="s">
        <v>353</v>
      </c>
      <c r="C47" s="1443">
        <v>230</v>
      </c>
      <c r="D47" s="1444">
        <v>234</v>
      </c>
      <c r="E47" s="1477">
        <v>2</v>
      </c>
      <c r="F47" s="1446">
        <v>44105</v>
      </c>
      <c r="G47" s="1478">
        <v>0.79166666666666663</v>
      </c>
      <c r="H47" s="1443">
        <v>212</v>
      </c>
      <c r="I47" s="1448">
        <v>13</v>
      </c>
      <c r="J47" s="1446">
        <v>44105</v>
      </c>
      <c r="K47" s="1478">
        <v>0.70833333333333337</v>
      </c>
      <c r="L47" s="1479"/>
    </row>
    <row r="48" spans="1:12" ht="16.5" customHeight="1">
      <c r="A48" s="653">
        <v>28</v>
      </c>
      <c r="B48" s="1476" t="s">
        <v>1154</v>
      </c>
      <c r="C48" s="1451">
        <v>230</v>
      </c>
      <c r="D48" s="1444">
        <v>235</v>
      </c>
      <c r="E48" s="1477">
        <v>2</v>
      </c>
      <c r="F48" s="1446">
        <v>44105</v>
      </c>
      <c r="G48" s="1478">
        <v>0.58333333333333404</v>
      </c>
      <c r="H48" s="1443">
        <v>221</v>
      </c>
      <c r="I48" s="1448">
        <v>17</v>
      </c>
      <c r="J48" s="1446">
        <v>44105</v>
      </c>
      <c r="K48" s="1478">
        <v>0.70833333333333404</v>
      </c>
      <c r="L48" s="1479"/>
    </row>
    <row r="49" spans="1:12" ht="16.5" customHeight="1">
      <c r="A49" s="653">
        <v>29</v>
      </c>
      <c r="B49" s="1476" t="s">
        <v>344</v>
      </c>
      <c r="C49" s="1451">
        <v>230</v>
      </c>
      <c r="D49" s="1444">
        <v>235</v>
      </c>
      <c r="E49" s="1477">
        <v>5</v>
      </c>
      <c r="F49" s="1446">
        <v>44105</v>
      </c>
      <c r="G49" s="1478">
        <v>0.16666666666666699</v>
      </c>
      <c r="H49" s="1443">
        <v>204</v>
      </c>
      <c r="I49" s="1448">
        <v>14</v>
      </c>
      <c r="J49" s="1446">
        <v>44105</v>
      </c>
      <c r="K49" s="1478">
        <v>0.45833333333333398</v>
      </c>
      <c r="L49" s="1479"/>
    </row>
    <row r="50" spans="1:12" ht="16.5" customHeight="1" thickBot="1">
      <c r="A50" s="654">
        <v>30</v>
      </c>
      <c r="B50" s="1480" t="s">
        <v>1155</v>
      </c>
      <c r="C50" s="1454">
        <v>230</v>
      </c>
      <c r="D50" s="889">
        <v>224</v>
      </c>
      <c r="E50" s="1481">
        <v>2</v>
      </c>
      <c r="F50" s="1456">
        <v>44105</v>
      </c>
      <c r="G50" s="1482">
        <v>0.75</v>
      </c>
      <c r="H50" s="1454">
        <v>212</v>
      </c>
      <c r="I50" s="1453">
        <v>17</v>
      </c>
      <c r="J50" s="1456">
        <v>44105</v>
      </c>
      <c r="K50" s="1482">
        <v>0.41666666666666702</v>
      </c>
      <c r="L50" s="1483"/>
    </row>
    <row r="51" spans="1:12" ht="12" customHeight="1" thickBot="1">
      <c r="A51" s="1484"/>
      <c r="B51" s="1485" t="s">
        <v>1076</v>
      </c>
      <c r="C51" s="1470"/>
      <c r="D51" s="1425"/>
      <c r="E51" s="1486"/>
      <c r="F51" s="1487"/>
      <c r="G51" s="1488"/>
      <c r="H51" s="1489"/>
      <c r="I51" s="1490"/>
      <c r="J51" s="1491"/>
      <c r="K51" s="1492"/>
      <c r="L51" s="1493"/>
    </row>
    <row r="52" spans="1:12" ht="16.5" customHeight="1">
      <c r="A52" s="621">
        <v>1</v>
      </c>
      <c r="B52" s="1472" t="s">
        <v>428</v>
      </c>
      <c r="C52" s="1494">
        <v>132</v>
      </c>
      <c r="D52" s="1435">
        <v>137</v>
      </c>
      <c r="E52" s="1435">
        <v>22</v>
      </c>
      <c r="F52" s="1437">
        <v>44105</v>
      </c>
      <c r="G52" s="1495">
        <v>0.91666666666666663</v>
      </c>
      <c r="H52" s="1435">
        <v>120</v>
      </c>
      <c r="I52" s="1435">
        <v>10</v>
      </c>
      <c r="J52" s="1437">
        <v>44105</v>
      </c>
      <c r="K52" s="1495">
        <v>0.41666666666666669</v>
      </c>
      <c r="L52" s="1475" t="s">
        <v>30</v>
      </c>
    </row>
    <row r="53" spans="1:12" ht="16.5" customHeight="1">
      <c r="A53" s="653">
        <v>2</v>
      </c>
      <c r="B53" s="1476" t="s">
        <v>1079</v>
      </c>
      <c r="C53" s="1496">
        <v>132</v>
      </c>
      <c r="D53" s="1443">
        <v>138</v>
      </c>
      <c r="E53" s="1443">
        <v>24</v>
      </c>
      <c r="F53" s="1446">
        <v>44105</v>
      </c>
      <c r="G53" s="1497">
        <v>0.75</v>
      </c>
      <c r="H53" s="1443">
        <v>119</v>
      </c>
      <c r="I53" s="1443">
        <v>10</v>
      </c>
      <c r="J53" s="1446">
        <v>44105</v>
      </c>
      <c r="K53" s="1497">
        <v>0.41666666666666669</v>
      </c>
      <c r="L53" s="1479" t="s">
        <v>30</v>
      </c>
    </row>
    <row r="54" spans="1:12" ht="16.5" customHeight="1">
      <c r="A54" s="653">
        <v>3</v>
      </c>
      <c r="B54" s="1476" t="s">
        <v>728</v>
      </c>
      <c r="C54" s="1496">
        <v>132</v>
      </c>
      <c r="D54" s="1443">
        <v>138</v>
      </c>
      <c r="E54" s="1443">
        <v>23</v>
      </c>
      <c r="F54" s="1446">
        <v>44105</v>
      </c>
      <c r="G54" s="1497">
        <v>0.77083333333333337</v>
      </c>
      <c r="H54" s="1443">
        <v>120</v>
      </c>
      <c r="I54" s="1443">
        <v>8</v>
      </c>
      <c r="J54" s="1446">
        <v>44105</v>
      </c>
      <c r="K54" s="1497">
        <v>0.625</v>
      </c>
      <c r="L54" s="1479" t="s">
        <v>30</v>
      </c>
    </row>
    <row r="55" spans="1:12" ht="16.5" customHeight="1">
      <c r="A55" s="653">
        <v>4</v>
      </c>
      <c r="B55" s="1476" t="s">
        <v>514</v>
      </c>
      <c r="C55" s="1496">
        <v>132</v>
      </c>
      <c r="D55" s="1443">
        <v>139</v>
      </c>
      <c r="E55" s="1443">
        <v>23</v>
      </c>
      <c r="F55" s="1446">
        <v>44105</v>
      </c>
      <c r="G55" s="1497">
        <v>0.375</v>
      </c>
      <c r="H55" s="1443">
        <v>121</v>
      </c>
      <c r="I55" s="1443">
        <v>10</v>
      </c>
      <c r="J55" s="1446">
        <v>44105</v>
      </c>
      <c r="K55" s="1497">
        <v>0.41666666666666669</v>
      </c>
      <c r="L55" s="1479" t="s">
        <v>30</v>
      </c>
    </row>
    <row r="56" spans="1:12" ht="16.5" customHeight="1">
      <c r="A56" s="653">
        <v>5</v>
      </c>
      <c r="B56" s="1476" t="s">
        <v>353</v>
      </c>
      <c r="C56" s="1496">
        <v>132</v>
      </c>
      <c r="D56" s="1443">
        <v>130</v>
      </c>
      <c r="E56" s="1443">
        <v>23</v>
      </c>
      <c r="F56" s="1446">
        <v>44105</v>
      </c>
      <c r="G56" s="1497">
        <v>0.125</v>
      </c>
      <c r="H56" s="1443">
        <v>114</v>
      </c>
      <c r="I56" s="1443">
        <v>11</v>
      </c>
      <c r="J56" s="1446">
        <v>44105</v>
      </c>
      <c r="K56" s="1497">
        <v>0.5</v>
      </c>
      <c r="L56" s="1479" t="s">
        <v>30</v>
      </c>
    </row>
    <row r="57" spans="1:12" ht="16.5" customHeight="1">
      <c r="A57" s="653">
        <v>6</v>
      </c>
      <c r="B57" s="1476" t="s">
        <v>978</v>
      </c>
      <c r="C57" s="1496">
        <v>132</v>
      </c>
      <c r="D57" s="1443">
        <v>136</v>
      </c>
      <c r="E57" s="1443">
        <v>17</v>
      </c>
      <c r="F57" s="1446">
        <v>44105</v>
      </c>
      <c r="G57" s="1497">
        <v>0.20833333333333334</v>
      </c>
      <c r="H57" s="1443">
        <v>118</v>
      </c>
      <c r="I57" s="1443">
        <v>10</v>
      </c>
      <c r="J57" s="1446">
        <v>44105</v>
      </c>
      <c r="K57" s="1497">
        <v>0.41666666666666669</v>
      </c>
      <c r="L57" s="1479" t="s">
        <v>30</v>
      </c>
    </row>
    <row r="58" spans="1:12" ht="16.5" customHeight="1">
      <c r="A58" s="653">
        <v>7</v>
      </c>
      <c r="B58" s="1476" t="s">
        <v>1081</v>
      </c>
      <c r="C58" s="1496">
        <v>132</v>
      </c>
      <c r="D58" s="1443">
        <v>143</v>
      </c>
      <c r="E58" s="1443">
        <v>3</v>
      </c>
      <c r="F58" s="1446">
        <v>44105</v>
      </c>
      <c r="G58" s="1497">
        <v>4.1666666666666664E-2</v>
      </c>
      <c r="H58" s="1443">
        <v>118</v>
      </c>
      <c r="I58" s="1443">
        <v>10</v>
      </c>
      <c r="J58" s="1446">
        <v>44105</v>
      </c>
      <c r="K58" s="1497">
        <v>0.41666666666666669</v>
      </c>
      <c r="L58" s="1479" t="s">
        <v>30</v>
      </c>
    </row>
    <row r="59" spans="1:12" ht="16.5" customHeight="1">
      <c r="A59" s="653">
        <v>8</v>
      </c>
      <c r="B59" s="1476" t="s">
        <v>1157</v>
      </c>
      <c r="C59" s="1496">
        <v>132</v>
      </c>
      <c r="D59" s="1443">
        <v>137</v>
      </c>
      <c r="E59" s="1443">
        <v>23</v>
      </c>
      <c r="F59" s="1446">
        <v>44105</v>
      </c>
      <c r="G59" s="1497">
        <v>0.75</v>
      </c>
      <c r="H59" s="1443">
        <v>120</v>
      </c>
      <c r="I59" s="1443">
        <v>10</v>
      </c>
      <c r="J59" s="1446">
        <v>44105</v>
      </c>
      <c r="K59" s="1497">
        <v>0.41666666666666669</v>
      </c>
      <c r="L59" s="1479" t="s">
        <v>30</v>
      </c>
    </row>
    <row r="60" spans="1:12" ht="16.5" customHeight="1">
      <c r="A60" s="653">
        <v>9</v>
      </c>
      <c r="B60" s="1476" t="s">
        <v>1083</v>
      </c>
      <c r="C60" s="1496">
        <v>132</v>
      </c>
      <c r="D60" s="1443">
        <v>137</v>
      </c>
      <c r="E60" s="1443">
        <v>22</v>
      </c>
      <c r="F60" s="1446">
        <v>44105</v>
      </c>
      <c r="G60" s="1497">
        <v>0.91666666666666663</v>
      </c>
      <c r="H60" s="1443">
        <v>121</v>
      </c>
      <c r="I60" s="1443">
        <v>8</v>
      </c>
      <c r="J60" s="1446">
        <v>44105</v>
      </c>
      <c r="K60" s="1497">
        <v>0.54166666666666663</v>
      </c>
      <c r="L60" s="1479" t="s">
        <v>30</v>
      </c>
    </row>
    <row r="61" spans="1:12" ht="16.5" customHeight="1">
      <c r="A61" s="653">
        <v>10</v>
      </c>
      <c r="B61" s="1476" t="s">
        <v>1084</v>
      </c>
      <c r="C61" s="1496">
        <v>132</v>
      </c>
      <c r="D61" s="1443">
        <v>140</v>
      </c>
      <c r="E61" s="1443">
        <v>3</v>
      </c>
      <c r="F61" s="1446">
        <v>44105</v>
      </c>
      <c r="G61" s="1497">
        <v>4.1666666666666664E-2</v>
      </c>
      <c r="H61" s="1443">
        <v>132</v>
      </c>
      <c r="I61" s="1443">
        <v>10</v>
      </c>
      <c r="J61" s="1446">
        <v>44105</v>
      </c>
      <c r="K61" s="1497">
        <v>0.45833333333333331</v>
      </c>
      <c r="L61" s="1479" t="s">
        <v>30</v>
      </c>
    </row>
    <row r="62" spans="1:12" ht="16.5" customHeight="1">
      <c r="A62" s="653">
        <v>11</v>
      </c>
      <c r="B62" s="1476" t="s">
        <v>1158</v>
      </c>
      <c r="C62" s="1496">
        <v>132</v>
      </c>
      <c r="D62" s="1443">
        <v>134</v>
      </c>
      <c r="E62" s="1443">
        <v>23</v>
      </c>
      <c r="F62" s="1446">
        <v>44105</v>
      </c>
      <c r="G62" s="1497">
        <v>0.58333333333333337</v>
      </c>
      <c r="H62" s="1443">
        <v>113</v>
      </c>
      <c r="I62" s="1443">
        <v>10</v>
      </c>
      <c r="J62" s="1446">
        <v>44105</v>
      </c>
      <c r="K62" s="1497">
        <v>0.45833333333333331</v>
      </c>
      <c r="L62" s="1479" t="s">
        <v>30</v>
      </c>
    </row>
    <row r="63" spans="1:12" ht="16.5" customHeight="1">
      <c r="A63" s="653">
        <v>12</v>
      </c>
      <c r="B63" s="1476" t="s">
        <v>1086</v>
      </c>
      <c r="C63" s="1496">
        <v>132</v>
      </c>
      <c r="D63" s="1443">
        <v>138</v>
      </c>
      <c r="E63" s="1443">
        <v>23</v>
      </c>
      <c r="F63" s="1446">
        <v>44105</v>
      </c>
      <c r="G63" s="1497">
        <v>0.77083333333333337</v>
      </c>
      <c r="H63" s="1443">
        <v>120</v>
      </c>
      <c r="I63" s="1443">
        <v>10</v>
      </c>
      <c r="J63" s="1446">
        <v>44105</v>
      </c>
      <c r="K63" s="1497">
        <v>0.41666666666666669</v>
      </c>
      <c r="L63" s="1479" t="s">
        <v>30</v>
      </c>
    </row>
    <row r="64" spans="1:12" ht="16.5" customHeight="1">
      <c r="A64" s="653">
        <v>13</v>
      </c>
      <c r="B64" s="1476" t="s">
        <v>1159</v>
      </c>
      <c r="C64" s="1496">
        <v>132</v>
      </c>
      <c r="D64" s="1443">
        <v>139</v>
      </c>
      <c r="E64" s="1443">
        <v>22</v>
      </c>
      <c r="F64" s="1446">
        <v>44105</v>
      </c>
      <c r="G64" s="1497">
        <v>0.91666666666666663</v>
      </c>
      <c r="H64" s="1443">
        <v>122</v>
      </c>
      <c r="I64" s="1443">
        <v>12</v>
      </c>
      <c r="J64" s="1446">
        <v>44105</v>
      </c>
      <c r="K64" s="1497">
        <v>0.41666666666666669</v>
      </c>
      <c r="L64" s="1479" t="s">
        <v>30</v>
      </c>
    </row>
    <row r="65" spans="1:12" ht="16.5" customHeight="1">
      <c r="A65" s="653">
        <v>14</v>
      </c>
      <c r="B65" s="1476" t="s">
        <v>58</v>
      </c>
      <c r="C65" s="1496">
        <v>132</v>
      </c>
      <c r="D65" s="1443">
        <v>140</v>
      </c>
      <c r="E65" s="1443">
        <v>3</v>
      </c>
      <c r="F65" s="1446">
        <v>44105</v>
      </c>
      <c r="G65" s="1497">
        <v>8.3333333333333329E-2</v>
      </c>
      <c r="H65" s="1443">
        <v>123</v>
      </c>
      <c r="I65" s="1443">
        <v>12</v>
      </c>
      <c r="J65" s="1446">
        <v>44105</v>
      </c>
      <c r="K65" s="1497">
        <v>0.41666666666666669</v>
      </c>
      <c r="L65" s="1479" t="s">
        <v>30</v>
      </c>
    </row>
    <row r="66" spans="1:12" ht="16.5" customHeight="1">
      <c r="A66" s="653">
        <v>15</v>
      </c>
      <c r="B66" s="1476" t="s">
        <v>1088</v>
      </c>
      <c r="C66" s="1496">
        <v>132</v>
      </c>
      <c r="D66" s="1443">
        <v>138</v>
      </c>
      <c r="E66" s="1443">
        <v>20</v>
      </c>
      <c r="F66" s="1446">
        <v>44105</v>
      </c>
      <c r="G66" s="1497">
        <v>0.25</v>
      </c>
      <c r="H66" s="1443">
        <v>118</v>
      </c>
      <c r="I66" s="1443">
        <v>29</v>
      </c>
      <c r="J66" s="1446">
        <v>44105</v>
      </c>
      <c r="K66" s="1497">
        <v>0.79166666666666663</v>
      </c>
      <c r="L66" s="1479" t="s">
        <v>30</v>
      </c>
    </row>
    <row r="67" spans="1:12" ht="16.5" customHeight="1">
      <c r="A67" s="653">
        <v>16</v>
      </c>
      <c r="B67" s="1476" t="s">
        <v>56</v>
      </c>
      <c r="C67" s="1496">
        <v>132</v>
      </c>
      <c r="D67" s="1443">
        <v>137</v>
      </c>
      <c r="E67" s="1443">
        <v>23</v>
      </c>
      <c r="F67" s="1446">
        <v>44105</v>
      </c>
      <c r="G67" s="1497">
        <v>0.77083333333333337</v>
      </c>
      <c r="H67" s="1443">
        <v>118</v>
      </c>
      <c r="I67" s="1443">
        <v>4</v>
      </c>
      <c r="J67" s="1446">
        <v>44105</v>
      </c>
      <c r="K67" s="1497">
        <v>0.5</v>
      </c>
      <c r="L67" s="1479" t="s">
        <v>30</v>
      </c>
    </row>
    <row r="68" spans="1:12" ht="16.5" customHeight="1" thickBot="1">
      <c r="A68" s="654">
        <v>17</v>
      </c>
      <c r="B68" s="1480" t="s">
        <v>1089</v>
      </c>
      <c r="C68" s="1498">
        <v>132</v>
      </c>
      <c r="D68" s="1454">
        <v>137</v>
      </c>
      <c r="E68" s="1454">
        <v>23</v>
      </c>
      <c r="F68" s="1456">
        <v>44105</v>
      </c>
      <c r="G68" s="1499">
        <v>0.77083333333333337</v>
      </c>
      <c r="H68" s="1454">
        <v>118</v>
      </c>
      <c r="I68" s="1454">
        <v>4</v>
      </c>
      <c r="J68" s="1456">
        <v>44105</v>
      </c>
      <c r="K68" s="1499">
        <v>0.5</v>
      </c>
      <c r="L68" s="1483" t="s">
        <v>30</v>
      </c>
    </row>
    <row r="69" spans="1:12" ht="12" customHeight="1">
      <c r="B69" s="344" t="s">
        <v>959</v>
      </c>
      <c r="L69" s="430" t="s">
        <v>20</v>
      </c>
    </row>
    <row r="70" spans="1:12" ht="19.5" customHeight="1">
      <c r="A70" s="616"/>
      <c r="B70" s="1716" t="s">
        <v>1061</v>
      </c>
      <c r="C70" s="1716"/>
      <c r="D70" s="1716"/>
      <c r="E70" s="1716"/>
      <c r="F70" s="1716"/>
      <c r="G70" s="1716"/>
      <c r="H70" s="1716"/>
      <c r="I70" s="1716"/>
      <c r="J70" s="1716"/>
      <c r="K70" s="1716"/>
      <c r="L70" s="1716"/>
    </row>
    <row r="71" spans="1:12" ht="12" customHeight="1">
      <c r="A71" s="616"/>
      <c r="B71" s="1720" t="s">
        <v>223</v>
      </c>
      <c r="C71" s="1720"/>
      <c r="D71" s="1720"/>
      <c r="E71" s="1720"/>
      <c r="F71" s="1720"/>
      <c r="G71" s="1720"/>
      <c r="H71" s="1720"/>
      <c r="I71" s="1720"/>
      <c r="J71" s="1720"/>
      <c r="K71" s="1720"/>
      <c r="L71" s="1720"/>
    </row>
    <row r="72" spans="1:12" ht="14.25" customHeight="1">
      <c r="A72" s="616"/>
      <c r="B72" s="1747" t="s">
        <v>1062</v>
      </c>
      <c r="C72" s="1747"/>
      <c r="D72" s="1747"/>
      <c r="E72" s="1747"/>
      <c r="F72" s="1747"/>
      <c r="G72" s="1747"/>
      <c r="H72" s="1747"/>
      <c r="I72" s="1747"/>
      <c r="J72" s="1747"/>
      <c r="K72" s="1747"/>
      <c r="L72" s="1747"/>
    </row>
    <row r="73" spans="1:12" ht="18" customHeight="1">
      <c r="A73" s="616"/>
      <c r="B73" s="9" t="s">
        <v>1063</v>
      </c>
      <c r="C73" s="1500"/>
      <c r="D73" s="1500"/>
      <c r="E73" s="1500"/>
      <c r="F73" s="1500"/>
      <c r="G73" s="1500"/>
      <c r="H73" s="1500"/>
      <c r="I73" s="1500"/>
      <c r="J73" s="1500"/>
      <c r="K73" s="1500"/>
      <c r="L73" s="1500"/>
    </row>
    <row r="74" spans="1:12" ht="12" customHeight="1" thickBot="1">
      <c r="A74" s="99"/>
      <c r="B74" s="9"/>
      <c r="C74" s="42"/>
      <c r="D74" s="42"/>
      <c r="E74" s="42"/>
      <c r="F74" s="42"/>
      <c r="G74" s="42"/>
      <c r="H74" s="60"/>
      <c r="I74" s="61"/>
      <c r="J74" s="1501"/>
      <c r="K74" s="22"/>
      <c r="L74" s="99"/>
    </row>
    <row r="75" spans="1:12" ht="12" customHeight="1">
      <c r="A75" s="1502"/>
      <c r="B75" s="1503"/>
      <c r="C75" s="1435" t="s">
        <v>1065</v>
      </c>
      <c r="D75" s="1504" t="s">
        <v>1066</v>
      </c>
      <c r="E75" s="1748" t="s">
        <v>37</v>
      </c>
      <c r="F75" s="1748"/>
      <c r="G75" s="1435"/>
      <c r="H75" s="1504" t="s">
        <v>1067</v>
      </c>
      <c r="I75" s="1748" t="s">
        <v>37</v>
      </c>
      <c r="J75" s="1748"/>
      <c r="K75" s="1435"/>
      <c r="L75" s="1505"/>
    </row>
    <row r="76" spans="1:12" ht="13.5" customHeight="1">
      <c r="A76" s="1506" t="s">
        <v>124</v>
      </c>
      <c r="B76" s="1507" t="s">
        <v>1074</v>
      </c>
      <c r="C76" s="1443" t="s">
        <v>1069</v>
      </c>
      <c r="D76" s="1443" t="s">
        <v>1069</v>
      </c>
      <c r="E76" s="1749"/>
      <c r="F76" s="1749"/>
      <c r="G76" s="1443" t="s">
        <v>35</v>
      </c>
      <c r="H76" s="1443" t="s">
        <v>1069</v>
      </c>
      <c r="I76" s="1749"/>
      <c r="J76" s="1749"/>
      <c r="K76" s="1443" t="s">
        <v>35</v>
      </c>
      <c r="L76" s="1508" t="s">
        <v>53</v>
      </c>
    </row>
    <row r="77" spans="1:12" ht="15.75" customHeight="1" thickBot="1">
      <c r="A77" s="1509" t="s">
        <v>1068</v>
      </c>
      <c r="B77" s="1510" t="s">
        <v>1077</v>
      </c>
      <c r="C77" s="1511" t="s">
        <v>1070</v>
      </c>
      <c r="D77" s="1511" t="s">
        <v>1070</v>
      </c>
      <c r="E77" s="1750"/>
      <c r="F77" s="1750"/>
      <c r="G77" s="1511"/>
      <c r="H77" s="1511" t="s">
        <v>1070</v>
      </c>
      <c r="I77" s="1750"/>
      <c r="J77" s="1750"/>
      <c r="K77" s="1511"/>
      <c r="L77" s="1512"/>
    </row>
    <row r="78" spans="1:12" ht="15.75" customHeight="1">
      <c r="A78" s="621">
        <v>18</v>
      </c>
      <c r="B78" s="1472" t="s">
        <v>1090</v>
      </c>
      <c r="C78" s="1494">
        <v>132</v>
      </c>
      <c r="D78" s="1435">
        <v>137</v>
      </c>
      <c r="E78" s="1435">
        <v>23</v>
      </c>
      <c r="F78" s="1437">
        <v>44105</v>
      </c>
      <c r="G78" s="1495">
        <v>0.77083333333333337</v>
      </c>
      <c r="H78" s="1435">
        <v>118</v>
      </c>
      <c r="I78" s="1435">
        <v>4</v>
      </c>
      <c r="J78" s="1437">
        <v>44105</v>
      </c>
      <c r="K78" s="1495">
        <v>0.5</v>
      </c>
      <c r="L78" s="1475" t="s">
        <v>30</v>
      </c>
    </row>
    <row r="79" spans="1:12" ht="15.75" customHeight="1">
      <c r="A79" s="653">
        <v>19</v>
      </c>
      <c r="B79" s="1476" t="s">
        <v>1091</v>
      </c>
      <c r="C79" s="1496">
        <v>132</v>
      </c>
      <c r="D79" s="1443">
        <v>139</v>
      </c>
      <c r="E79" s="1443">
        <v>22</v>
      </c>
      <c r="F79" s="1446">
        <v>44105</v>
      </c>
      <c r="G79" s="1497">
        <v>0.91666666666666663</v>
      </c>
      <c r="H79" s="1443">
        <v>122</v>
      </c>
      <c r="I79" s="1443">
        <v>12</v>
      </c>
      <c r="J79" s="1446">
        <v>44105</v>
      </c>
      <c r="K79" s="1497">
        <v>0.41666666666666669</v>
      </c>
      <c r="L79" s="1479" t="s">
        <v>30</v>
      </c>
    </row>
    <row r="80" spans="1:12" ht="15.75" customHeight="1">
      <c r="A80" s="653">
        <v>20</v>
      </c>
      <c r="B80" s="1476" t="s">
        <v>1092</v>
      </c>
      <c r="C80" s="1496">
        <v>132</v>
      </c>
      <c r="D80" s="1443">
        <v>140</v>
      </c>
      <c r="E80" s="1443">
        <v>3</v>
      </c>
      <c r="F80" s="1446">
        <v>44105</v>
      </c>
      <c r="G80" s="1497">
        <v>4.1666666666666664E-2</v>
      </c>
      <c r="H80" s="1443">
        <v>118</v>
      </c>
      <c r="I80" s="1443">
        <v>12</v>
      </c>
      <c r="J80" s="1446">
        <v>44105</v>
      </c>
      <c r="K80" s="1497">
        <v>0.45833333333333331</v>
      </c>
      <c r="L80" s="1479"/>
    </row>
    <row r="81" spans="1:12" ht="15.75" customHeight="1">
      <c r="A81" s="653">
        <v>21</v>
      </c>
      <c r="B81" s="1476" t="s">
        <v>1093</v>
      </c>
      <c r="C81" s="1496">
        <v>132</v>
      </c>
      <c r="D81" s="1443">
        <v>138</v>
      </c>
      <c r="E81" s="1443">
        <v>22</v>
      </c>
      <c r="F81" s="1446">
        <v>44105</v>
      </c>
      <c r="G81" s="1497">
        <v>0.91666666666666663</v>
      </c>
      <c r="H81" s="1443">
        <v>122</v>
      </c>
      <c r="I81" s="1443">
        <v>11</v>
      </c>
      <c r="J81" s="1446">
        <v>44105</v>
      </c>
      <c r="K81" s="1497">
        <v>0.45833333333333331</v>
      </c>
      <c r="L81" s="1479"/>
    </row>
    <row r="82" spans="1:12" ht="15.75" customHeight="1">
      <c r="A82" s="653">
        <v>22</v>
      </c>
      <c r="B82" s="1476" t="s">
        <v>1160</v>
      </c>
      <c r="C82" s="1496">
        <v>132</v>
      </c>
      <c r="D82" s="1443" t="s">
        <v>163</v>
      </c>
      <c r="E82" s="1443" t="s">
        <v>163</v>
      </c>
      <c r="F82" s="1446" t="s">
        <v>163</v>
      </c>
      <c r="G82" s="1497" t="s">
        <v>163</v>
      </c>
      <c r="H82" s="1443" t="s">
        <v>163</v>
      </c>
      <c r="I82" s="1443" t="s">
        <v>163</v>
      </c>
      <c r="J82" s="1446" t="s">
        <v>163</v>
      </c>
      <c r="K82" s="1497" t="s">
        <v>163</v>
      </c>
      <c r="L82" s="1479"/>
    </row>
    <row r="83" spans="1:12" ht="15.75" customHeight="1">
      <c r="A83" s="653">
        <v>23</v>
      </c>
      <c r="B83" s="1476" t="s">
        <v>1095</v>
      </c>
      <c r="C83" s="1496">
        <v>132</v>
      </c>
      <c r="D83" s="1443">
        <v>139</v>
      </c>
      <c r="E83" s="1443">
        <v>23</v>
      </c>
      <c r="F83" s="1446">
        <v>44105</v>
      </c>
      <c r="G83" s="1497">
        <v>0.375</v>
      </c>
      <c r="H83" s="1443">
        <v>122</v>
      </c>
      <c r="I83" s="1443">
        <v>10</v>
      </c>
      <c r="J83" s="1446">
        <v>44105</v>
      </c>
      <c r="K83" s="1497">
        <v>0.41666666666666669</v>
      </c>
      <c r="L83" s="1479" t="s">
        <v>30</v>
      </c>
    </row>
    <row r="84" spans="1:12" ht="15.75" customHeight="1">
      <c r="A84" s="653">
        <v>24</v>
      </c>
      <c r="B84" s="1476" t="s">
        <v>505</v>
      </c>
      <c r="C84" s="1496">
        <v>132</v>
      </c>
      <c r="D84" s="1443">
        <v>138</v>
      </c>
      <c r="E84" s="1443">
        <v>3</v>
      </c>
      <c r="F84" s="1446">
        <v>44105</v>
      </c>
      <c r="G84" s="1497">
        <v>0.25</v>
      </c>
      <c r="H84" s="1443">
        <v>120</v>
      </c>
      <c r="I84" s="1443">
        <v>10</v>
      </c>
      <c r="J84" s="1446">
        <v>44105</v>
      </c>
      <c r="K84" s="1497">
        <v>0.5</v>
      </c>
      <c r="L84" s="1479" t="s">
        <v>30</v>
      </c>
    </row>
    <row r="85" spans="1:12" ht="15.75" customHeight="1">
      <c r="A85" s="653">
        <v>25</v>
      </c>
      <c r="B85" s="1476" t="s">
        <v>1161</v>
      </c>
      <c r="C85" s="1496">
        <v>132</v>
      </c>
      <c r="D85" s="1443">
        <v>138</v>
      </c>
      <c r="E85" s="1443">
        <v>3</v>
      </c>
      <c r="F85" s="1446">
        <v>44105</v>
      </c>
      <c r="G85" s="1497">
        <v>0.25</v>
      </c>
      <c r="H85" s="1443">
        <v>122</v>
      </c>
      <c r="I85" s="1443">
        <v>10</v>
      </c>
      <c r="J85" s="1446">
        <v>44105</v>
      </c>
      <c r="K85" s="1497">
        <v>0.41666666666666669</v>
      </c>
      <c r="L85" s="1479" t="s">
        <v>30</v>
      </c>
    </row>
    <row r="86" spans="1:12" ht="15.75" customHeight="1">
      <c r="A86" s="653">
        <v>26</v>
      </c>
      <c r="B86" s="1476" t="s">
        <v>1097</v>
      </c>
      <c r="C86" s="1496">
        <v>132</v>
      </c>
      <c r="D86" s="1443">
        <v>138</v>
      </c>
      <c r="E86" s="1443">
        <v>22</v>
      </c>
      <c r="F86" s="1446">
        <v>44105</v>
      </c>
      <c r="G86" s="1497">
        <v>0.91666666666666663</v>
      </c>
      <c r="H86" s="1443">
        <v>121</v>
      </c>
      <c r="I86" s="1443">
        <v>12</v>
      </c>
      <c r="J86" s="1446">
        <v>44105</v>
      </c>
      <c r="K86" s="1497">
        <v>0.45833333333333331</v>
      </c>
      <c r="L86" s="1479" t="s">
        <v>30</v>
      </c>
    </row>
    <row r="87" spans="1:12" ht="15.75" customHeight="1">
      <c r="A87" s="653">
        <v>27</v>
      </c>
      <c r="B87" s="1476" t="s">
        <v>807</v>
      </c>
      <c r="C87" s="1496">
        <v>132</v>
      </c>
      <c r="D87" s="1443">
        <v>138</v>
      </c>
      <c r="E87" s="1443">
        <v>23</v>
      </c>
      <c r="F87" s="1446">
        <v>44105</v>
      </c>
      <c r="G87" s="1497">
        <v>0.75</v>
      </c>
      <c r="H87" s="1443">
        <v>119</v>
      </c>
      <c r="I87" s="1443">
        <v>13</v>
      </c>
      <c r="J87" s="1446">
        <v>44105</v>
      </c>
      <c r="K87" s="1497">
        <v>0.45833333333333331</v>
      </c>
      <c r="L87" s="1479" t="s">
        <v>30</v>
      </c>
    </row>
    <row r="88" spans="1:12" ht="15.75" customHeight="1">
      <c r="A88" s="653">
        <v>28</v>
      </c>
      <c r="B88" s="1476" t="s">
        <v>1162</v>
      </c>
      <c r="C88" s="1496">
        <v>132</v>
      </c>
      <c r="D88" s="1443">
        <v>137</v>
      </c>
      <c r="E88" s="1443">
        <v>3</v>
      </c>
      <c r="F88" s="1446">
        <v>44105</v>
      </c>
      <c r="G88" s="1497">
        <v>0.20833333333333334</v>
      </c>
      <c r="H88" s="1443">
        <v>118</v>
      </c>
      <c r="I88" s="1443">
        <v>10</v>
      </c>
      <c r="J88" s="1446">
        <v>44105</v>
      </c>
      <c r="K88" s="1497">
        <v>0.41666666666666669</v>
      </c>
      <c r="L88" s="1479"/>
    </row>
    <row r="89" spans="1:12" ht="15.75" customHeight="1">
      <c r="A89" s="653">
        <v>29</v>
      </c>
      <c r="B89" s="1476" t="s">
        <v>517</v>
      </c>
      <c r="C89" s="1496">
        <v>132</v>
      </c>
      <c r="D89" s="1443">
        <v>139</v>
      </c>
      <c r="E89" s="1443">
        <v>1</v>
      </c>
      <c r="F89" s="1446">
        <v>44105</v>
      </c>
      <c r="G89" s="1497">
        <v>0.75</v>
      </c>
      <c r="H89" s="1443">
        <v>118</v>
      </c>
      <c r="I89" s="1443">
        <v>13</v>
      </c>
      <c r="J89" s="1446">
        <v>44105</v>
      </c>
      <c r="K89" s="1497">
        <v>0.45833333333333331</v>
      </c>
      <c r="L89" s="1479" t="s">
        <v>30</v>
      </c>
    </row>
    <row r="90" spans="1:12" ht="15.75" customHeight="1">
      <c r="A90" s="653">
        <v>30</v>
      </c>
      <c r="B90" s="1476" t="s">
        <v>498</v>
      </c>
      <c r="C90" s="1496">
        <v>132</v>
      </c>
      <c r="D90" s="1443">
        <v>137</v>
      </c>
      <c r="E90" s="1443">
        <v>3</v>
      </c>
      <c r="F90" s="1446">
        <v>44105</v>
      </c>
      <c r="G90" s="1497">
        <v>0.25</v>
      </c>
      <c r="H90" s="1443">
        <v>120</v>
      </c>
      <c r="I90" s="1443">
        <v>10</v>
      </c>
      <c r="J90" s="1446">
        <v>44105</v>
      </c>
      <c r="K90" s="1497">
        <v>0.41666666666666669</v>
      </c>
      <c r="L90" s="1479" t="s">
        <v>30</v>
      </c>
    </row>
    <row r="91" spans="1:12" ht="15.75" customHeight="1">
      <c r="A91" s="653">
        <v>31</v>
      </c>
      <c r="B91" s="1476" t="s">
        <v>1099</v>
      </c>
      <c r="C91" s="1496">
        <v>132</v>
      </c>
      <c r="D91" s="1443">
        <v>139</v>
      </c>
      <c r="E91" s="1443">
        <v>3</v>
      </c>
      <c r="F91" s="1446">
        <v>44105</v>
      </c>
      <c r="G91" s="1497">
        <v>0.25</v>
      </c>
      <c r="H91" s="1443">
        <v>117</v>
      </c>
      <c r="I91" s="1443">
        <v>14</v>
      </c>
      <c r="J91" s="1446">
        <v>44105</v>
      </c>
      <c r="K91" s="1497">
        <v>0.54166666666666663</v>
      </c>
      <c r="L91" s="1479" t="s">
        <v>30</v>
      </c>
    </row>
    <row r="92" spans="1:12" ht="15.75" customHeight="1">
      <c r="A92" s="653">
        <v>32</v>
      </c>
      <c r="B92" s="1476" t="s">
        <v>600</v>
      </c>
      <c r="C92" s="1496">
        <v>132</v>
      </c>
      <c r="D92" s="1443">
        <v>140</v>
      </c>
      <c r="E92" s="1443">
        <v>3</v>
      </c>
      <c r="F92" s="1446">
        <v>44105</v>
      </c>
      <c r="G92" s="1497">
        <v>0.25</v>
      </c>
      <c r="H92" s="1443">
        <v>120</v>
      </c>
      <c r="I92" s="1443">
        <v>14</v>
      </c>
      <c r="J92" s="1446">
        <v>44105</v>
      </c>
      <c r="K92" s="1497">
        <v>0.54166666666666663</v>
      </c>
      <c r="L92" s="1479" t="s">
        <v>30</v>
      </c>
    </row>
    <row r="93" spans="1:12" ht="15.75" customHeight="1">
      <c r="A93" s="653">
        <v>33</v>
      </c>
      <c r="B93" s="1476" t="s">
        <v>1100</v>
      </c>
      <c r="C93" s="1496">
        <v>132</v>
      </c>
      <c r="D93" s="1443">
        <v>140</v>
      </c>
      <c r="E93" s="1443">
        <v>3</v>
      </c>
      <c r="F93" s="1446">
        <v>44105</v>
      </c>
      <c r="G93" s="1497">
        <v>0.25</v>
      </c>
      <c r="H93" s="1443">
        <v>119</v>
      </c>
      <c r="I93" s="1443">
        <v>14</v>
      </c>
      <c r="J93" s="1446">
        <v>44105</v>
      </c>
      <c r="K93" s="1497">
        <v>0.54166666666666663</v>
      </c>
      <c r="L93" s="1479" t="s">
        <v>30</v>
      </c>
    </row>
    <row r="94" spans="1:12" ht="15.75" customHeight="1">
      <c r="A94" s="653">
        <v>34</v>
      </c>
      <c r="B94" s="1476" t="s">
        <v>57</v>
      </c>
      <c r="C94" s="1496">
        <v>132</v>
      </c>
      <c r="D94" s="1443">
        <v>141</v>
      </c>
      <c r="E94" s="1443">
        <v>0</v>
      </c>
      <c r="F94" s="1446">
        <v>44105</v>
      </c>
      <c r="G94" s="1497">
        <v>0.41666666666666669</v>
      </c>
      <c r="H94" s="1443">
        <v>124</v>
      </c>
      <c r="I94" s="1443">
        <v>13</v>
      </c>
      <c r="J94" s="1446">
        <v>44105</v>
      </c>
      <c r="K94" s="1497">
        <v>0.45833333333333331</v>
      </c>
      <c r="L94" s="1479" t="s">
        <v>30</v>
      </c>
    </row>
    <row r="95" spans="1:12" ht="15.75" customHeight="1">
      <c r="A95" s="653">
        <v>35</v>
      </c>
      <c r="B95" s="1476" t="s">
        <v>424</v>
      </c>
      <c r="C95" s="1496">
        <v>132</v>
      </c>
      <c r="D95" s="1443">
        <v>138</v>
      </c>
      <c r="E95" s="1443">
        <v>11</v>
      </c>
      <c r="F95" s="1446">
        <v>44105</v>
      </c>
      <c r="G95" s="1497">
        <v>0.54166666666666663</v>
      </c>
      <c r="H95" s="1443">
        <v>115</v>
      </c>
      <c r="I95" s="1443">
        <v>10</v>
      </c>
      <c r="J95" s="1446">
        <v>44105</v>
      </c>
      <c r="K95" s="1497">
        <v>0.41666666666666669</v>
      </c>
      <c r="L95" s="1479" t="s">
        <v>30</v>
      </c>
    </row>
    <row r="96" spans="1:12" ht="15.75" customHeight="1">
      <c r="A96" s="653">
        <v>36</v>
      </c>
      <c r="B96" s="1476" t="s">
        <v>1101</v>
      </c>
      <c r="C96" s="1496">
        <v>132</v>
      </c>
      <c r="D96" s="1443">
        <v>139</v>
      </c>
      <c r="E96" s="1443">
        <v>22</v>
      </c>
      <c r="F96" s="1446">
        <v>44105</v>
      </c>
      <c r="G96" s="1497">
        <v>0.91666666666666663</v>
      </c>
      <c r="H96" s="1443">
        <v>121</v>
      </c>
      <c r="I96" s="1443">
        <v>13</v>
      </c>
      <c r="J96" s="1446">
        <v>44105</v>
      </c>
      <c r="K96" s="1497">
        <v>0.41666666666666669</v>
      </c>
      <c r="L96" s="1479" t="s">
        <v>30</v>
      </c>
    </row>
    <row r="97" spans="1:12" ht="15.75" customHeight="1">
      <c r="A97" s="653">
        <v>37</v>
      </c>
      <c r="B97" s="1476" t="s">
        <v>1102</v>
      </c>
      <c r="C97" s="1496">
        <v>132</v>
      </c>
      <c r="D97" s="1443">
        <v>141</v>
      </c>
      <c r="E97" s="1443">
        <v>23</v>
      </c>
      <c r="F97" s="1446">
        <v>44105</v>
      </c>
      <c r="G97" s="1497">
        <v>0.75</v>
      </c>
      <c r="H97" s="1443">
        <v>122</v>
      </c>
      <c r="I97" s="1443">
        <v>12</v>
      </c>
      <c r="J97" s="1446">
        <v>44105</v>
      </c>
      <c r="K97" s="1497">
        <v>0.33333333333333331</v>
      </c>
      <c r="L97" s="1479"/>
    </row>
    <row r="98" spans="1:12" ht="15.75" customHeight="1">
      <c r="A98" s="653">
        <v>38</v>
      </c>
      <c r="B98" s="1476" t="s">
        <v>930</v>
      </c>
      <c r="C98" s="1496">
        <v>132</v>
      </c>
      <c r="D98" s="1443">
        <v>142</v>
      </c>
      <c r="E98" s="1443">
        <v>3</v>
      </c>
      <c r="F98" s="1446">
        <v>44105</v>
      </c>
      <c r="G98" s="1497">
        <v>0.54166666666666663</v>
      </c>
      <c r="H98" s="1443">
        <v>128</v>
      </c>
      <c r="I98" s="1443">
        <v>12</v>
      </c>
      <c r="J98" s="1446">
        <v>44105</v>
      </c>
      <c r="K98" s="1497">
        <v>0.375</v>
      </c>
      <c r="L98" s="1479"/>
    </row>
    <row r="99" spans="1:12" ht="15.75" customHeight="1">
      <c r="A99" s="653">
        <v>39</v>
      </c>
      <c r="B99" s="1476" t="s">
        <v>824</v>
      </c>
      <c r="C99" s="1496">
        <v>132</v>
      </c>
      <c r="D99" s="1443">
        <v>139</v>
      </c>
      <c r="E99" s="1443">
        <v>23</v>
      </c>
      <c r="F99" s="1446">
        <v>44105</v>
      </c>
      <c r="G99" s="1497">
        <v>0.75</v>
      </c>
      <c r="H99" s="1443">
        <v>118</v>
      </c>
      <c r="I99" s="1443">
        <v>10</v>
      </c>
      <c r="J99" s="1446">
        <v>44105</v>
      </c>
      <c r="K99" s="1497">
        <v>0.41666666666666669</v>
      </c>
      <c r="L99" s="1479"/>
    </row>
    <row r="100" spans="1:12" ht="15.75" customHeight="1">
      <c r="A100" s="653">
        <v>40</v>
      </c>
      <c r="B100" s="1476" t="s">
        <v>1103</v>
      </c>
      <c r="C100" s="1496">
        <v>132</v>
      </c>
      <c r="D100" s="1443">
        <v>139</v>
      </c>
      <c r="E100" s="1443">
        <v>16</v>
      </c>
      <c r="F100" s="1446">
        <v>44105</v>
      </c>
      <c r="G100" s="1497">
        <v>0.79166666666666663</v>
      </c>
      <c r="H100" s="1443">
        <v>120</v>
      </c>
      <c r="I100" s="1443">
        <v>13</v>
      </c>
      <c r="J100" s="1446">
        <v>44105</v>
      </c>
      <c r="K100" s="1497">
        <v>0.45833333333333331</v>
      </c>
      <c r="L100" s="1513"/>
    </row>
    <row r="101" spans="1:12" ht="15.75" customHeight="1">
      <c r="A101" s="653">
        <v>41</v>
      </c>
      <c r="B101" s="1476" t="s">
        <v>393</v>
      </c>
      <c r="C101" s="1496">
        <v>132</v>
      </c>
      <c r="D101" s="1443">
        <v>139</v>
      </c>
      <c r="E101" s="1443">
        <v>23</v>
      </c>
      <c r="F101" s="1446">
        <v>44105</v>
      </c>
      <c r="G101" s="1497">
        <v>0.75</v>
      </c>
      <c r="H101" s="1443">
        <v>114</v>
      </c>
      <c r="I101" s="1443">
        <v>10</v>
      </c>
      <c r="J101" s="1446">
        <v>44105</v>
      </c>
      <c r="K101" s="1497">
        <v>0.41666666666666669</v>
      </c>
      <c r="L101" s="1513"/>
    </row>
    <row r="102" spans="1:12" ht="15.75" customHeight="1">
      <c r="A102" s="653">
        <v>42</v>
      </c>
      <c r="B102" s="1476" t="s">
        <v>808</v>
      </c>
      <c r="C102" s="1496">
        <v>132</v>
      </c>
      <c r="D102" s="1443">
        <v>138</v>
      </c>
      <c r="E102" s="1443">
        <v>16</v>
      </c>
      <c r="F102" s="1446">
        <v>44105</v>
      </c>
      <c r="G102" s="1497">
        <v>0.41666666666666669</v>
      </c>
      <c r="H102" s="1443">
        <v>118</v>
      </c>
      <c r="I102" s="1443">
        <v>10</v>
      </c>
      <c r="J102" s="1446">
        <v>44105</v>
      </c>
      <c r="K102" s="1497">
        <v>0.41666666666666669</v>
      </c>
      <c r="L102" s="1513"/>
    </row>
    <row r="103" spans="1:12" ht="15.75" customHeight="1">
      <c r="A103" s="653">
        <v>43</v>
      </c>
      <c r="B103" s="1476" t="s">
        <v>1104</v>
      </c>
      <c r="C103" s="1496">
        <v>132</v>
      </c>
      <c r="D103" s="1443">
        <v>134</v>
      </c>
      <c r="E103" s="1443">
        <v>23</v>
      </c>
      <c r="F103" s="1446">
        <v>44105</v>
      </c>
      <c r="G103" s="1497">
        <v>0.75</v>
      </c>
      <c r="H103" s="1443">
        <v>105</v>
      </c>
      <c r="I103" s="1443">
        <v>10</v>
      </c>
      <c r="J103" s="1446">
        <v>44105</v>
      </c>
      <c r="K103" s="1497">
        <v>0.79166666666666663</v>
      </c>
      <c r="L103" s="1513" t="s">
        <v>30</v>
      </c>
    </row>
    <row r="104" spans="1:12" ht="15.75" customHeight="1">
      <c r="A104" s="653">
        <v>44</v>
      </c>
      <c r="B104" s="1476" t="s">
        <v>409</v>
      </c>
      <c r="C104" s="1496">
        <v>132</v>
      </c>
      <c r="D104" s="1443">
        <v>138</v>
      </c>
      <c r="E104" s="1443">
        <v>25</v>
      </c>
      <c r="F104" s="1446">
        <v>44105</v>
      </c>
      <c r="G104" s="1497">
        <v>0.29166666666666669</v>
      </c>
      <c r="H104" s="1443">
        <v>115</v>
      </c>
      <c r="I104" s="1443">
        <v>17</v>
      </c>
      <c r="J104" s="1446">
        <v>44105</v>
      </c>
      <c r="K104" s="1497">
        <v>0.75</v>
      </c>
      <c r="L104" s="1513" t="s">
        <v>30</v>
      </c>
    </row>
    <row r="105" spans="1:12" ht="15.75" customHeight="1">
      <c r="A105" s="653">
        <v>45</v>
      </c>
      <c r="B105" s="1476" t="s">
        <v>1163</v>
      </c>
      <c r="C105" s="1496">
        <v>132</v>
      </c>
      <c r="D105" s="1443">
        <v>137</v>
      </c>
      <c r="E105" s="1443">
        <v>23</v>
      </c>
      <c r="F105" s="1446">
        <v>44105</v>
      </c>
      <c r="G105" s="1497">
        <v>0.77083333333333337</v>
      </c>
      <c r="H105" s="1443">
        <v>112</v>
      </c>
      <c r="I105" s="1443">
        <v>3</v>
      </c>
      <c r="J105" s="1446">
        <v>44105</v>
      </c>
      <c r="K105" s="1497">
        <v>0.875</v>
      </c>
      <c r="L105" s="1513"/>
    </row>
    <row r="106" spans="1:12" ht="15.75" customHeight="1">
      <c r="A106" s="653">
        <v>46</v>
      </c>
      <c r="B106" s="1476" t="s">
        <v>1106</v>
      </c>
      <c r="C106" s="1496">
        <v>132</v>
      </c>
      <c r="D106" s="1443">
        <v>137</v>
      </c>
      <c r="E106" s="1443">
        <v>23</v>
      </c>
      <c r="F106" s="1446">
        <v>44105</v>
      </c>
      <c r="G106" s="1497">
        <v>0.75</v>
      </c>
      <c r="H106" s="1443">
        <v>114</v>
      </c>
      <c r="I106" s="1443">
        <v>8</v>
      </c>
      <c r="J106" s="1446">
        <v>44105</v>
      </c>
      <c r="K106" s="1497">
        <v>0.77083333333333337</v>
      </c>
      <c r="L106" s="1513" t="s">
        <v>30</v>
      </c>
    </row>
    <row r="107" spans="1:12" ht="15.75" customHeight="1">
      <c r="A107" s="653">
        <v>47</v>
      </c>
      <c r="B107" s="1476" t="s">
        <v>1107</v>
      </c>
      <c r="C107" s="1496">
        <v>132</v>
      </c>
      <c r="D107" s="1443">
        <v>135</v>
      </c>
      <c r="E107" s="1443">
        <v>23</v>
      </c>
      <c r="F107" s="1446">
        <v>44105</v>
      </c>
      <c r="G107" s="1497">
        <v>0.75</v>
      </c>
      <c r="H107" s="1443">
        <v>107</v>
      </c>
      <c r="I107" s="1443">
        <v>12</v>
      </c>
      <c r="J107" s="1446">
        <v>44105</v>
      </c>
      <c r="K107" s="1497">
        <v>0.875</v>
      </c>
      <c r="L107" s="1513" t="s">
        <v>30</v>
      </c>
    </row>
    <row r="108" spans="1:12" ht="15.75" customHeight="1">
      <c r="A108" s="653">
        <v>48</v>
      </c>
      <c r="B108" s="1476" t="s">
        <v>423</v>
      </c>
      <c r="C108" s="1496">
        <v>132</v>
      </c>
      <c r="D108" s="1443">
        <v>139</v>
      </c>
      <c r="E108" s="1443">
        <v>1</v>
      </c>
      <c r="F108" s="1446">
        <v>44105</v>
      </c>
      <c r="G108" s="1497">
        <v>0.54166666666666663</v>
      </c>
      <c r="H108" s="1443">
        <v>120</v>
      </c>
      <c r="I108" s="1443">
        <v>1</v>
      </c>
      <c r="J108" s="1446">
        <v>44105</v>
      </c>
      <c r="K108" s="1497">
        <v>0.875</v>
      </c>
      <c r="L108" s="1513" t="s">
        <v>30</v>
      </c>
    </row>
    <row r="109" spans="1:12" ht="15.75" customHeight="1">
      <c r="A109" s="653">
        <v>49</v>
      </c>
      <c r="B109" s="1476" t="s">
        <v>504</v>
      </c>
      <c r="C109" s="1496">
        <v>132</v>
      </c>
      <c r="D109" s="1443">
        <v>139</v>
      </c>
      <c r="E109" s="1443">
        <v>1</v>
      </c>
      <c r="F109" s="1446">
        <v>44105</v>
      </c>
      <c r="G109" s="1497">
        <v>0.70833333333333337</v>
      </c>
      <c r="H109" s="1443">
        <v>119</v>
      </c>
      <c r="I109" s="1443">
        <v>31</v>
      </c>
      <c r="J109" s="1446">
        <v>44105</v>
      </c>
      <c r="K109" s="1497">
        <v>0.54166666666666663</v>
      </c>
      <c r="L109" s="1513"/>
    </row>
    <row r="110" spans="1:12" ht="15.75" customHeight="1">
      <c r="A110" s="653">
        <v>50</v>
      </c>
      <c r="B110" s="1476" t="s">
        <v>1108</v>
      </c>
      <c r="C110" s="1496">
        <v>132</v>
      </c>
      <c r="D110" s="1443">
        <v>141</v>
      </c>
      <c r="E110" s="1443">
        <v>23</v>
      </c>
      <c r="F110" s="1446">
        <v>44105</v>
      </c>
      <c r="G110" s="1497">
        <v>0.79166666666666663</v>
      </c>
      <c r="H110" s="1443">
        <v>126</v>
      </c>
      <c r="I110" s="1443">
        <v>15</v>
      </c>
      <c r="J110" s="1446">
        <v>44105</v>
      </c>
      <c r="K110" s="1497">
        <v>0.8125</v>
      </c>
      <c r="L110" s="1513" t="s">
        <v>30</v>
      </c>
    </row>
    <row r="111" spans="1:12" ht="15.75" customHeight="1">
      <c r="A111" s="653">
        <v>51</v>
      </c>
      <c r="B111" s="1476" t="s">
        <v>387</v>
      </c>
      <c r="C111" s="1496">
        <v>132</v>
      </c>
      <c r="D111" s="1443">
        <v>139</v>
      </c>
      <c r="E111" s="1443">
        <v>23</v>
      </c>
      <c r="F111" s="1446">
        <v>44105</v>
      </c>
      <c r="G111" s="1497">
        <v>0.75</v>
      </c>
      <c r="H111" s="1443">
        <v>126</v>
      </c>
      <c r="I111" s="1443">
        <v>8</v>
      </c>
      <c r="J111" s="1446">
        <v>44105</v>
      </c>
      <c r="K111" s="1497">
        <v>0.8125</v>
      </c>
      <c r="L111" s="1513" t="s">
        <v>30</v>
      </c>
    </row>
    <row r="112" spans="1:12" ht="15.75" customHeight="1">
      <c r="A112" s="653">
        <v>52</v>
      </c>
      <c r="B112" s="1476" t="s">
        <v>59</v>
      </c>
      <c r="C112" s="1496">
        <v>132</v>
      </c>
      <c r="D112" s="1443">
        <v>139</v>
      </c>
      <c r="E112" s="1443">
        <v>23</v>
      </c>
      <c r="F112" s="1446">
        <v>44105</v>
      </c>
      <c r="G112" s="1497">
        <v>0.83333333333333337</v>
      </c>
      <c r="H112" s="1443">
        <v>126</v>
      </c>
      <c r="I112" s="1443">
        <v>14</v>
      </c>
      <c r="J112" s="1446">
        <v>44105</v>
      </c>
      <c r="K112" s="1497">
        <v>0.77083333333333337</v>
      </c>
      <c r="L112" s="1513" t="s">
        <v>30</v>
      </c>
    </row>
    <row r="113" spans="1:12" ht="15.75" customHeight="1">
      <c r="A113" s="653">
        <v>53</v>
      </c>
      <c r="B113" s="1476" t="s">
        <v>1164</v>
      </c>
      <c r="C113" s="1496">
        <v>132</v>
      </c>
      <c r="D113" s="1443">
        <v>137</v>
      </c>
      <c r="E113" s="1443">
        <v>23</v>
      </c>
      <c r="F113" s="1446">
        <v>44105</v>
      </c>
      <c r="G113" s="1497">
        <v>0.77083333333333337</v>
      </c>
      <c r="H113" s="1443">
        <v>125</v>
      </c>
      <c r="I113" s="1443">
        <v>14</v>
      </c>
      <c r="J113" s="1446">
        <v>44105</v>
      </c>
      <c r="K113" s="1497">
        <v>0.79166666666666663</v>
      </c>
      <c r="L113" s="1513" t="s">
        <v>30</v>
      </c>
    </row>
    <row r="114" spans="1:12" ht="15.75" customHeight="1">
      <c r="A114" s="653">
        <v>54</v>
      </c>
      <c r="B114" s="1476" t="s">
        <v>50</v>
      </c>
      <c r="C114" s="1496">
        <v>132</v>
      </c>
      <c r="D114" s="1443">
        <v>138</v>
      </c>
      <c r="E114" s="1443">
        <v>1</v>
      </c>
      <c r="F114" s="1446">
        <v>44105</v>
      </c>
      <c r="G114" s="1497">
        <v>0.75</v>
      </c>
      <c r="H114" s="1443">
        <v>119</v>
      </c>
      <c r="I114" s="1443">
        <v>15</v>
      </c>
      <c r="J114" s="1446">
        <v>44105</v>
      </c>
      <c r="K114" s="1497">
        <v>0.8125</v>
      </c>
      <c r="L114" s="1513"/>
    </row>
    <row r="115" spans="1:12" ht="15.75" customHeight="1">
      <c r="A115" s="653">
        <v>55</v>
      </c>
      <c r="B115" s="1476" t="s">
        <v>1165</v>
      </c>
      <c r="C115" s="1496">
        <v>132</v>
      </c>
      <c r="D115" s="1443">
        <v>135</v>
      </c>
      <c r="E115" s="1443">
        <v>23</v>
      </c>
      <c r="F115" s="1446">
        <v>44105</v>
      </c>
      <c r="G115" s="1497">
        <v>0.83333333333333337</v>
      </c>
      <c r="H115" s="1443">
        <v>115</v>
      </c>
      <c r="I115" s="1443">
        <v>14</v>
      </c>
      <c r="J115" s="1446">
        <v>44105</v>
      </c>
      <c r="K115" s="1497">
        <v>0.77083333333333337</v>
      </c>
      <c r="L115" s="1513"/>
    </row>
    <row r="116" spans="1:12" ht="15.75" customHeight="1">
      <c r="A116" s="653">
        <v>56</v>
      </c>
      <c r="B116" s="1476" t="s">
        <v>857</v>
      </c>
      <c r="C116" s="1496">
        <v>132</v>
      </c>
      <c r="D116" s="1443">
        <v>135</v>
      </c>
      <c r="E116" s="1443">
        <v>23</v>
      </c>
      <c r="F116" s="1446">
        <v>44105</v>
      </c>
      <c r="G116" s="1497">
        <v>0.83333333333333337</v>
      </c>
      <c r="H116" s="1443">
        <v>112</v>
      </c>
      <c r="I116" s="1443">
        <v>14</v>
      </c>
      <c r="J116" s="1446">
        <v>44105</v>
      </c>
      <c r="K116" s="1497">
        <v>0.8125</v>
      </c>
      <c r="L116" s="1513" t="s">
        <v>30</v>
      </c>
    </row>
    <row r="117" spans="1:12" ht="15.75" customHeight="1">
      <c r="A117" s="653">
        <v>57</v>
      </c>
      <c r="B117" s="1476" t="s">
        <v>1166</v>
      </c>
      <c r="C117" s="1496">
        <v>132</v>
      </c>
      <c r="D117" s="1443">
        <v>135</v>
      </c>
      <c r="E117" s="1443">
        <v>21</v>
      </c>
      <c r="F117" s="1446">
        <v>44105</v>
      </c>
      <c r="G117" s="1497">
        <v>0.25</v>
      </c>
      <c r="H117" s="1443">
        <v>117</v>
      </c>
      <c r="I117" s="1443">
        <v>14</v>
      </c>
      <c r="J117" s="1446">
        <v>44105</v>
      </c>
      <c r="K117" s="1497">
        <v>0.77083333333333337</v>
      </c>
      <c r="L117" s="1513" t="s">
        <v>30</v>
      </c>
    </row>
    <row r="118" spans="1:12" ht="15.75" customHeight="1">
      <c r="A118" s="653">
        <v>58</v>
      </c>
      <c r="B118" s="1476" t="s">
        <v>1167</v>
      </c>
      <c r="C118" s="1496">
        <v>132</v>
      </c>
      <c r="D118" s="1443">
        <v>130</v>
      </c>
      <c r="E118" s="1443">
        <v>7</v>
      </c>
      <c r="F118" s="1446">
        <v>44105</v>
      </c>
      <c r="G118" s="1497">
        <v>0.25</v>
      </c>
      <c r="H118" s="1443">
        <v>116</v>
      </c>
      <c r="I118" s="1443">
        <v>15</v>
      </c>
      <c r="J118" s="1446">
        <v>44105</v>
      </c>
      <c r="K118" s="1497">
        <v>0.75</v>
      </c>
      <c r="L118" s="1513" t="s">
        <v>30</v>
      </c>
    </row>
    <row r="119" spans="1:12" ht="15.75" customHeight="1">
      <c r="A119" s="653">
        <v>59</v>
      </c>
      <c r="B119" s="1476" t="s">
        <v>1168</v>
      </c>
      <c r="C119" s="1496">
        <v>132</v>
      </c>
      <c r="D119" s="1443">
        <v>141</v>
      </c>
      <c r="E119" s="1443">
        <v>1</v>
      </c>
      <c r="F119" s="1446">
        <v>44105</v>
      </c>
      <c r="G119" s="1497">
        <v>0.77083333333333337</v>
      </c>
      <c r="H119" s="1443">
        <v>127</v>
      </c>
      <c r="I119" s="1443">
        <v>10</v>
      </c>
      <c r="J119" s="1446">
        <v>44105</v>
      </c>
      <c r="K119" s="1497">
        <v>0.45833333333333331</v>
      </c>
      <c r="L119" s="1513" t="s">
        <v>30</v>
      </c>
    </row>
    <row r="120" spans="1:12" ht="15.75" customHeight="1">
      <c r="A120" s="653">
        <v>60</v>
      </c>
      <c r="B120" s="1476" t="s">
        <v>1112</v>
      </c>
      <c r="C120" s="1496">
        <v>132</v>
      </c>
      <c r="D120" s="1443">
        <v>140</v>
      </c>
      <c r="E120" s="1443">
        <v>1</v>
      </c>
      <c r="F120" s="1446">
        <v>44105</v>
      </c>
      <c r="G120" s="1497">
        <v>4.1666666666666664E-2</v>
      </c>
      <c r="H120" s="1443">
        <v>120</v>
      </c>
      <c r="I120" s="1443">
        <v>16</v>
      </c>
      <c r="J120" s="1446">
        <v>44105</v>
      </c>
      <c r="K120" s="1497">
        <v>0.75</v>
      </c>
      <c r="L120" s="1513" t="s">
        <v>30</v>
      </c>
    </row>
    <row r="121" spans="1:12" ht="15.75" customHeight="1">
      <c r="A121" s="653">
        <v>61</v>
      </c>
      <c r="B121" s="1476" t="s">
        <v>528</v>
      </c>
      <c r="C121" s="1496">
        <v>132</v>
      </c>
      <c r="D121" s="1443">
        <v>137</v>
      </c>
      <c r="E121" s="1443">
        <v>1</v>
      </c>
      <c r="F121" s="1446">
        <v>44105</v>
      </c>
      <c r="G121" s="1497">
        <v>0.77083333333333337</v>
      </c>
      <c r="H121" s="1443">
        <v>123</v>
      </c>
      <c r="I121" s="1443">
        <v>15</v>
      </c>
      <c r="J121" s="1446">
        <v>44105</v>
      </c>
      <c r="K121" s="1497">
        <v>0.625</v>
      </c>
      <c r="L121" s="1513"/>
    </row>
    <row r="122" spans="1:12" ht="15.75" customHeight="1">
      <c r="A122" s="653">
        <v>62</v>
      </c>
      <c r="B122" s="1476" t="s">
        <v>388</v>
      </c>
      <c r="C122" s="1496">
        <v>132</v>
      </c>
      <c r="D122" s="1443">
        <v>135</v>
      </c>
      <c r="E122" s="1443">
        <v>3</v>
      </c>
      <c r="F122" s="1446">
        <v>44105</v>
      </c>
      <c r="G122" s="1497">
        <v>0.29166666666666669</v>
      </c>
      <c r="H122" s="1443">
        <v>120</v>
      </c>
      <c r="I122" s="1443">
        <v>16</v>
      </c>
      <c r="J122" s="1446">
        <v>44105</v>
      </c>
      <c r="K122" s="1497">
        <v>0.75</v>
      </c>
      <c r="L122" s="1513" t="s">
        <v>30</v>
      </c>
    </row>
    <row r="123" spans="1:12" ht="15.75" customHeight="1">
      <c r="A123" s="653">
        <v>63</v>
      </c>
      <c r="B123" s="1476" t="s">
        <v>745</v>
      </c>
      <c r="C123" s="1496">
        <v>132</v>
      </c>
      <c r="D123" s="1443">
        <v>138</v>
      </c>
      <c r="E123" s="1443">
        <v>23</v>
      </c>
      <c r="F123" s="1446">
        <v>44105</v>
      </c>
      <c r="G123" s="1497">
        <v>0.79166666666666663</v>
      </c>
      <c r="H123" s="1443">
        <v>126</v>
      </c>
      <c r="I123" s="1443">
        <v>8</v>
      </c>
      <c r="J123" s="1446">
        <v>44105</v>
      </c>
      <c r="K123" s="1497">
        <v>0.79166666666666663</v>
      </c>
      <c r="L123" s="1513" t="s">
        <v>30</v>
      </c>
    </row>
    <row r="124" spans="1:12" ht="15.75" customHeight="1">
      <c r="A124" s="653">
        <v>64</v>
      </c>
      <c r="B124" s="1476" t="s">
        <v>849</v>
      </c>
      <c r="C124" s="1496">
        <v>132</v>
      </c>
      <c r="D124" s="1443">
        <v>138</v>
      </c>
      <c r="E124" s="1443">
        <v>3</v>
      </c>
      <c r="F124" s="1446">
        <v>44105</v>
      </c>
      <c r="G124" s="1497">
        <v>0.77083333333333337</v>
      </c>
      <c r="H124" s="1443">
        <v>120</v>
      </c>
      <c r="I124" s="1443">
        <v>10</v>
      </c>
      <c r="J124" s="1446">
        <v>44105</v>
      </c>
      <c r="K124" s="1497">
        <v>0.45833333333333331</v>
      </c>
      <c r="L124" s="1513"/>
    </row>
    <row r="125" spans="1:12" ht="15.75" customHeight="1">
      <c r="A125" s="653">
        <v>65</v>
      </c>
      <c r="B125" s="1476" t="s">
        <v>1169</v>
      </c>
      <c r="C125" s="1496">
        <v>132</v>
      </c>
      <c r="D125" s="1443">
        <v>136</v>
      </c>
      <c r="E125" s="1443">
        <v>23</v>
      </c>
      <c r="F125" s="1446">
        <v>44105</v>
      </c>
      <c r="G125" s="1497">
        <v>0.77083333333333337</v>
      </c>
      <c r="H125" s="1443">
        <v>121</v>
      </c>
      <c r="I125" s="1443">
        <v>8</v>
      </c>
      <c r="J125" s="1446">
        <v>44105</v>
      </c>
      <c r="K125" s="1497">
        <v>0.79166666666666663</v>
      </c>
      <c r="L125" s="1513" t="s">
        <v>30</v>
      </c>
    </row>
    <row r="126" spans="1:12" ht="15.75" customHeight="1">
      <c r="A126" s="653">
        <v>66</v>
      </c>
      <c r="B126" s="1476" t="s">
        <v>1113</v>
      </c>
      <c r="C126" s="1496">
        <v>132</v>
      </c>
      <c r="D126" s="1443">
        <v>132</v>
      </c>
      <c r="E126" s="1443">
        <v>5</v>
      </c>
      <c r="F126" s="1446">
        <v>44105</v>
      </c>
      <c r="G126" s="1497">
        <v>0.83333333333333337</v>
      </c>
      <c r="H126" s="1443">
        <v>118</v>
      </c>
      <c r="I126" s="1443">
        <v>15</v>
      </c>
      <c r="J126" s="1446">
        <v>44105</v>
      </c>
      <c r="K126" s="1497">
        <v>0.5</v>
      </c>
      <c r="L126" s="1513"/>
    </row>
    <row r="127" spans="1:12" ht="15.75" customHeight="1">
      <c r="A127" s="653">
        <v>67</v>
      </c>
      <c r="B127" s="1476" t="s">
        <v>1024</v>
      </c>
      <c r="C127" s="1496">
        <v>132</v>
      </c>
      <c r="D127" s="1443">
        <v>138</v>
      </c>
      <c r="E127" s="1443">
        <v>1</v>
      </c>
      <c r="F127" s="1446">
        <v>44105</v>
      </c>
      <c r="G127" s="1497">
        <v>0.79166666666666663</v>
      </c>
      <c r="H127" s="1443">
        <v>125</v>
      </c>
      <c r="I127" s="1443">
        <v>10</v>
      </c>
      <c r="J127" s="1446">
        <v>44105</v>
      </c>
      <c r="K127" s="1497">
        <v>0.5</v>
      </c>
      <c r="L127" s="1513"/>
    </row>
    <row r="128" spans="1:12" ht="15.75" customHeight="1">
      <c r="A128" s="653">
        <v>68</v>
      </c>
      <c r="B128" s="1476" t="s">
        <v>1114</v>
      </c>
      <c r="C128" s="1496">
        <v>132</v>
      </c>
      <c r="D128" s="1443">
        <v>136</v>
      </c>
      <c r="E128" s="1443">
        <v>6</v>
      </c>
      <c r="F128" s="1446">
        <v>44105</v>
      </c>
      <c r="G128" s="1497">
        <v>0.75</v>
      </c>
      <c r="H128" s="1443">
        <v>121</v>
      </c>
      <c r="I128" s="1443">
        <v>30</v>
      </c>
      <c r="J128" s="1446">
        <v>44105</v>
      </c>
      <c r="K128" s="1497">
        <v>0.41666666666666669</v>
      </c>
      <c r="L128" s="1513" t="s">
        <v>30</v>
      </c>
    </row>
    <row r="129" spans="1:12" ht="15.75" customHeight="1">
      <c r="A129" s="653">
        <v>69</v>
      </c>
      <c r="B129" s="1476" t="s">
        <v>1115</v>
      </c>
      <c r="C129" s="1496">
        <v>132</v>
      </c>
      <c r="D129" s="1443">
        <v>137</v>
      </c>
      <c r="E129" s="1443">
        <v>1</v>
      </c>
      <c r="F129" s="1446">
        <v>44105</v>
      </c>
      <c r="G129" s="1497">
        <v>0.77083333333333337</v>
      </c>
      <c r="H129" s="1443">
        <v>130</v>
      </c>
      <c r="I129" s="1443">
        <v>6</v>
      </c>
      <c r="J129" s="1446">
        <v>44105</v>
      </c>
      <c r="K129" s="1497">
        <v>0.5</v>
      </c>
      <c r="L129" s="1513" t="s">
        <v>30</v>
      </c>
    </row>
    <row r="130" spans="1:12" ht="15.75" customHeight="1">
      <c r="A130" s="653">
        <v>70</v>
      </c>
      <c r="B130" s="1476" t="s">
        <v>60</v>
      </c>
      <c r="C130" s="1496">
        <v>132</v>
      </c>
      <c r="D130" s="1443">
        <v>136</v>
      </c>
      <c r="E130" s="1443">
        <v>4</v>
      </c>
      <c r="F130" s="1446">
        <v>44105</v>
      </c>
      <c r="G130" s="1497">
        <v>0.875</v>
      </c>
      <c r="H130" s="1443">
        <v>130</v>
      </c>
      <c r="I130" s="1443">
        <v>5</v>
      </c>
      <c r="J130" s="1446">
        <v>44105</v>
      </c>
      <c r="K130" s="1497">
        <v>0.20833333333333334</v>
      </c>
      <c r="L130" s="1513" t="s">
        <v>30</v>
      </c>
    </row>
    <row r="131" spans="1:12" ht="15.75" customHeight="1">
      <c r="A131" s="653">
        <v>71</v>
      </c>
      <c r="B131" s="1476" t="s">
        <v>834</v>
      </c>
      <c r="C131" s="1496">
        <v>132</v>
      </c>
      <c r="D131" s="1443">
        <v>134</v>
      </c>
      <c r="E131" s="1443">
        <v>4</v>
      </c>
      <c r="F131" s="1446">
        <v>44105</v>
      </c>
      <c r="G131" s="1497">
        <v>0.875</v>
      </c>
      <c r="H131" s="1443">
        <v>125</v>
      </c>
      <c r="I131" s="1443">
        <v>17</v>
      </c>
      <c r="J131" s="1446">
        <v>44105</v>
      </c>
      <c r="K131" s="1497">
        <v>0.375</v>
      </c>
      <c r="L131" s="1513" t="s">
        <v>30</v>
      </c>
    </row>
    <row r="132" spans="1:12" ht="15.75" customHeight="1">
      <c r="A132" s="653">
        <v>72</v>
      </c>
      <c r="B132" s="1476" t="s">
        <v>383</v>
      </c>
      <c r="C132" s="1496">
        <v>132</v>
      </c>
      <c r="D132" s="1443">
        <v>136</v>
      </c>
      <c r="E132" s="1443">
        <v>3</v>
      </c>
      <c r="F132" s="1446">
        <v>44105</v>
      </c>
      <c r="G132" s="1497">
        <v>8.3333333333333329E-2</v>
      </c>
      <c r="H132" s="1443">
        <v>124</v>
      </c>
      <c r="I132" s="1443">
        <v>17</v>
      </c>
      <c r="J132" s="1446">
        <v>44105</v>
      </c>
      <c r="K132" s="1497">
        <v>0.41666666666666669</v>
      </c>
      <c r="L132" s="1513" t="s">
        <v>30</v>
      </c>
    </row>
    <row r="133" spans="1:12" ht="15.75" customHeight="1">
      <c r="A133" s="653">
        <v>73</v>
      </c>
      <c r="B133" s="1476" t="s">
        <v>1008</v>
      </c>
      <c r="C133" s="1496">
        <v>132</v>
      </c>
      <c r="D133" s="1443">
        <v>135</v>
      </c>
      <c r="E133" s="1443">
        <v>1</v>
      </c>
      <c r="F133" s="1446">
        <v>44105</v>
      </c>
      <c r="G133" s="1497">
        <v>8.3333333333333329E-2</v>
      </c>
      <c r="H133" s="1443">
        <v>126</v>
      </c>
      <c r="I133" s="1443">
        <v>19</v>
      </c>
      <c r="J133" s="1446">
        <v>44105</v>
      </c>
      <c r="K133" s="1497">
        <v>0.45833333333333331</v>
      </c>
      <c r="L133" s="1513" t="s">
        <v>30</v>
      </c>
    </row>
    <row r="134" spans="1:12" ht="15.75" customHeight="1">
      <c r="A134" s="653">
        <v>74</v>
      </c>
      <c r="B134" s="1476" t="s">
        <v>1116</v>
      </c>
      <c r="C134" s="1496">
        <v>132</v>
      </c>
      <c r="D134" s="1443">
        <v>137</v>
      </c>
      <c r="E134" s="1443">
        <v>1</v>
      </c>
      <c r="F134" s="1446">
        <v>44105</v>
      </c>
      <c r="G134" s="1497">
        <v>0.8125</v>
      </c>
      <c r="H134" s="1443">
        <v>127</v>
      </c>
      <c r="I134" s="1443">
        <v>17</v>
      </c>
      <c r="J134" s="1446">
        <v>44105</v>
      </c>
      <c r="K134" s="1497">
        <v>0.41666666666666669</v>
      </c>
      <c r="L134" s="1513" t="s">
        <v>30</v>
      </c>
    </row>
    <row r="135" spans="1:12" ht="15.75" customHeight="1">
      <c r="A135" s="653">
        <v>75</v>
      </c>
      <c r="B135" s="1476" t="s">
        <v>737</v>
      </c>
      <c r="C135" s="1496">
        <v>132</v>
      </c>
      <c r="D135" s="1443">
        <v>135</v>
      </c>
      <c r="E135" s="1443">
        <v>10</v>
      </c>
      <c r="F135" s="1446">
        <v>44105</v>
      </c>
      <c r="G135" s="1497">
        <v>4.1666666666666664E-2</v>
      </c>
      <c r="H135" s="1443">
        <v>123</v>
      </c>
      <c r="I135" s="1443">
        <v>4</v>
      </c>
      <c r="J135" s="1446">
        <v>44105</v>
      </c>
      <c r="K135" s="1497">
        <v>0.41666666666666669</v>
      </c>
      <c r="L135" s="1513" t="s">
        <v>30</v>
      </c>
    </row>
    <row r="136" spans="1:12" ht="15.75" customHeight="1" thickBot="1">
      <c r="A136" s="654">
        <v>76</v>
      </c>
      <c r="B136" s="1480" t="s">
        <v>1002</v>
      </c>
      <c r="C136" s="1498">
        <v>132</v>
      </c>
      <c r="D136" s="1454">
        <v>130</v>
      </c>
      <c r="E136" s="1454">
        <v>22</v>
      </c>
      <c r="F136" s="1456">
        <v>44105</v>
      </c>
      <c r="G136" s="1499">
        <v>0.77083333333333337</v>
      </c>
      <c r="H136" s="1454">
        <v>110</v>
      </c>
      <c r="I136" s="1454">
        <v>10</v>
      </c>
      <c r="J136" s="1456">
        <v>44105</v>
      </c>
      <c r="K136" s="1499">
        <v>0.70833333333333337</v>
      </c>
      <c r="L136" s="1514" t="s">
        <v>30</v>
      </c>
    </row>
    <row r="137" spans="1:12" ht="14.25">
      <c r="A137" s="1413"/>
      <c r="B137" s="78"/>
      <c r="C137" s="1425"/>
      <c r="D137" s="1425"/>
      <c r="E137" s="1486"/>
      <c r="F137" s="1515"/>
      <c r="G137" s="1488"/>
      <c r="H137" s="1516"/>
      <c r="I137" s="1517"/>
      <c r="J137" s="1518"/>
      <c r="K137" s="1519"/>
      <c r="L137" s="1520"/>
    </row>
    <row r="138" spans="1:12" ht="14.25">
      <c r="A138" s="78"/>
      <c r="B138" s="1521" t="s">
        <v>1060</v>
      </c>
      <c r="L138" s="430" t="s">
        <v>20</v>
      </c>
    </row>
    <row r="139" spans="1:12" ht="20.25">
      <c r="A139" s="616"/>
      <c r="B139" s="1716" t="s">
        <v>1061</v>
      </c>
      <c r="C139" s="1716"/>
      <c r="D139" s="1716"/>
      <c r="E139" s="1716"/>
      <c r="F139" s="1716"/>
      <c r="G139" s="1716"/>
      <c r="H139" s="1716"/>
      <c r="I139" s="1716"/>
      <c r="J139" s="1716"/>
      <c r="K139" s="1716"/>
      <c r="L139" s="1716"/>
    </row>
    <row r="140" spans="1:12" ht="15.75">
      <c r="A140" s="616"/>
      <c r="B140" s="1720" t="s">
        <v>223</v>
      </c>
      <c r="C140" s="1720"/>
      <c r="D140" s="1720"/>
      <c r="E140" s="1720"/>
      <c r="F140" s="1720"/>
      <c r="G140" s="1720"/>
      <c r="H140" s="1720"/>
      <c r="I140" s="1720"/>
      <c r="J140" s="1720"/>
      <c r="K140" s="1720"/>
      <c r="L140" s="1720"/>
    </row>
    <row r="141" spans="1:12" ht="15.75">
      <c r="A141" s="616"/>
      <c r="B141" s="1747" t="s">
        <v>1062</v>
      </c>
      <c r="C141" s="1747"/>
      <c r="D141" s="1747"/>
      <c r="E141" s="1747"/>
      <c r="F141" s="1747"/>
      <c r="G141" s="1747"/>
      <c r="H141" s="1747"/>
      <c r="I141" s="1747"/>
      <c r="J141" s="1747"/>
      <c r="K141" s="1747"/>
      <c r="L141" s="1747"/>
    </row>
    <row r="142" spans="1:12" ht="15.75">
      <c r="A142" s="616"/>
      <c r="B142" s="9" t="s">
        <v>1063</v>
      </c>
      <c r="C142" s="1500"/>
      <c r="D142" s="1500"/>
      <c r="E142" s="1500"/>
      <c r="F142" s="1500"/>
      <c r="G142" s="1500"/>
      <c r="H142" s="1500"/>
      <c r="I142" s="1500"/>
      <c r="J142" s="1500"/>
      <c r="K142" s="1500"/>
      <c r="L142" s="1500"/>
    </row>
    <row r="143" spans="1:12" ht="16.5" thickBot="1">
      <c r="A143" s="99"/>
      <c r="B143" s="9"/>
      <c r="C143" s="42"/>
      <c r="D143" s="42"/>
      <c r="E143" s="42"/>
      <c r="F143" s="42"/>
      <c r="G143" s="42"/>
      <c r="H143" s="60"/>
      <c r="I143" s="61"/>
      <c r="J143" s="1501"/>
      <c r="K143" s="22"/>
      <c r="L143" s="99"/>
    </row>
    <row r="144" spans="1:12" ht="16.5">
      <c r="A144" s="1502"/>
      <c r="B144" s="1503"/>
      <c r="C144" s="1435" t="s">
        <v>1065</v>
      </c>
      <c r="D144" s="1504" t="s">
        <v>1066</v>
      </c>
      <c r="E144" s="1748" t="s">
        <v>37</v>
      </c>
      <c r="F144" s="1748"/>
      <c r="G144" s="1435"/>
      <c r="H144" s="1504" t="s">
        <v>1067</v>
      </c>
      <c r="I144" s="1748" t="s">
        <v>37</v>
      </c>
      <c r="J144" s="1748"/>
      <c r="K144" s="1435"/>
      <c r="L144" s="1505"/>
    </row>
    <row r="145" spans="1:12" ht="15">
      <c r="A145" s="1522" t="s">
        <v>124</v>
      </c>
      <c r="B145" s="1507" t="s">
        <v>1074</v>
      </c>
      <c r="C145" s="1443" t="s">
        <v>1069</v>
      </c>
      <c r="D145" s="1443" t="s">
        <v>1069</v>
      </c>
      <c r="E145" s="1749"/>
      <c r="F145" s="1749"/>
      <c r="G145" s="1443" t="s">
        <v>35</v>
      </c>
      <c r="H145" s="1443" t="s">
        <v>1069</v>
      </c>
      <c r="I145" s="1749"/>
      <c r="J145" s="1749"/>
      <c r="K145" s="1443" t="s">
        <v>35</v>
      </c>
      <c r="L145" s="1508" t="s">
        <v>53</v>
      </c>
    </row>
    <row r="146" spans="1:12" ht="15.75" thickBot="1">
      <c r="A146" s="1509" t="s">
        <v>1068</v>
      </c>
      <c r="B146" s="1510" t="s">
        <v>1077</v>
      </c>
      <c r="C146" s="1511" t="s">
        <v>1070</v>
      </c>
      <c r="D146" s="1511" t="s">
        <v>1070</v>
      </c>
      <c r="E146" s="1750"/>
      <c r="F146" s="1750"/>
      <c r="G146" s="1511"/>
      <c r="H146" s="1511" t="s">
        <v>1070</v>
      </c>
      <c r="I146" s="1750"/>
      <c r="J146" s="1750"/>
      <c r="K146" s="1511"/>
      <c r="L146" s="1512"/>
    </row>
    <row r="147" spans="1:12" ht="15.75" customHeight="1">
      <c r="A147" s="621">
        <v>77</v>
      </c>
      <c r="B147" s="1472" t="s">
        <v>520</v>
      </c>
      <c r="C147" s="1494">
        <v>132</v>
      </c>
      <c r="D147" s="1435">
        <v>136</v>
      </c>
      <c r="E147" s="1435">
        <v>22</v>
      </c>
      <c r="F147" s="1437">
        <v>44105</v>
      </c>
      <c r="G147" s="1495">
        <v>0.75</v>
      </c>
      <c r="H147" s="1435">
        <v>129</v>
      </c>
      <c r="I147" s="1435">
        <v>15</v>
      </c>
      <c r="J147" s="1437">
        <v>44105</v>
      </c>
      <c r="K147" s="1495">
        <v>0.45833333333333331</v>
      </c>
      <c r="L147" s="1523" t="s">
        <v>30</v>
      </c>
    </row>
    <row r="148" spans="1:12" ht="15.75" customHeight="1">
      <c r="A148" s="653">
        <v>78</v>
      </c>
      <c r="B148" s="1476" t="s">
        <v>1005</v>
      </c>
      <c r="C148" s="1496">
        <v>132</v>
      </c>
      <c r="D148" s="1443">
        <v>135</v>
      </c>
      <c r="E148" s="1443">
        <v>1</v>
      </c>
      <c r="F148" s="1446">
        <v>44105</v>
      </c>
      <c r="G148" s="1497">
        <v>0.91666666666666663</v>
      </c>
      <c r="H148" s="1443">
        <v>130</v>
      </c>
      <c r="I148" s="1443">
        <v>5</v>
      </c>
      <c r="J148" s="1446">
        <v>44105</v>
      </c>
      <c r="K148" s="1497">
        <v>0.58333333333333337</v>
      </c>
      <c r="L148" s="1513" t="s">
        <v>30</v>
      </c>
    </row>
    <row r="149" spans="1:12" ht="15.75" customHeight="1">
      <c r="A149" s="653">
        <v>79</v>
      </c>
      <c r="B149" s="1476" t="s">
        <v>1117</v>
      </c>
      <c r="C149" s="1496">
        <v>132</v>
      </c>
      <c r="D149" s="1443">
        <v>135</v>
      </c>
      <c r="E149" s="1443">
        <v>1</v>
      </c>
      <c r="F149" s="1446">
        <v>44105</v>
      </c>
      <c r="G149" s="1497">
        <v>0.41666666666666669</v>
      </c>
      <c r="H149" s="1443">
        <v>126</v>
      </c>
      <c r="I149" s="1443">
        <v>19</v>
      </c>
      <c r="J149" s="1446">
        <v>44105</v>
      </c>
      <c r="K149" s="1497">
        <v>0.45833333333333331</v>
      </c>
      <c r="L149" s="1513" t="s">
        <v>30</v>
      </c>
    </row>
    <row r="150" spans="1:12" ht="15.75" customHeight="1">
      <c r="A150" s="653">
        <v>80</v>
      </c>
      <c r="B150" s="1476" t="s">
        <v>626</v>
      </c>
      <c r="C150" s="1496">
        <v>132</v>
      </c>
      <c r="D150" s="1443">
        <v>135</v>
      </c>
      <c r="E150" s="1443">
        <v>1</v>
      </c>
      <c r="F150" s="1446">
        <v>44105</v>
      </c>
      <c r="G150" s="1497">
        <v>0.77083333333333337</v>
      </c>
      <c r="H150" s="1443">
        <v>126</v>
      </c>
      <c r="I150" s="1443">
        <v>17</v>
      </c>
      <c r="J150" s="1446">
        <v>44105</v>
      </c>
      <c r="K150" s="1497">
        <v>0.41666666666666669</v>
      </c>
      <c r="L150" s="1513"/>
    </row>
    <row r="151" spans="1:12" ht="15.75" customHeight="1">
      <c r="A151" s="653">
        <v>81</v>
      </c>
      <c r="B151" s="1476" t="s">
        <v>1118</v>
      </c>
      <c r="C151" s="1496">
        <v>132</v>
      </c>
      <c r="D151" s="1443">
        <v>137</v>
      </c>
      <c r="E151" s="1443">
        <v>30</v>
      </c>
      <c r="F151" s="1446">
        <v>44105</v>
      </c>
      <c r="G151" s="1497">
        <v>0.75</v>
      </c>
      <c r="H151" s="1443">
        <v>128</v>
      </c>
      <c r="I151" s="1443">
        <v>25</v>
      </c>
      <c r="J151" s="1446">
        <v>44105</v>
      </c>
      <c r="K151" s="1497">
        <v>0.29166666666666669</v>
      </c>
      <c r="L151" s="1513" t="s">
        <v>30</v>
      </c>
    </row>
    <row r="152" spans="1:12" ht="15.75" customHeight="1">
      <c r="A152" s="653">
        <v>82</v>
      </c>
      <c r="B152" s="1476" t="s">
        <v>1170</v>
      </c>
      <c r="C152" s="1496">
        <v>132</v>
      </c>
      <c r="D152" s="1443">
        <v>136</v>
      </c>
      <c r="E152" s="1443">
        <v>4</v>
      </c>
      <c r="F152" s="1446">
        <v>44105</v>
      </c>
      <c r="G152" s="1497">
        <v>0</v>
      </c>
      <c r="H152" s="1443">
        <v>128</v>
      </c>
      <c r="I152" s="1443">
        <v>25</v>
      </c>
      <c r="J152" s="1446">
        <v>44105</v>
      </c>
      <c r="K152" s="1497">
        <v>0.375</v>
      </c>
      <c r="L152" s="1513" t="s">
        <v>30</v>
      </c>
    </row>
    <row r="153" spans="1:12" ht="15.75" customHeight="1">
      <c r="A153" s="653">
        <v>83</v>
      </c>
      <c r="B153" s="1476" t="s">
        <v>1120</v>
      </c>
      <c r="C153" s="1496">
        <v>132</v>
      </c>
      <c r="D153" s="1443">
        <v>135</v>
      </c>
      <c r="E153" s="1443">
        <v>1</v>
      </c>
      <c r="F153" s="1446">
        <v>44105</v>
      </c>
      <c r="G153" s="1497">
        <v>0.875</v>
      </c>
      <c r="H153" s="1443">
        <v>126</v>
      </c>
      <c r="I153" s="1443">
        <v>6</v>
      </c>
      <c r="J153" s="1446">
        <v>44105</v>
      </c>
      <c r="K153" s="1497">
        <v>0.54166666666666663</v>
      </c>
      <c r="L153" s="1513"/>
    </row>
    <row r="154" spans="1:12" ht="15.75" customHeight="1">
      <c r="A154" s="653">
        <v>84</v>
      </c>
      <c r="B154" s="1476" t="s">
        <v>1121</v>
      </c>
      <c r="C154" s="1496">
        <v>132</v>
      </c>
      <c r="D154" s="1443">
        <v>137</v>
      </c>
      <c r="E154" s="1443">
        <v>30</v>
      </c>
      <c r="F154" s="1446">
        <v>44105</v>
      </c>
      <c r="G154" s="1497">
        <v>0.75</v>
      </c>
      <c r="H154" s="1443">
        <v>127</v>
      </c>
      <c r="I154" s="1443">
        <v>17</v>
      </c>
      <c r="J154" s="1446">
        <v>44105</v>
      </c>
      <c r="K154" s="1497">
        <v>0.41666666666666669</v>
      </c>
      <c r="L154" s="1513"/>
    </row>
    <row r="155" spans="1:12" ht="15.75" customHeight="1">
      <c r="A155" s="653">
        <v>85</v>
      </c>
      <c r="B155" s="1476" t="s">
        <v>1122</v>
      </c>
      <c r="C155" s="1496">
        <v>132</v>
      </c>
      <c r="D155" s="1443">
        <v>135</v>
      </c>
      <c r="E155" s="1443">
        <v>22</v>
      </c>
      <c r="F155" s="1446">
        <v>44105</v>
      </c>
      <c r="G155" s="1497">
        <v>0.75</v>
      </c>
      <c r="H155" s="1443">
        <v>127</v>
      </c>
      <c r="I155" s="1443">
        <v>6</v>
      </c>
      <c r="J155" s="1446">
        <v>44105</v>
      </c>
      <c r="K155" s="1497">
        <v>0.5</v>
      </c>
      <c r="L155" s="1513"/>
    </row>
    <row r="156" spans="1:12" ht="15.75" customHeight="1">
      <c r="A156" s="653">
        <v>86</v>
      </c>
      <c r="B156" s="1476" t="s">
        <v>1123</v>
      </c>
      <c r="C156" s="1496">
        <v>132</v>
      </c>
      <c r="D156" s="1443">
        <v>133</v>
      </c>
      <c r="E156" s="1443">
        <v>24</v>
      </c>
      <c r="F156" s="1446">
        <v>44105</v>
      </c>
      <c r="G156" s="1497">
        <v>4.1666666666666664E-2</v>
      </c>
      <c r="H156" s="1443">
        <v>115</v>
      </c>
      <c r="I156" s="1443">
        <v>11</v>
      </c>
      <c r="J156" s="1446">
        <v>44105</v>
      </c>
      <c r="K156" s="1497">
        <v>0.54166666666666663</v>
      </c>
      <c r="L156" s="1513" t="s">
        <v>30</v>
      </c>
    </row>
    <row r="157" spans="1:12" ht="15.75" customHeight="1">
      <c r="A157" s="653">
        <v>87</v>
      </c>
      <c r="B157" s="1476" t="s">
        <v>1124</v>
      </c>
      <c r="C157" s="1496">
        <v>132</v>
      </c>
      <c r="D157" s="1443">
        <v>138</v>
      </c>
      <c r="E157" s="1443">
        <v>22</v>
      </c>
      <c r="F157" s="1446">
        <v>44105</v>
      </c>
      <c r="G157" s="1497">
        <v>0.54166666666666663</v>
      </c>
      <c r="H157" s="1443">
        <v>123</v>
      </c>
      <c r="I157" s="1443">
        <v>15</v>
      </c>
      <c r="J157" s="1446">
        <v>44105</v>
      </c>
      <c r="K157" s="1497">
        <v>0.5</v>
      </c>
      <c r="L157" s="1513"/>
    </row>
    <row r="158" spans="1:12" ht="15.75" customHeight="1">
      <c r="A158" s="653">
        <v>88</v>
      </c>
      <c r="B158" s="1476" t="s">
        <v>995</v>
      </c>
      <c r="C158" s="1496">
        <v>132</v>
      </c>
      <c r="D158" s="1443">
        <v>139</v>
      </c>
      <c r="E158" s="1443">
        <v>25</v>
      </c>
      <c r="F158" s="1446">
        <v>44105</v>
      </c>
      <c r="G158" s="1497">
        <v>0.54166666666666663</v>
      </c>
      <c r="H158" s="1443">
        <v>128</v>
      </c>
      <c r="I158" s="1443">
        <v>15</v>
      </c>
      <c r="J158" s="1446">
        <v>44105</v>
      </c>
      <c r="K158" s="1497">
        <v>0.45833333333333331</v>
      </c>
      <c r="L158" s="1513" t="s">
        <v>30</v>
      </c>
    </row>
    <row r="159" spans="1:12" ht="15.75" customHeight="1">
      <c r="A159" s="653">
        <v>89</v>
      </c>
      <c r="B159" s="1476" t="s">
        <v>868</v>
      </c>
      <c r="C159" s="1496">
        <v>132</v>
      </c>
      <c r="D159" s="1443">
        <v>141</v>
      </c>
      <c r="E159" s="1443">
        <v>30</v>
      </c>
      <c r="F159" s="1446">
        <v>44105</v>
      </c>
      <c r="G159" s="1497">
        <v>0.25</v>
      </c>
      <c r="H159" s="1443">
        <v>120</v>
      </c>
      <c r="I159" s="1443">
        <v>9</v>
      </c>
      <c r="J159" s="1446">
        <v>44105</v>
      </c>
      <c r="K159" s="1497">
        <v>0.95833333333333337</v>
      </c>
      <c r="L159" s="1513" t="s">
        <v>30</v>
      </c>
    </row>
    <row r="160" spans="1:12" ht="15.75" customHeight="1">
      <c r="A160" s="653">
        <v>90</v>
      </c>
      <c r="B160" s="1476" t="s">
        <v>1171</v>
      </c>
      <c r="C160" s="1496">
        <v>132</v>
      </c>
      <c r="D160" s="1443">
        <v>141</v>
      </c>
      <c r="E160" s="1443">
        <v>30</v>
      </c>
      <c r="F160" s="1446">
        <v>44105</v>
      </c>
      <c r="G160" s="1497">
        <v>0.25</v>
      </c>
      <c r="H160" s="1443">
        <v>121</v>
      </c>
      <c r="I160" s="1443">
        <v>9</v>
      </c>
      <c r="J160" s="1446">
        <v>44105</v>
      </c>
      <c r="K160" s="1497">
        <v>0.95833333333333337</v>
      </c>
      <c r="L160" s="1513" t="s">
        <v>30</v>
      </c>
    </row>
    <row r="161" spans="1:12" ht="15.75" customHeight="1">
      <c r="A161" s="653">
        <v>91</v>
      </c>
      <c r="B161" s="1476" t="s">
        <v>530</v>
      </c>
      <c r="C161" s="1496">
        <v>132</v>
      </c>
      <c r="D161" s="1443">
        <v>139</v>
      </c>
      <c r="E161" s="1443">
        <v>30</v>
      </c>
      <c r="F161" s="1446">
        <v>44105</v>
      </c>
      <c r="G161" s="1497">
        <v>0.25</v>
      </c>
      <c r="H161" s="1443">
        <v>119</v>
      </c>
      <c r="I161" s="1443">
        <v>31</v>
      </c>
      <c r="J161" s="1446">
        <v>44105</v>
      </c>
      <c r="K161" s="1497">
        <v>0.54166666666666663</v>
      </c>
      <c r="L161" s="1513" t="s">
        <v>30</v>
      </c>
    </row>
    <row r="162" spans="1:12" ht="15.75" customHeight="1">
      <c r="A162" s="653">
        <v>92</v>
      </c>
      <c r="B162" s="1476" t="s">
        <v>540</v>
      </c>
      <c r="C162" s="1496">
        <v>132</v>
      </c>
      <c r="D162" s="1443">
        <v>137</v>
      </c>
      <c r="E162" s="1443">
        <v>30</v>
      </c>
      <c r="F162" s="1446">
        <v>44105</v>
      </c>
      <c r="G162" s="1497">
        <v>0.25</v>
      </c>
      <c r="H162" s="1443">
        <v>113</v>
      </c>
      <c r="I162" s="1443">
        <v>9</v>
      </c>
      <c r="J162" s="1446">
        <v>44105</v>
      </c>
      <c r="K162" s="1497">
        <v>0.95833333333333337</v>
      </c>
      <c r="L162" s="1513" t="s">
        <v>30</v>
      </c>
    </row>
    <row r="163" spans="1:12" ht="15.75" customHeight="1">
      <c r="A163" s="653">
        <v>93</v>
      </c>
      <c r="B163" s="1476" t="s">
        <v>1130</v>
      </c>
      <c r="C163" s="1496">
        <v>132</v>
      </c>
      <c r="D163" s="1443">
        <v>137</v>
      </c>
      <c r="E163" s="1443">
        <v>30</v>
      </c>
      <c r="F163" s="1446">
        <v>44105</v>
      </c>
      <c r="G163" s="1497">
        <v>0.25</v>
      </c>
      <c r="H163" s="1443">
        <v>116</v>
      </c>
      <c r="I163" s="1443">
        <v>9</v>
      </c>
      <c r="J163" s="1446">
        <v>44105</v>
      </c>
      <c r="K163" s="1497">
        <v>0.91666666666666663</v>
      </c>
      <c r="L163" s="1513" t="s">
        <v>30</v>
      </c>
    </row>
    <row r="164" spans="1:12" ht="15.75" customHeight="1">
      <c r="A164" s="653">
        <v>94</v>
      </c>
      <c r="B164" s="1476" t="s">
        <v>1172</v>
      </c>
      <c r="C164" s="1496">
        <v>132</v>
      </c>
      <c r="D164" s="1443">
        <v>134</v>
      </c>
      <c r="E164" s="1443">
        <v>28</v>
      </c>
      <c r="F164" s="1446">
        <v>44105</v>
      </c>
      <c r="G164" s="1497">
        <v>0.25</v>
      </c>
      <c r="H164" s="1443">
        <v>107</v>
      </c>
      <c r="I164" s="1443">
        <v>10</v>
      </c>
      <c r="J164" s="1446">
        <v>44105</v>
      </c>
      <c r="K164" s="1497">
        <v>0.77083333333333337</v>
      </c>
      <c r="L164" s="1513" t="s">
        <v>30</v>
      </c>
    </row>
    <row r="165" spans="1:12" ht="15.75" customHeight="1">
      <c r="A165" s="653">
        <v>95</v>
      </c>
      <c r="B165" s="1476" t="s">
        <v>404</v>
      </c>
      <c r="C165" s="1496">
        <v>132</v>
      </c>
      <c r="D165" s="1443">
        <v>139</v>
      </c>
      <c r="E165" s="1443">
        <v>23</v>
      </c>
      <c r="F165" s="1446">
        <v>44105</v>
      </c>
      <c r="G165" s="1497">
        <v>0.25</v>
      </c>
      <c r="H165" s="1443">
        <v>120</v>
      </c>
      <c r="I165" s="1443">
        <v>10</v>
      </c>
      <c r="J165" s="1446">
        <v>44105</v>
      </c>
      <c r="K165" s="1497">
        <v>0.77083333333333337</v>
      </c>
      <c r="L165" s="1513" t="s">
        <v>30</v>
      </c>
    </row>
    <row r="166" spans="1:12" ht="15.75" customHeight="1">
      <c r="A166" s="653">
        <v>96</v>
      </c>
      <c r="B166" s="1476" t="s">
        <v>1131</v>
      </c>
      <c r="C166" s="1496">
        <v>132</v>
      </c>
      <c r="D166" s="1443">
        <v>143</v>
      </c>
      <c r="E166" s="1443">
        <v>21</v>
      </c>
      <c r="F166" s="1446">
        <v>44105</v>
      </c>
      <c r="G166" s="1497">
        <v>0.70833333333333337</v>
      </c>
      <c r="H166" s="1443">
        <v>132</v>
      </c>
      <c r="I166" s="1443">
        <v>10</v>
      </c>
      <c r="J166" s="1446">
        <v>44105</v>
      </c>
      <c r="K166" s="1497">
        <v>0.79166666666666663</v>
      </c>
      <c r="L166" s="1513" t="s">
        <v>30</v>
      </c>
    </row>
    <row r="167" spans="1:12" ht="15.75" customHeight="1">
      <c r="A167" s="653">
        <v>97</v>
      </c>
      <c r="B167" s="1476" t="s">
        <v>403</v>
      </c>
      <c r="C167" s="1496">
        <v>132</v>
      </c>
      <c r="D167" s="1443">
        <v>140</v>
      </c>
      <c r="E167" s="1443">
        <v>23</v>
      </c>
      <c r="F167" s="1446">
        <v>44105</v>
      </c>
      <c r="G167" s="1497">
        <v>0.25</v>
      </c>
      <c r="H167" s="1443">
        <v>122</v>
      </c>
      <c r="I167" s="1443">
        <v>10</v>
      </c>
      <c r="J167" s="1446">
        <v>44105</v>
      </c>
      <c r="K167" s="1497">
        <v>0.77083333333333337</v>
      </c>
      <c r="L167" s="1513" t="s">
        <v>30</v>
      </c>
    </row>
    <row r="168" spans="1:12" ht="15.75" customHeight="1">
      <c r="A168" s="653">
        <v>98</v>
      </c>
      <c r="B168" s="1476" t="s">
        <v>402</v>
      </c>
      <c r="C168" s="1496">
        <v>132</v>
      </c>
      <c r="D168" s="1443">
        <v>144</v>
      </c>
      <c r="E168" s="1443">
        <v>23</v>
      </c>
      <c r="F168" s="1446">
        <v>44105</v>
      </c>
      <c r="G168" s="1497">
        <v>0.41666666666666669</v>
      </c>
      <c r="H168" s="1443">
        <v>127</v>
      </c>
      <c r="I168" s="1443">
        <v>3</v>
      </c>
      <c r="J168" s="1446">
        <v>44105</v>
      </c>
      <c r="K168" s="1497">
        <v>0.77083333333333337</v>
      </c>
      <c r="L168" s="1513" t="s">
        <v>30</v>
      </c>
    </row>
    <row r="169" spans="1:12" ht="15.75" customHeight="1">
      <c r="A169" s="653">
        <v>99</v>
      </c>
      <c r="B169" s="1476" t="s">
        <v>1132</v>
      </c>
      <c r="C169" s="1496">
        <v>132</v>
      </c>
      <c r="D169" s="1443">
        <v>143</v>
      </c>
      <c r="E169" s="1443">
        <v>23</v>
      </c>
      <c r="F169" s="1446">
        <v>44105</v>
      </c>
      <c r="G169" s="1497">
        <v>0.41666666666666669</v>
      </c>
      <c r="H169" s="1443">
        <v>124</v>
      </c>
      <c r="I169" s="1443">
        <v>15</v>
      </c>
      <c r="J169" s="1446">
        <v>44105</v>
      </c>
      <c r="K169" s="1497">
        <v>0.95833333333333337</v>
      </c>
      <c r="L169" s="1513" t="s">
        <v>30</v>
      </c>
    </row>
    <row r="170" spans="1:12" ht="15.75" customHeight="1">
      <c r="A170" s="653">
        <v>100</v>
      </c>
      <c r="B170" s="1476" t="s">
        <v>1073</v>
      </c>
      <c r="C170" s="1496">
        <v>132</v>
      </c>
      <c r="D170" s="1443">
        <v>144</v>
      </c>
      <c r="E170" s="1443">
        <v>23</v>
      </c>
      <c r="F170" s="1446">
        <v>44105</v>
      </c>
      <c r="G170" s="1497">
        <v>0.25</v>
      </c>
      <c r="H170" s="1443">
        <v>122</v>
      </c>
      <c r="I170" s="1443">
        <v>9</v>
      </c>
      <c r="J170" s="1446">
        <v>44105</v>
      </c>
      <c r="K170" s="1497">
        <v>0.91666666666666663</v>
      </c>
      <c r="L170" s="1513" t="s">
        <v>30</v>
      </c>
    </row>
    <row r="171" spans="1:12" ht="15.75" customHeight="1">
      <c r="A171" s="653">
        <v>101</v>
      </c>
      <c r="B171" s="1476" t="s">
        <v>401</v>
      </c>
      <c r="C171" s="1496">
        <v>132</v>
      </c>
      <c r="D171" s="1443">
        <v>141</v>
      </c>
      <c r="E171" s="1443">
        <v>23</v>
      </c>
      <c r="F171" s="1446">
        <v>44105</v>
      </c>
      <c r="G171" s="1497">
        <v>0.375</v>
      </c>
      <c r="H171" s="1443">
        <v>113</v>
      </c>
      <c r="I171" s="1443">
        <v>9</v>
      </c>
      <c r="J171" s="1446">
        <v>44105</v>
      </c>
      <c r="K171" s="1497">
        <v>0.91666666666666663</v>
      </c>
      <c r="L171" s="1513" t="s">
        <v>30</v>
      </c>
    </row>
    <row r="172" spans="1:12" ht="15.75" customHeight="1">
      <c r="A172" s="653">
        <v>102</v>
      </c>
      <c r="B172" s="1476" t="s">
        <v>1173</v>
      </c>
      <c r="C172" s="1496">
        <v>132</v>
      </c>
      <c r="D172" s="1443">
        <v>138</v>
      </c>
      <c r="E172" s="1443">
        <v>30</v>
      </c>
      <c r="F172" s="1446">
        <v>44105</v>
      </c>
      <c r="G172" s="1497">
        <v>0.25</v>
      </c>
      <c r="H172" s="1443">
        <v>110</v>
      </c>
      <c r="I172" s="1443">
        <v>9</v>
      </c>
      <c r="J172" s="1446">
        <v>44105</v>
      </c>
      <c r="K172" s="1497">
        <v>0.95833333333333337</v>
      </c>
      <c r="L172" s="1513" t="s">
        <v>30</v>
      </c>
    </row>
    <row r="173" spans="1:12" ht="15.75" customHeight="1">
      <c r="A173" s="653">
        <v>103</v>
      </c>
      <c r="B173" s="1476" t="s">
        <v>863</v>
      </c>
      <c r="C173" s="1496">
        <v>132</v>
      </c>
      <c r="D173" s="1443">
        <v>140</v>
      </c>
      <c r="E173" s="1443">
        <v>28</v>
      </c>
      <c r="F173" s="1446">
        <v>44105</v>
      </c>
      <c r="G173" s="1497">
        <v>0.25</v>
      </c>
      <c r="H173" s="1443">
        <v>117</v>
      </c>
      <c r="I173" s="1443">
        <v>9</v>
      </c>
      <c r="J173" s="1446">
        <v>44105</v>
      </c>
      <c r="K173" s="1497">
        <v>0.91666666666666663</v>
      </c>
      <c r="L173" s="1513" t="s">
        <v>30</v>
      </c>
    </row>
    <row r="174" spans="1:12" ht="15.75" customHeight="1">
      <c r="A174" s="653">
        <v>104</v>
      </c>
      <c r="B174" s="1476" t="s">
        <v>1133</v>
      </c>
      <c r="C174" s="1496">
        <v>132</v>
      </c>
      <c r="D174" s="1443">
        <v>141</v>
      </c>
      <c r="E174" s="1443">
        <v>28</v>
      </c>
      <c r="F174" s="1446">
        <v>44105</v>
      </c>
      <c r="G174" s="1497">
        <v>0.25</v>
      </c>
      <c r="H174" s="1443">
        <v>122</v>
      </c>
      <c r="I174" s="1443">
        <v>9</v>
      </c>
      <c r="J174" s="1446">
        <v>44105</v>
      </c>
      <c r="K174" s="1497">
        <v>0.95833333333333337</v>
      </c>
      <c r="L174" s="1513" t="s">
        <v>30</v>
      </c>
    </row>
    <row r="175" spans="1:12" ht="15.75" customHeight="1">
      <c r="A175" s="653">
        <v>105</v>
      </c>
      <c r="B175" s="1476" t="s">
        <v>533</v>
      </c>
      <c r="C175" s="1496">
        <v>132</v>
      </c>
      <c r="D175" s="1443">
        <v>135</v>
      </c>
      <c r="E175" s="1443">
        <v>28</v>
      </c>
      <c r="F175" s="1446">
        <v>44105</v>
      </c>
      <c r="G175" s="1497">
        <v>0.25</v>
      </c>
      <c r="H175" s="1443">
        <v>105</v>
      </c>
      <c r="I175" s="1443">
        <v>9</v>
      </c>
      <c r="J175" s="1446">
        <v>44105</v>
      </c>
      <c r="K175" s="1497">
        <v>0.91666666666666663</v>
      </c>
      <c r="L175" s="1513"/>
    </row>
    <row r="176" spans="1:12" ht="15.75" customHeight="1">
      <c r="A176" s="653">
        <v>106</v>
      </c>
      <c r="B176" s="1476" t="s">
        <v>1032</v>
      </c>
      <c r="C176" s="1496">
        <v>132</v>
      </c>
      <c r="D176" s="1443">
        <v>132</v>
      </c>
      <c r="E176" s="1443">
        <v>30</v>
      </c>
      <c r="F176" s="1446">
        <v>44105</v>
      </c>
      <c r="G176" s="1497">
        <v>0.25</v>
      </c>
      <c r="H176" s="1443">
        <v>104</v>
      </c>
      <c r="I176" s="1443">
        <v>9</v>
      </c>
      <c r="J176" s="1446">
        <v>44105</v>
      </c>
      <c r="K176" s="1497">
        <v>0.91666666666666663</v>
      </c>
      <c r="L176" s="1513" t="s">
        <v>30</v>
      </c>
    </row>
    <row r="177" spans="1:12" ht="15.75" customHeight="1">
      <c r="A177" s="653">
        <v>107</v>
      </c>
      <c r="B177" s="1476" t="s">
        <v>1134</v>
      </c>
      <c r="C177" s="1496">
        <v>132</v>
      </c>
      <c r="D177" s="1443">
        <v>131</v>
      </c>
      <c r="E177" s="1443">
        <v>28</v>
      </c>
      <c r="F177" s="1446">
        <v>44105</v>
      </c>
      <c r="G177" s="1497">
        <v>0.25</v>
      </c>
      <c r="H177" s="1443">
        <v>97</v>
      </c>
      <c r="I177" s="1443">
        <v>10</v>
      </c>
      <c r="J177" s="1446">
        <v>44105</v>
      </c>
      <c r="K177" s="1497">
        <v>0.77083333333333337</v>
      </c>
      <c r="L177" s="1513"/>
    </row>
    <row r="178" spans="1:12" ht="15.75" customHeight="1">
      <c r="A178" s="653">
        <v>108</v>
      </c>
      <c r="B178" s="1476" t="s">
        <v>1156</v>
      </c>
      <c r="C178" s="1496">
        <v>132</v>
      </c>
      <c r="D178" s="1443">
        <v>145</v>
      </c>
      <c r="E178" s="1443">
        <v>23</v>
      </c>
      <c r="F178" s="1446">
        <v>44105</v>
      </c>
      <c r="G178" s="1497">
        <v>0.41666666666666669</v>
      </c>
      <c r="H178" s="1443">
        <v>122</v>
      </c>
      <c r="I178" s="1443">
        <v>4</v>
      </c>
      <c r="J178" s="1446">
        <v>44105</v>
      </c>
      <c r="K178" s="1497">
        <v>0.54166666666666663</v>
      </c>
      <c r="L178" s="1513"/>
    </row>
    <row r="179" spans="1:12" ht="15.75" customHeight="1">
      <c r="A179" s="653">
        <v>109</v>
      </c>
      <c r="B179" s="1476" t="s">
        <v>1174</v>
      </c>
      <c r="C179" s="1496">
        <v>132</v>
      </c>
      <c r="D179" s="1443">
        <v>145</v>
      </c>
      <c r="E179" s="1443">
        <v>23</v>
      </c>
      <c r="F179" s="1446">
        <v>44105</v>
      </c>
      <c r="G179" s="1497">
        <v>0.41666666666666669</v>
      </c>
      <c r="H179" s="1443">
        <v>119</v>
      </c>
      <c r="I179" s="1443">
        <v>18</v>
      </c>
      <c r="J179" s="1446">
        <v>44105</v>
      </c>
      <c r="K179" s="1497">
        <v>0.25</v>
      </c>
      <c r="L179" s="1513"/>
    </row>
    <row r="180" spans="1:12" ht="15.75" customHeight="1">
      <c r="A180" s="653">
        <v>110</v>
      </c>
      <c r="B180" s="1476" t="s">
        <v>864</v>
      </c>
      <c r="C180" s="1496">
        <v>132</v>
      </c>
      <c r="D180" s="1443">
        <v>143</v>
      </c>
      <c r="E180" s="1443">
        <v>23</v>
      </c>
      <c r="F180" s="1446">
        <v>44105</v>
      </c>
      <c r="G180" s="1497">
        <v>0.45833333333333331</v>
      </c>
      <c r="H180" s="1443">
        <v>118</v>
      </c>
      <c r="I180" s="1443">
        <v>4</v>
      </c>
      <c r="J180" s="1446">
        <v>44105</v>
      </c>
      <c r="K180" s="1497">
        <v>0.54166666666666663</v>
      </c>
      <c r="L180" s="1513"/>
    </row>
    <row r="181" spans="1:12" ht="15.75" customHeight="1">
      <c r="A181" s="653">
        <v>111</v>
      </c>
      <c r="B181" s="1476" t="s">
        <v>1137</v>
      </c>
      <c r="C181" s="1496">
        <v>132</v>
      </c>
      <c r="D181" s="1443">
        <v>137</v>
      </c>
      <c r="E181" s="1443">
        <v>24</v>
      </c>
      <c r="F181" s="1446">
        <v>44105</v>
      </c>
      <c r="G181" s="1497">
        <v>0.33333333333333331</v>
      </c>
      <c r="H181" s="1443">
        <v>107</v>
      </c>
      <c r="I181" s="1443">
        <v>9</v>
      </c>
      <c r="J181" s="1446">
        <v>44105</v>
      </c>
      <c r="K181" s="1497">
        <v>0.95833333333333337</v>
      </c>
      <c r="L181" s="1513"/>
    </row>
    <row r="182" spans="1:12" ht="15.75" customHeight="1">
      <c r="A182" s="653">
        <v>112</v>
      </c>
      <c r="B182" s="1476" t="s">
        <v>61</v>
      </c>
      <c r="C182" s="1496">
        <v>132</v>
      </c>
      <c r="D182" s="1443">
        <v>140</v>
      </c>
      <c r="E182" s="1443">
        <v>23</v>
      </c>
      <c r="F182" s="1446">
        <v>44105</v>
      </c>
      <c r="G182" s="1497">
        <v>0.375</v>
      </c>
      <c r="H182" s="1443">
        <v>129</v>
      </c>
      <c r="I182" s="1443">
        <v>10</v>
      </c>
      <c r="J182" s="1446">
        <v>44105</v>
      </c>
      <c r="K182" s="1497">
        <v>0.77083333333333337</v>
      </c>
      <c r="L182" s="1513" t="s">
        <v>30</v>
      </c>
    </row>
    <row r="183" spans="1:12" ht="15.75" customHeight="1">
      <c r="A183" s="653">
        <v>113</v>
      </c>
      <c r="B183" s="1476" t="s">
        <v>1175</v>
      </c>
      <c r="C183" s="1496">
        <v>132</v>
      </c>
      <c r="D183" s="1443">
        <v>140</v>
      </c>
      <c r="E183" s="1443">
        <v>23</v>
      </c>
      <c r="F183" s="1446">
        <v>44105</v>
      </c>
      <c r="G183" s="1497">
        <v>0.29166666666666669</v>
      </c>
      <c r="H183" s="1443">
        <v>130</v>
      </c>
      <c r="I183" s="1443">
        <v>15</v>
      </c>
      <c r="J183" s="1446">
        <v>44105</v>
      </c>
      <c r="K183" s="1497">
        <v>0.75</v>
      </c>
      <c r="L183" s="1513" t="s">
        <v>30</v>
      </c>
    </row>
    <row r="184" spans="1:12" ht="15.75" customHeight="1">
      <c r="A184" s="653">
        <v>114</v>
      </c>
      <c r="B184" s="1476" t="s">
        <v>406</v>
      </c>
      <c r="C184" s="1496">
        <v>132</v>
      </c>
      <c r="D184" s="1443">
        <v>139</v>
      </c>
      <c r="E184" s="1443">
        <v>10</v>
      </c>
      <c r="F184" s="1446">
        <v>44105</v>
      </c>
      <c r="G184" s="1497">
        <v>0.70833333333333337</v>
      </c>
      <c r="H184" s="1443">
        <v>128</v>
      </c>
      <c r="I184" s="1443">
        <v>13</v>
      </c>
      <c r="J184" s="1446">
        <v>44105</v>
      </c>
      <c r="K184" s="1497">
        <v>0.375</v>
      </c>
      <c r="L184" s="1513" t="s">
        <v>30</v>
      </c>
    </row>
    <row r="185" spans="1:12" ht="15.75" customHeight="1">
      <c r="A185" s="653">
        <v>115</v>
      </c>
      <c r="B185" s="1476" t="s">
        <v>62</v>
      </c>
      <c r="C185" s="1496">
        <v>132</v>
      </c>
      <c r="D185" s="1443">
        <v>140</v>
      </c>
      <c r="E185" s="1443">
        <v>7</v>
      </c>
      <c r="F185" s="1446">
        <v>44105</v>
      </c>
      <c r="G185" s="1497">
        <v>0.70833333333333337</v>
      </c>
      <c r="H185" s="1443">
        <v>126</v>
      </c>
      <c r="I185" s="1443">
        <v>4</v>
      </c>
      <c r="J185" s="1446">
        <v>44105</v>
      </c>
      <c r="K185" s="1497">
        <v>0.83333333333333337</v>
      </c>
      <c r="L185" s="1513" t="s">
        <v>30</v>
      </c>
    </row>
    <row r="186" spans="1:12" ht="15.75" customHeight="1">
      <c r="A186" s="653">
        <v>116</v>
      </c>
      <c r="B186" s="1476" t="s">
        <v>1176</v>
      </c>
      <c r="C186" s="1496">
        <v>132</v>
      </c>
      <c r="D186" s="1443">
        <v>134</v>
      </c>
      <c r="E186" s="1443">
        <v>7</v>
      </c>
      <c r="F186" s="1446">
        <v>44105</v>
      </c>
      <c r="G186" s="1497">
        <v>0.25</v>
      </c>
      <c r="H186" s="1443">
        <v>118</v>
      </c>
      <c r="I186" s="1443">
        <v>4</v>
      </c>
      <c r="J186" s="1446">
        <v>44105</v>
      </c>
      <c r="K186" s="1497">
        <v>0.83333333333333337</v>
      </c>
      <c r="L186" s="1513" t="s">
        <v>30</v>
      </c>
    </row>
    <row r="187" spans="1:12" ht="15.75" customHeight="1">
      <c r="A187" s="653">
        <v>117</v>
      </c>
      <c r="B187" s="1476" t="s">
        <v>47</v>
      </c>
      <c r="C187" s="1496">
        <v>132</v>
      </c>
      <c r="D187" s="1443">
        <v>138</v>
      </c>
      <c r="E187" s="1443">
        <v>1</v>
      </c>
      <c r="F187" s="1446">
        <v>44105</v>
      </c>
      <c r="G187" s="1497">
        <v>0.54166666666666663</v>
      </c>
      <c r="H187" s="1443">
        <v>124</v>
      </c>
      <c r="I187" s="1443">
        <v>13</v>
      </c>
      <c r="J187" s="1446">
        <v>44105</v>
      </c>
      <c r="K187" s="1497">
        <v>0.375</v>
      </c>
      <c r="L187" s="1513" t="s">
        <v>30</v>
      </c>
    </row>
    <row r="188" spans="1:12" ht="15.75" customHeight="1">
      <c r="A188" s="653">
        <v>118</v>
      </c>
      <c r="B188" s="1476" t="s">
        <v>1139</v>
      </c>
      <c r="C188" s="1496">
        <v>132</v>
      </c>
      <c r="D188" s="1443">
        <v>140</v>
      </c>
      <c r="E188" s="1443">
        <v>1</v>
      </c>
      <c r="F188" s="1446">
        <v>44105</v>
      </c>
      <c r="G188" s="1497">
        <v>0.70833333333333337</v>
      </c>
      <c r="H188" s="1443">
        <v>121</v>
      </c>
      <c r="I188" s="1443">
        <v>5</v>
      </c>
      <c r="J188" s="1446">
        <v>44105</v>
      </c>
      <c r="K188" s="1497">
        <v>0.66666666666666663</v>
      </c>
      <c r="L188" s="1513" t="s">
        <v>30</v>
      </c>
    </row>
    <row r="189" spans="1:12" ht="15.75" customHeight="1">
      <c r="A189" s="653">
        <v>119</v>
      </c>
      <c r="B189" s="1476" t="s">
        <v>1140</v>
      </c>
      <c r="C189" s="1496">
        <v>132</v>
      </c>
      <c r="D189" s="1443">
        <v>138</v>
      </c>
      <c r="E189" s="1443">
        <v>11</v>
      </c>
      <c r="F189" s="1446">
        <v>44105</v>
      </c>
      <c r="G189" s="1497">
        <v>0.70833333333333337</v>
      </c>
      <c r="H189" s="1443">
        <v>122</v>
      </c>
      <c r="I189" s="1443">
        <v>6</v>
      </c>
      <c r="J189" s="1446">
        <v>44105</v>
      </c>
      <c r="K189" s="1497">
        <v>0.33333333333333331</v>
      </c>
      <c r="L189" s="1513" t="s">
        <v>30</v>
      </c>
    </row>
    <row r="190" spans="1:12" ht="15.75" customHeight="1">
      <c r="A190" s="653">
        <v>120</v>
      </c>
      <c r="B190" s="1476" t="s">
        <v>1141</v>
      </c>
      <c r="C190" s="1496">
        <v>132</v>
      </c>
      <c r="D190" s="1443">
        <v>140</v>
      </c>
      <c r="E190" s="1443">
        <v>11</v>
      </c>
      <c r="F190" s="1446">
        <v>44105</v>
      </c>
      <c r="G190" s="1497">
        <v>0.70833333333333337</v>
      </c>
      <c r="H190" s="1443">
        <v>123</v>
      </c>
      <c r="I190" s="1443">
        <v>13</v>
      </c>
      <c r="J190" s="1446">
        <v>44105</v>
      </c>
      <c r="K190" s="1497">
        <v>0.41666666666666669</v>
      </c>
      <c r="L190" s="1524"/>
    </row>
    <row r="191" spans="1:12" ht="15.75" customHeight="1">
      <c r="A191" s="653">
        <v>121</v>
      </c>
      <c r="B191" s="1476" t="s">
        <v>1142</v>
      </c>
      <c r="C191" s="1496">
        <v>132</v>
      </c>
      <c r="D191" s="1443">
        <v>139</v>
      </c>
      <c r="E191" s="1443">
        <v>23</v>
      </c>
      <c r="F191" s="1446">
        <v>44105</v>
      </c>
      <c r="G191" s="1497">
        <v>0.375</v>
      </c>
      <c r="H191" s="1443">
        <v>127</v>
      </c>
      <c r="I191" s="1443">
        <v>10</v>
      </c>
      <c r="J191" s="1446">
        <v>44105</v>
      </c>
      <c r="K191" s="1497">
        <v>0.77083333333333337</v>
      </c>
      <c r="L191" s="1524"/>
    </row>
    <row r="192" spans="1:12" ht="15.75" customHeight="1">
      <c r="A192" s="653">
        <v>122</v>
      </c>
      <c r="B192" s="1476" t="s">
        <v>878</v>
      </c>
      <c r="C192" s="1496">
        <v>132</v>
      </c>
      <c r="D192" s="1443">
        <v>141</v>
      </c>
      <c r="E192" s="1443">
        <v>23</v>
      </c>
      <c r="F192" s="1446">
        <v>44105</v>
      </c>
      <c r="G192" s="1497">
        <v>0.375</v>
      </c>
      <c r="H192" s="1443">
        <v>131</v>
      </c>
      <c r="I192" s="1443">
        <v>8</v>
      </c>
      <c r="J192" s="1446">
        <v>44105</v>
      </c>
      <c r="K192" s="1497">
        <v>4.1666666666666664E-2</v>
      </c>
      <c r="L192" s="1524"/>
    </row>
    <row r="193" spans="1:12" ht="15.75" customHeight="1">
      <c r="A193" s="653">
        <v>123</v>
      </c>
      <c r="B193" s="1476" t="s">
        <v>1143</v>
      </c>
      <c r="C193" s="1496">
        <v>132</v>
      </c>
      <c r="D193" s="1443">
        <v>135</v>
      </c>
      <c r="E193" s="1443">
        <v>8</v>
      </c>
      <c r="F193" s="1446">
        <v>44105</v>
      </c>
      <c r="G193" s="1497">
        <v>0.75</v>
      </c>
      <c r="H193" s="1443">
        <v>126</v>
      </c>
      <c r="I193" s="1443">
        <v>8</v>
      </c>
      <c r="J193" s="1446">
        <v>44105</v>
      </c>
      <c r="K193" s="1497">
        <v>0.83333333333333337</v>
      </c>
      <c r="L193" s="1524"/>
    </row>
    <row r="194" spans="1:12" ht="15.75" customHeight="1">
      <c r="A194" s="653">
        <v>124</v>
      </c>
      <c r="B194" s="1476" t="s">
        <v>673</v>
      </c>
      <c r="C194" s="1496">
        <v>132</v>
      </c>
      <c r="D194" s="1443">
        <v>134</v>
      </c>
      <c r="E194" s="1443">
        <v>7</v>
      </c>
      <c r="F194" s="1446">
        <v>44105</v>
      </c>
      <c r="G194" s="1497">
        <v>0.70833333333333337</v>
      </c>
      <c r="H194" s="1443">
        <v>115</v>
      </c>
      <c r="I194" s="1443">
        <v>4</v>
      </c>
      <c r="J194" s="1446">
        <v>44105</v>
      </c>
      <c r="K194" s="1497">
        <v>0.83333333333333337</v>
      </c>
      <c r="L194" s="1524"/>
    </row>
    <row r="195" spans="1:12" ht="15.75" customHeight="1">
      <c r="A195" s="653">
        <v>125</v>
      </c>
      <c r="B195" s="1476" t="s">
        <v>1144</v>
      </c>
      <c r="C195" s="1496">
        <v>132</v>
      </c>
      <c r="D195" s="1443">
        <v>135</v>
      </c>
      <c r="E195" s="1443">
        <v>1</v>
      </c>
      <c r="F195" s="1446">
        <v>44105</v>
      </c>
      <c r="G195" s="1497">
        <v>0.66666666666666663</v>
      </c>
      <c r="H195" s="1443">
        <v>117</v>
      </c>
      <c r="I195" s="1443">
        <v>4</v>
      </c>
      <c r="J195" s="1446">
        <v>44105</v>
      </c>
      <c r="K195" s="1497">
        <v>0.83333333333333337</v>
      </c>
      <c r="L195" s="1524"/>
    </row>
    <row r="196" spans="1:12" ht="15.75" customHeight="1">
      <c r="A196" s="653">
        <v>126</v>
      </c>
      <c r="B196" s="1476" t="s">
        <v>1145</v>
      </c>
      <c r="C196" s="1496">
        <v>132</v>
      </c>
      <c r="D196" s="1443">
        <v>138</v>
      </c>
      <c r="E196" s="1443">
        <v>7</v>
      </c>
      <c r="F196" s="1446">
        <v>44105</v>
      </c>
      <c r="G196" s="1497">
        <v>0.70833333333333337</v>
      </c>
      <c r="H196" s="1443">
        <v>126</v>
      </c>
      <c r="I196" s="1443">
        <v>18</v>
      </c>
      <c r="J196" s="1446">
        <v>44105</v>
      </c>
      <c r="K196" s="1497">
        <v>0.83333333333333337</v>
      </c>
      <c r="L196" s="1524"/>
    </row>
    <row r="197" spans="1:12" ht="15.75" customHeight="1">
      <c r="A197" s="653">
        <v>127</v>
      </c>
      <c r="B197" s="1476" t="s">
        <v>905</v>
      </c>
      <c r="C197" s="1496">
        <v>132</v>
      </c>
      <c r="D197" s="1443">
        <v>138</v>
      </c>
      <c r="E197" s="1443">
        <v>11</v>
      </c>
      <c r="F197" s="1446">
        <v>44105</v>
      </c>
      <c r="G197" s="1497">
        <v>0.25</v>
      </c>
      <c r="H197" s="1443">
        <v>115</v>
      </c>
      <c r="I197" s="1443">
        <v>5</v>
      </c>
      <c r="J197" s="1446">
        <v>44105</v>
      </c>
      <c r="K197" s="1497">
        <v>0.54166666666666663</v>
      </c>
      <c r="L197" s="1525"/>
    </row>
    <row r="198" spans="1:12" ht="15.75" customHeight="1">
      <c r="A198" s="653">
        <v>128</v>
      </c>
      <c r="B198" s="1476" t="s">
        <v>52</v>
      </c>
      <c r="C198" s="1496">
        <v>132</v>
      </c>
      <c r="D198" s="1443">
        <v>135</v>
      </c>
      <c r="E198" s="1443">
        <v>22</v>
      </c>
      <c r="F198" s="1446">
        <v>44105</v>
      </c>
      <c r="G198" s="1497">
        <v>0.25</v>
      </c>
      <c r="H198" s="1443">
        <v>113</v>
      </c>
      <c r="I198" s="1443">
        <v>15</v>
      </c>
      <c r="J198" s="1446">
        <v>44105</v>
      </c>
      <c r="K198" s="1497">
        <v>0.8125</v>
      </c>
      <c r="L198" s="1525"/>
    </row>
    <row r="199" spans="1:12" ht="15.75" customHeight="1">
      <c r="A199" s="653">
        <v>129</v>
      </c>
      <c r="B199" s="1476" t="s">
        <v>895</v>
      </c>
      <c r="C199" s="1496">
        <v>132</v>
      </c>
      <c r="D199" s="1443">
        <v>136</v>
      </c>
      <c r="E199" s="1443">
        <v>21</v>
      </c>
      <c r="F199" s="1446">
        <v>44105</v>
      </c>
      <c r="G199" s="1497">
        <v>0.25</v>
      </c>
      <c r="H199" s="1443">
        <v>115</v>
      </c>
      <c r="I199" s="1443">
        <v>13</v>
      </c>
      <c r="J199" s="1446">
        <v>44105</v>
      </c>
      <c r="K199" s="1497">
        <v>0.77083333333333337</v>
      </c>
      <c r="L199" s="1525"/>
    </row>
    <row r="200" spans="1:12" ht="15.75" customHeight="1">
      <c r="A200" s="653">
        <v>130</v>
      </c>
      <c r="B200" s="1476" t="s">
        <v>786</v>
      </c>
      <c r="C200" s="1496">
        <v>132</v>
      </c>
      <c r="D200" s="1443">
        <v>135</v>
      </c>
      <c r="E200" s="1443">
        <v>13</v>
      </c>
      <c r="F200" s="1446">
        <v>44105</v>
      </c>
      <c r="G200" s="1497">
        <v>0.25</v>
      </c>
      <c r="H200" s="1443">
        <v>114</v>
      </c>
      <c r="I200" s="1443">
        <v>11</v>
      </c>
      <c r="J200" s="1446">
        <v>44105</v>
      </c>
      <c r="K200" s="1497">
        <v>0.77083333333333337</v>
      </c>
      <c r="L200" s="1525"/>
    </row>
    <row r="201" spans="1:12" ht="15.75" customHeight="1">
      <c r="A201" s="653">
        <v>131</v>
      </c>
      <c r="B201" s="1476" t="s">
        <v>683</v>
      </c>
      <c r="C201" s="1496">
        <v>132</v>
      </c>
      <c r="D201" s="1443">
        <v>135</v>
      </c>
      <c r="E201" s="1443">
        <v>8</v>
      </c>
      <c r="F201" s="1446">
        <v>44105</v>
      </c>
      <c r="G201" s="1497">
        <v>0.25</v>
      </c>
      <c r="H201" s="1443">
        <v>107</v>
      </c>
      <c r="I201" s="1443">
        <v>10</v>
      </c>
      <c r="J201" s="1446">
        <v>44105</v>
      </c>
      <c r="K201" s="1497">
        <v>0.77083333333333337</v>
      </c>
      <c r="L201" s="1526"/>
    </row>
    <row r="202" spans="1:12" s="78" customFormat="1" ht="15.75" customHeight="1">
      <c r="A202" s="653">
        <v>132</v>
      </c>
      <c r="B202" s="1476" t="s">
        <v>901</v>
      </c>
      <c r="C202" s="1496">
        <v>132</v>
      </c>
      <c r="D202" s="1443">
        <v>132</v>
      </c>
      <c r="E202" s="1443">
        <v>28</v>
      </c>
      <c r="F202" s="1446">
        <v>44105</v>
      </c>
      <c r="G202" s="1497">
        <v>0.25</v>
      </c>
      <c r="H202" s="1443">
        <v>108</v>
      </c>
      <c r="I202" s="1443">
        <v>10</v>
      </c>
      <c r="J202" s="1446">
        <v>44105</v>
      </c>
      <c r="K202" s="1497">
        <v>0.77083333333333337</v>
      </c>
      <c r="L202" s="1525"/>
    </row>
    <row r="203" spans="1:12" ht="15.75" customHeight="1">
      <c r="A203" s="653">
        <v>133</v>
      </c>
      <c r="B203" s="1476" t="s">
        <v>405</v>
      </c>
      <c r="C203" s="1496">
        <v>132</v>
      </c>
      <c r="D203" s="1443">
        <v>134</v>
      </c>
      <c r="E203" s="1443">
        <v>7</v>
      </c>
      <c r="F203" s="1446">
        <v>44105</v>
      </c>
      <c r="G203" s="1497">
        <v>0.70833333333333337</v>
      </c>
      <c r="H203" s="1443">
        <v>118</v>
      </c>
      <c r="I203" s="1443">
        <v>10</v>
      </c>
      <c r="J203" s="1446">
        <v>44105</v>
      </c>
      <c r="K203" s="1497">
        <v>0.79166666666666663</v>
      </c>
      <c r="L203" s="1525"/>
    </row>
    <row r="204" spans="1:12" ht="15.75" customHeight="1">
      <c r="A204" s="653">
        <v>134</v>
      </c>
      <c r="B204" s="1476" t="s">
        <v>161</v>
      </c>
      <c r="C204" s="1496">
        <v>132</v>
      </c>
      <c r="D204" s="1443">
        <v>144</v>
      </c>
      <c r="E204" s="1443">
        <v>8</v>
      </c>
      <c r="F204" s="1446">
        <v>44105</v>
      </c>
      <c r="G204" s="1497">
        <v>0.79166666666666663</v>
      </c>
      <c r="H204" s="1443">
        <v>124</v>
      </c>
      <c r="I204" s="1443">
        <v>8</v>
      </c>
      <c r="J204" s="1446">
        <v>44105</v>
      </c>
      <c r="K204" s="1497">
        <v>0.8125</v>
      </c>
      <c r="L204" s="1525"/>
    </row>
    <row r="205" spans="1:12" ht="15.75" customHeight="1">
      <c r="A205" s="653">
        <v>135</v>
      </c>
      <c r="B205" s="1476" t="s">
        <v>544</v>
      </c>
      <c r="C205" s="1496">
        <v>132</v>
      </c>
      <c r="D205" s="1443">
        <v>132</v>
      </c>
      <c r="E205" s="1443">
        <v>31</v>
      </c>
      <c r="F205" s="1446">
        <v>44105</v>
      </c>
      <c r="G205" s="1497">
        <v>0.25</v>
      </c>
      <c r="H205" s="1443">
        <v>101</v>
      </c>
      <c r="I205" s="1443">
        <v>10</v>
      </c>
      <c r="J205" s="1446">
        <v>44105</v>
      </c>
      <c r="K205" s="1497">
        <v>0.77083333333333337</v>
      </c>
      <c r="L205" s="1525"/>
    </row>
    <row r="206" spans="1:12" ht="15.75" customHeight="1">
      <c r="A206" s="653">
        <v>136</v>
      </c>
      <c r="B206" s="1476" t="s">
        <v>1148</v>
      </c>
      <c r="C206" s="1496">
        <v>132</v>
      </c>
      <c r="D206" s="1443">
        <v>134</v>
      </c>
      <c r="E206" s="1443">
        <v>24</v>
      </c>
      <c r="F206" s="1446">
        <v>44105</v>
      </c>
      <c r="G206" s="1497">
        <v>0.25</v>
      </c>
      <c r="H206" s="1443">
        <v>109</v>
      </c>
      <c r="I206" s="1443">
        <v>10</v>
      </c>
      <c r="J206" s="1446">
        <v>44105</v>
      </c>
      <c r="K206" s="1497">
        <v>0.77083333333333337</v>
      </c>
      <c r="L206" s="1525"/>
    </row>
    <row r="207" spans="1:12" ht="15.75" customHeight="1" thickBot="1">
      <c r="A207" s="654">
        <v>137</v>
      </c>
      <c r="B207" s="1480" t="s">
        <v>900</v>
      </c>
      <c r="C207" s="1498">
        <v>132</v>
      </c>
      <c r="D207" s="1454">
        <v>133</v>
      </c>
      <c r="E207" s="1454">
        <v>24</v>
      </c>
      <c r="F207" s="1456">
        <v>44105</v>
      </c>
      <c r="G207" s="1499">
        <v>0.25</v>
      </c>
      <c r="H207" s="1454">
        <v>109</v>
      </c>
      <c r="I207" s="1454">
        <v>15</v>
      </c>
      <c r="J207" s="1456">
        <v>44105</v>
      </c>
      <c r="K207" s="1499">
        <v>0.8125</v>
      </c>
      <c r="L207" s="1527"/>
    </row>
    <row r="208" spans="1:12">
      <c r="A208" s="1413"/>
      <c r="B208" s="1528"/>
      <c r="C208" s="1413"/>
      <c r="D208" s="1469"/>
      <c r="E208" s="1469"/>
      <c r="F208" s="1529"/>
      <c r="G208" s="1530"/>
      <c r="H208" s="1469"/>
      <c r="I208" s="1469"/>
      <c r="J208" s="1529"/>
      <c r="K208" s="1531"/>
    </row>
    <row r="209" spans="1:12" ht="14.25">
      <c r="A209" s="78"/>
      <c r="B209" s="78"/>
      <c r="C209" s="78"/>
      <c r="D209" s="78"/>
      <c r="E209" s="78"/>
      <c r="F209" s="1515"/>
      <c r="H209" s="1425"/>
    </row>
    <row r="210" spans="1:12" ht="14.25">
      <c r="A210" s="78"/>
      <c r="B210" s="78"/>
      <c r="C210" s="78"/>
      <c r="D210" s="78"/>
      <c r="E210" s="78"/>
      <c r="F210" s="1515"/>
    </row>
    <row r="211" spans="1:12" ht="14.25">
      <c r="F211" s="1515"/>
      <c r="I211" s="1380"/>
      <c r="J211" s="1380"/>
      <c r="K211" s="1413" t="s">
        <v>294</v>
      </c>
      <c r="L211" s="1532"/>
    </row>
    <row r="212" spans="1:12" ht="14.25">
      <c r="F212" s="1515"/>
      <c r="J212" s="1380"/>
      <c r="K212" s="1413" t="s">
        <v>201</v>
      </c>
      <c r="L212" s="1532"/>
    </row>
    <row r="213" spans="1:12" ht="14.25">
      <c r="F213" s="1515"/>
      <c r="J213" s="1380"/>
      <c r="K213" s="1380" t="s">
        <v>203</v>
      </c>
      <c r="L213" s="1533"/>
    </row>
    <row r="214" spans="1:12" ht="14.25">
      <c r="F214" s="1515"/>
    </row>
    <row r="215" spans="1:12" ht="14.25">
      <c r="F215" s="1515"/>
    </row>
    <row r="216" spans="1:12" ht="14.25">
      <c r="F216" s="1515"/>
    </row>
    <row r="217" spans="1:12" ht="14.25">
      <c r="F217" s="1515"/>
    </row>
    <row r="218" spans="1:12" ht="14.25">
      <c r="F218" s="1515"/>
    </row>
    <row r="219" spans="1:12" ht="14.25">
      <c r="F219" s="1515"/>
    </row>
    <row r="220" spans="1:12" ht="14.25">
      <c r="F220" s="1515"/>
    </row>
    <row r="221" spans="1:12" ht="14.25">
      <c r="F221" s="1515"/>
    </row>
    <row r="222" spans="1:12" ht="14.25">
      <c r="F222" s="1515"/>
    </row>
    <row r="223" spans="1:12" ht="14.25">
      <c r="F223" s="1515"/>
    </row>
    <row r="224" spans="1:12" ht="14.25">
      <c r="F224" s="1515"/>
    </row>
    <row r="225" spans="6:6" ht="14.25">
      <c r="F225" s="1515"/>
    </row>
  </sheetData>
  <mergeCells count="17">
    <mergeCell ref="E75:F77"/>
    <mergeCell ref="I75:J77"/>
    <mergeCell ref="B2:L2"/>
    <mergeCell ref="B3:L3"/>
    <mergeCell ref="B4:L4"/>
    <mergeCell ref="E7:F9"/>
    <mergeCell ref="I7:J9"/>
    <mergeCell ref="E18:F20"/>
    <mergeCell ref="I18:J20"/>
    <mergeCell ref="B70:L70"/>
    <mergeCell ref="B71:L71"/>
    <mergeCell ref="B72:L72"/>
    <mergeCell ref="B139:L139"/>
    <mergeCell ref="B140:L140"/>
    <mergeCell ref="B141:L141"/>
    <mergeCell ref="E144:F146"/>
    <mergeCell ref="I144:J146"/>
  </mergeCells>
  <conditionalFormatting sqref="H16">
    <cfRule type="cellIs" dxfId="11" priority="12" operator="between">
      <formula>344</formula>
      <formula>375</formula>
    </cfRule>
    <cfRule type="cellIs" dxfId="10" priority="13" operator="lessThan">
      <formula>300</formula>
    </cfRule>
    <cfRule type="cellIs" dxfId="9" priority="14" operator="lessThan">
      <formula>300</formula>
    </cfRule>
  </conditionalFormatting>
  <conditionalFormatting sqref="H16">
    <cfRule type="cellIs" dxfId="8" priority="11" operator="lessThan">
      <formula>300</formula>
    </cfRule>
  </conditionalFormatting>
  <conditionalFormatting sqref="H21:H24">
    <cfRule type="cellIs" dxfId="7" priority="9" operator="lessThan">
      <formula>220</formula>
    </cfRule>
    <cfRule type="cellIs" dxfId="6" priority="10" operator="lessThan">
      <formula>200</formula>
    </cfRule>
  </conditionalFormatting>
  <conditionalFormatting sqref="D120:D136 D78:D81 D99:D102 D111:D118 D147:D158 D182:D191">
    <cfRule type="cellIs" dxfId="5" priority="8" operator="greaterThan">
      <formula>145</formula>
    </cfRule>
  </conditionalFormatting>
  <conditionalFormatting sqref="H147:H158 H111:H136 H91:H102 H182:H191">
    <cfRule type="cellIs" dxfId="4" priority="7" operator="lessThan">
      <formula>100</formula>
    </cfRule>
  </conditionalFormatting>
  <conditionalFormatting sqref="D16">
    <cfRule type="cellIs" dxfId="3" priority="6" operator="between">
      <formula>401</formula>
      <formula>418</formula>
    </cfRule>
  </conditionalFormatting>
  <conditionalFormatting sqref="D21:D24">
    <cfRule type="cellIs" dxfId="2" priority="5" operator="greaterThan">
      <formula>240</formula>
    </cfRule>
  </conditionalFormatting>
  <conditionalFormatting sqref="D78:D81 D99:D102 D111:D118 D120:D136 D147:D158 D182:D191">
    <cfRule type="cellIs" dxfId="1" priority="4" operator="greaterThan">
      <formula>140</formula>
    </cfRule>
  </conditionalFormatting>
  <conditionalFormatting sqref="H78:H102 H111:H136 H147:H158 H182:H191">
    <cfRule type="cellIs" dxfId="0" priority="3" operator="lessThan">
      <formula>110</formula>
    </cfRule>
  </conditionalFormatting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68" max="11" man="1"/>
    <brk id="136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>
    <pageSetUpPr fitToPage="1"/>
  </sheetPr>
  <dimension ref="A1:H72"/>
  <sheetViews>
    <sheetView workbookViewId="0">
      <selection activeCell="R21" sqref="R21"/>
    </sheetView>
  </sheetViews>
  <sheetFormatPr defaultRowHeight="12.75"/>
  <cols>
    <col min="1" max="1" width="19.140625" style="36" customWidth="1"/>
    <col min="2" max="2" width="19.42578125" style="36" customWidth="1"/>
    <col min="3" max="3" width="11.85546875" style="36" customWidth="1"/>
    <col min="4" max="4" width="12.85546875" style="36" customWidth="1"/>
    <col min="5" max="5" width="12.28515625" style="36" customWidth="1"/>
    <col min="6" max="6" width="11.140625" style="36" customWidth="1"/>
    <col min="7" max="7" width="10.42578125" style="36" customWidth="1"/>
    <col min="8" max="8" width="41.140625" style="36" customWidth="1"/>
    <col min="9" max="16384" width="9.140625" style="36"/>
  </cols>
  <sheetData>
    <row r="1" spans="1:8">
      <c r="A1" s="344" t="s">
        <v>281</v>
      </c>
      <c r="H1" s="430" t="s">
        <v>21</v>
      </c>
    </row>
    <row r="2" spans="1:8" ht="15" customHeight="1">
      <c r="A2" s="1760" t="s">
        <v>241</v>
      </c>
      <c r="B2" s="1760"/>
      <c r="C2" s="1760"/>
      <c r="D2" s="1760"/>
      <c r="E2" s="1760"/>
      <c r="F2" s="1760"/>
      <c r="G2" s="1760"/>
      <c r="H2" s="1760"/>
    </row>
    <row r="3" spans="1:8" ht="15" customHeight="1">
      <c r="A3" s="1761" t="s">
        <v>242</v>
      </c>
      <c r="B3" s="1761"/>
      <c r="C3" s="1761"/>
      <c r="D3" s="1761"/>
      <c r="E3" s="1761"/>
      <c r="F3" s="1761"/>
      <c r="G3" s="1761"/>
      <c r="H3" s="1761"/>
    </row>
    <row r="4" spans="1:8" ht="15" customHeight="1">
      <c r="A4" s="1762" t="s">
        <v>243</v>
      </c>
      <c r="B4" s="1762"/>
      <c r="C4" s="1762"/>
      <c r="D4" s="1762"/>
      <c r="E4" s="1762"/>
      <c r="F4" s="1762"/>
      <c r="G4" s="1762"/>
      <c r="H4" s="1762"/>
    </row>
    <row r="5" spans="1:8" ht="15" customHeight="1" thickBot="1">
      <c r="A5" s="9" t="s">
        <v>435</v>
      </c>
      <c r="B5" s="35"/>
      <c r="C5" s="35"/>
      <c r="D5" s="27"/>
      <c r="E5" s="27"/>
      <c r="F5" s="38"/>
      <c r="G5" s="6"/>
      <c r="H5" s="6"/>
    </row>
    <row r="6" spans="1:8" ht="15.75" customHeight="1">
      <c r="A6" s="431" t="s">
        <v>67</v>
      </c>
      <c r="B6" s="432" t="s">
        <v>68</v>
      </c>
      <c r="C6" s="125"/>
      <c r="D6" s="433" t="s">
        <v>69</v>
      </c>
      <c r="E6" s="434"/>
      <c r="F6" s="435"/>
      <c r="G6" s="436"/>
      <c r="H6" s="437"/>
    </row>
    <row r="7" spans="1:8" ht="33" customHeight="1" thickBot="1">
      <c r="A7" s="438" t="s">
        <v>70</v>
      </c>
      <c r="B7" s="439" t="s">
        <v>234</v>
      </c>
      <c r="C7" s="440" t="s">
        <v>103</v>
      </c>
      <c r="D7" s="441" t="s">
        <v>43</v>
      </c>
      <c r="E7" s="442" t="s">
        <v>380</v>
      </c>
      <c r="F7" s="23" t="s">
        <v>37</v>
      </c>
      <c r="G7" s="23" t="s">
        <v>44</v>
      </c>
      <c r="H7" s="443" t="s">
        <v>53</v>
      </c>
    </row>
    <row r="8" spans="1:8" ht="15.75" customHeight="1">
      <c r="A8" s="404"/>
      <c r="B8" s="825" t="s">
        <v>27</v>
      </c>
      <c r="C8" s="826">
        <v>225</v>
      </c>
      <c r="D8" s="826">
        <v>130</v>
      </c>
      <c r="E8" s="826">
        <v>420</v>
      </c>
      <c r="F8" s="1640"/>
      <c r="G8" s="1641"/>
      <c r="H8" s="474"/>
    </row>
    <row r="9" spans="1:8" ht="15.75" customHeight="1">
      <c r="A9" s="396" t="s">
        <v>58</v>
      </c>
      <c r="B9" s="827" t="s">
        <v>28</v>
      </c>
      <c r="C9" s="828">
        <v>225</v>
      </c>
      <c r="D9" s="828">
        <v>125</v>
      </c>
      <c r="E9" s="1642">
        <v>420</v>
      </c>
      <c r="F9" s="1643" t="s">
        <v>484</v>
      </c>
      <c r="G9" s="1644" t="s">
        <v>420</v>
      </c>
      <c r="H9" s="406"/>
    </row>
    <row r="10" spans="1:8" ht="15.75" customHeight="1">
      <c r="A10" s="397"/>
      <c r="B10" s="829" t="s">
        <v>29</v>
      </c>
      <c r="C10" s="830">
        <v>225</v>
      </c>
      <c r="D10" s="830">
        <v>125</v>
      </c>
      <c r="E10" s="830">
        <v>420</v>
      </c>
      <c r="F10" s="831"/>
      <c r="G10" s="1645"/>
      <c r="H10" s="475"/>
    </row>
    <row r="11" spans="1:8" ht="15.75" customHeight="1">
      <c r="A11" s="272"/>
      <c r="B11" s="832" t="s">
        <v>27</v>
      </c>
      <c r="C11" s="833">
        <v>225</v>
      </c>
      <c r="D11" s="833">
        <v>192</v>
      </c>
      <c r="E11" s="833">
        <v>550</v>
      </c>
      <c r="F11" s="834"/>
      <c r="G11" s="1646"/>
      <c r="H11" s="893"/>
    </row>
    <row r="12" spans="1:8" ht="15.75" customHeight="1">
      <c r="A12" s="396" t="s">
        <v>57</v>
      </c>
      <c r="B12" s="827" t="s">
        <v>28</v>
      </c>
      <c r="C12" s="828">
        <v>225</v>
      </c>
      <c r="D12" s="300">
        <v>192</v>
      </c>
      <c r="E12" s="300">
        <v>550</v>
      </c>
      <c r="F12" s="1643" t="s">
        <v>485</v>
      </c>
      <c r="G12" s="1644" t="s">
        <v>421</v>
      </c>
      <c r="H12" s="407"/>
    </row>
    <row r="13" spans="1:8" ht="15.75" customHeight="1">
      <c r="A13" s="397"/>
      <c r="B13" s="829" t="s">
        <v>29</v>
      </c>
      <c r="C13" s="830">
        <v>225</v>
      </c>
      <c r="D13" s="830">
        <v>192</v>
      </c>
      <c r="E13" s="830">
        <v>550</v>
      </c>
      <c r="F13" s="831"/>
      <c r="G13" s="835"/>
      <c r="H13" s="408"/>
    </row>
    <row r="14" spans="1:8" ht="15.75" customHeight="1">
      <c r="A14" s="396" t="s">
        <v>55</v>
      </c>
      <c r="B14" s="836" t="s">
        <v>27</v>
      </c>
      <c r="C14" s="833">
        <v>225</v>
      </c>
      <c r="D14" s="833">
        <v>115</v>
      </c>
      <c r="E14" s="833">
        <v>330</v>
      </c>
      <c r="F14" s="1643" t="s">
        <v>484</v>
      </c>
      <c r="G14" s="1644" t="s">
        <v>397</v>
      </c>
      <c r="H14" s="541"/>
    </row>
    <row r="15" spans="1:8" ht="15.75" customHeight="1">
      <c r="A15" s="396"/>
      <c r="B15" s="836" t="s">
        <v>28</v>
      </c>
      <c r="C15" s="838">
        <v>225</v>
      </c>
      <c r="D15" s="300">
        <v>115</v>
      </c>
      <c r="E15" s="838">
        <v>330</v>
      </c>
      <c r="F15" s="1643"/>
      <c r="G15" s="1644"/>
      <c r="H15" s="870"/>
    </row>
    <row r="16" spans="1:8" ht="15.75" customHeight="1">
      <c r="A16" s="396"/>
      <c r="B16" s="837" t="s">
        <v>29</v>
      </c>
      <c r="C16" s="838">
        <v>225</v>
      </c>
      <c r="D16" s="300">
        <v>115</v>
      </c>
      <c r="E16" s="838">
        <v>330</v>
      </c>
      <c r="F16" s="1643"/>
      <c r="G16" s="1644"/>
      <c r="H16" s="542"/>
    </row>
    <row r="17" spans="1:8" ht="15.75" customHeight="1">
      <c r="A17" s="398" t="s">
        <v>30</v>
      </c>
      <c r="B17" s="832" t="s">
        <v>27</v>
      </c>
      <c r="C17" s="833">
        <v>225</v>
      </c>
      <c r="D17" s="839">
        <v>178</v>
      </c>
      <c r="E17" s="1647">
        <v>510</v>
      </c>
      <c r="F17" s="1643"/>
      <c r="G17" s="1644"/>
      <c r="H17" s="409"/>
    </row>
    <row r="18" spans="1:8" ht="15.75" customHeight="1">
      <c r="A18" s="396" t="s">
        <v>63</v>
      </c>
      <c r="B18" s="827" t="s">
        <v>28</v>
      </c>
      <c r="C18" s="828">
        <v>225</v>
      </c>
      <c r="D18" s="839">
        <v>178</v>
      </c>
      <c r="E18" s="833">
        <v>510</v>
      </c>
      <c r="F18" s="834"/>
      <c r="G18" s="1646"/>
      <c r="H18" s="407"/>
    </row>
    <row r="19" spans="1:8" ht="15.75" customHeight="1">
      <c r="A19" s="397"/>
      <c r="B19" s="829" t="s">
        <v>29</v>
      </c>
      <c r="C19" s="830">
        <v>225</v>
      </c>
      <c r="D19" s="828">
        <v>178</v>
      </c>
      <c r="E19" s="828">
        <v>510</v>
      </c>
      <c r="F19" s="1643" t="s">
        <v>479</v>
      </c>
      <c r="G19" s="1644" t="s">
        <v>421</v>
      </c>
      <c r="H19" s="410"/>
    </row>
    <row r="20" spans="1:8" ht="15.75" customHeight="1">
      <c r="A20" s="272"/>
      <c r="B20" s="833" t="s">
        <v>27</v>
      </c>
      <c r="C20" s="840">
        <v>225</v>
      </c>
      <c r="D20" s="835">
        <v>145</v>
      </c>
      <c r="E20" s="830">
        <v>420</v>
      </c>
      <c r="F20" s="831"/>
      <c r="G20" s="1648"/>
      <c r="H20" s="409"/>
    </row>
    <row r="21" spans="1:8" ht="15.75" customHeight="1">
      <c r="A21" s="396" t="s">
        <v>121</v>
      </c>
      <c r="B21" s="828" t="s">
        <v>28</v>
      </c>
      <c r="C21" s="841">
        <v>225</v>
      </c>
      <c r="D21" s="833">
        <v>145</v>
      </c>
      <c r="E21" s="833">
        <v>420</v>
      </c>
      <c r="F21" s="834"/>
      <c r="G21" s="1646"/>
      <c r="H21" s="411"/>
    </row>
    <row r="22" spans="1:8" ht="15.75" customHeight="1">
      <c r="A22" s="397"/>
      <c r="B22" s="830" t="s">
        <v>29</v>
      </c>
      <c r="C22" s="842">
        <v>225</v>
      </c>
      <c r="D22" s="871">
        <v>151</v>
      </c>
      <c r="E22" s="1649">
        <v>420</v>
      </c>
      <c r="F22" s="1643" t="s">
        <v>480</v>
      </c>
      <c r="G22" s="1644" t="s">
        <v>486</v>
      </c>
      <c r="H22" s="542"/>
    </row>
    <row r="23" spans="1:8" ht="15.75" customHeight="1">
      <c r="A23" s="396" t="s">
        <v>56</v>
      </c>
      <c r="B23" s="833" t="s">
        <v>27</v>
      </c>
      <c r="C23" s="840">
        <v>300</v>
      </c>
      <c r="D23" s="850">
        <v>151</v>
      </c>
      <c r="E23" s="850">
        <v>435</v>
      </c>
      <c r="F23" s="1650"/>
      <c r="G23" s="850"/>
      <c r="H23" s="412"/>
    </row>
    <row r="24" spans="1:8" ht="15.75" customHeight="1">
      <c r="A24" s="396"/>
      <c r="B24" s="828" t="s">
        <v>28</v>
      </c>
      <c r="C24" s="292">
        <v>300</v>
      </c>
      <c r="D24" s="833">
        <v>114</v>
      </c>
      <c r="E24" s="833">
        <v>360</v>
      </c>
      <c r="F24" s="1643" t="s">
        <v>487</v>
      </c>
      <c r="G24" s="1651">
        <v>0.54166666666666663</v>
      </c>
      <c r="H24" s="412"/>
    </row>
    <row r="25" spans="1:8" ht="15.75" customHeight="1">
      <c r="A25" s="272" t="s">
        <v>346</v>
      </c>
      <c r="B25" s="833" t="s">
        <v>27</v>
      </c>
      <c r="C25" s="840">
        <v>225</v>
      </c>
      <c r="D25" s="300">
        <v>169</v>
      </c>
      <c r="E25" s="300">
        <v>492</v>
      </c>
      <c r="F25" s="1643"/>
      <c r="G25" s="1652"/>
      <c r="H25" s="413"/>
    </row>
    <row r="26" spans="1:8" ht="15.75" customHeight="1">
      <c r="A26" s="397"/>
      <c r="B26" s="830" t="s">
        <v>28</v>
      </c>
      <c r="C26" s="842">
        <v>225</v>
      </c>
      <c r="D26" s="833">
        <v>167</v>
      </c>
      <c r="E26" s="833">
        <v>484</v>
      </c>
      <c r="F26" s="834" t="s">
        <v>488</v>
      </c>
      <c r="G26" s="843">
        <v>8.3333333333333329E-2</v>
      </c>
      <c r="H26" s="414"/>
    </row>
    <row r="27" spans="1:8" ht="15.75" customHeight="1">
      <c r="A27" s="396" t="s">
        <v>59</v>
      </c>
      <c r="B27" s="833" t="s">
        <v>386</v>
      </c>
      <c r="C27" s="833">
        <v>300</v>
      </c>
      <c r="D27" s="830">
        <v>167</v>
      </c>
      <c r="E27" s="830">
        <v>484</v>
      </c>
      <c r="F27" s="831"/>
      <c r="G27" s="844"/>
      <c r="H27" s="415"/>
    </row>
    <row r="28" spans="1:8" ht="15.75" customHeight="1">
      <c r="A28" s="272"/>
      <c r="B28" s="833" t="s">
        <v>371</v>
      </c>
      <c r="C28" s="840">
        <v>150</v>
      </c>
      <c r="D28" s="833">
        <v>68</v>
      </c>
      <c r="E28" s="833">
        <v>200</v>
      </c>
      <c r="F28" s="1776" t="s">
        <v>489</v>
      </c>
      <c r="G28" s="1653">
        <v>0.91666666666666663</v>
      </c>
      <c r="H28" s="416"/>
    </row>
    <row r="29" spans="1:8" ht="15.75" customHeight="1">
      <c r="A29" s="342" t="s">
        <v>60</v>
      </c>
      <c r="B29" s="828" t="s">
        <v>372</v>
      </c>
      <c r="C29" s="841">
        <v>150</v>
      </c>
      <c r="D29" s="833">
        <v>68</v>
      </c>
      <c r="E29" s="833">
        <v>200</v>
      </c>
      <c r="F29" s="1777"/>
      <c r="G29" s="1654"/>
      <c r="H29" s="417"/>
    </row>
    <row r="30" spans="1:8" ht="15.75" customHeight="1">
      <c r="A30" s="342"/>
      <c r="B30" s="845" t="s">
        <v>373</v>
      </c>
      <c r="C30" s="846">
        <v>150</v>
      </c>
      <c r="D30" s="871">
        <v>68</v>
      </c>
      <c r="E30" s="871">
        <v>200</v>
      </c>
      <c r="F30" s="1777"/>
      <c r="G30" s="1644" t="s">
        <v>490</v>
      </c>
      <c r="H30" s="298"/>
    </row>
    <row r="31" spans="1:8" ht="15.75" customHeight="1">
      <c r="A31" s="399"/>
      <c r="B31" s="830" t="s">
        <v>374</v>
      </c>
      <c r="C31" s="871">
        <v>150</v>
      </c>
      <c r="D31" s="871">
        <v>68</v>
      </c>
      <c r="E31" s="300">
        <v>200</v>
      </c>
      <c r="F31" s="1778"/>
      <c r="G31" s="1655"/>
      <c r="H31" s="418"/>
    </row>
    <row r="32" spans="1:8" ht="15.75" customHeight="1">
      <c r="A32" s="400"/>
      <c r="B32" s="833" t="s">
        <v>27</v>
      </c>
      <c r="C32" s="833">
        <v>225</v>
      </c>
      <c r="D32" s="850">
        <v>140</v>
      </c>
      <c r="E32" s="850">
        <v>400</v>
      </c>
      <c r="F32" s="1656"/>
      <c r="G32" s="1657"/>
      <c r="H32" s="419"/>
    </row>
    <row r="33" spans="1:8" ht="15.75" customHeight="1">
      <c r="A33" s="342" t="s">
        <v>61</v>
      </c>
      <c r="B33" s="828" t="s">
        <v>28</v>
      </c>
      <c r="C33" s="841">
        <v>225</v>
      </c>
      <c r="D33" s="833">
        <v>140</v>
      </c>
      <c r="E33" s="833">
        <v>400</v>
      </c>
      <c r="F33" s="834"/>
      <c r="G33" s="1654"/>
      <c r="H33" s="294"/>
    </row>
    <row r="34" spans="1:8" ht="15.75" customHeight="1">
      <c r="A34" s="399"/>
      <c r="B34" s="830" t="s">
        <v>29</v>
      </c>
      <c r="C34" s="842">
        <v>225</v>
      </c>
      <c r="D34" s="871">
        <v>140</v>
      </c>
      <c r="E34" s="871">
        <v>400</v>
      </c>
      <c r="F34" s="1643" t="s">
        <v>482</v>
      </c>
      <c r="G34" s="1658">
        <v>0.83333333333333337</v>
      </c>
      <c r="H34" s="420"/>
    </row>
    <row r="35" spans="1:8" ht="15.75" customHeight="1">
      <c r="A35" s="272" t="s">
        <v>184</v>
      </c>
      <c r="B35" s="847" t="s">
        <v>27</v>
      </c>
      <c r="C35" s="839">
        <v>225</v>
      </c>
      <c r="D35" s="850">
        <v>117</v>
      </c>
      <c r="E35" s="850">
        <v>332</v>
      </c>
      <c r="F35" s="1650"/>
      <c r="G35" s="1659"/>
      <c r="H35" s="416"/>
    </row>
    <row r="36" spans="1:8" ht="15.75" customHeight="1">
      <c r="A36" s="342"/>
      <c r="B36" s="848" t="s">
        <v>28</v>
      </c>
      <c r="C36" s="828">
        <v>225</v>
      </c>
      <c r="D36" s="839">
        <v>117</v>
      </c>
      <c r="E36" s="839">
        <v>332</v>
      </c>
      <c r="F36" s="834"/>
      <c r="G36" s="1654"/>
      <c r="H36" s="417"/>
    </row>
    <row r="37" spans="1:8" ht="15.75" customHeight="1">
      <c r="A37" s="399"/>
      <c r="B37" s="830" t="s">
        <v>29</v>
      </c>
      <c r="C37" s="830">
        <v>300</v>
      </c>
      <c r="D37" s="871">
        <v>117</v>
      </c>
      <c r="E37" s="300">
        <v>332</v>
      </c>
      <c r="F37" s="1643" t="s">
        <v>482</v>
      </c>
      <c r="G37" s="1644" t="s">
        <v>491</v>
      </c>
      <c r="H37" s="421"/>
    </row>
    <row r="38" spans="1:8" ht="15.75" customHeight="1">
      <c r="A38" s="272" t="s">
        <v>62</v>
      </c>
      <c r="B38" s="833" t="s">
        <v>27</v>
      </c>
      <c r="C38" s="840">
        <v>225</v>
      </c>
      <c r="D38" s="833">
        <v>102</v>
      </c>
      <c r="E38" s="833">
        <v>316</v>
      </c>
      <c r="F38" s="1660"/>
      <c r="G38" s="1653"/>
      <c r="H38" s="416"/>
    </row>
    <row r="39" spans="1:8" ht="15.75" customHeight="1">
      <c r="A39" s="396"/>
      <c r="B39" s="300" t="s">
        <v>28</v>
      </c>
      <c r="C39" s="80">
        <v>225</v>
      </c>
      <c r="D39" s="300">
        <v>102</v>
      </c>
      <c r="E39" s="300">
        <v>316</v>
      </c>
      <c r="F39" s="1643" t="s">
        <v>492</v>
      </c>
      <c r="G39" s="1658">
        <v>0.83333333333333337</v>
      </c>
      <c r="H39" s="294"/>
    </row>
    <row r="40" spans="1:8" ht="15.75" customHeight="1">
      <c r="A40" s="397"/>
      <c r="B40" s="835" t="s">
        <v>29</v>
      </c>
      <c r="C40" s="849">
        <v>225</v>
      </c>
      <c r="D40" s="871">
        <v>139</v>
      </c>
      <c r="E40" s="871">
        <v>416</v>
      </c>
      <c r="F40" s="1643"/>
      <c r="G40" s="1658"/>
      <c r="H40" s="422"/>
    </row>
    <row r="41" spans="1:8" ht="15.75" customHeight="1">
      <c r="A41" s="272" t="s">
        <v>183</v>
      </c>
      <c r="B41" s="850" t="s">
        <v>27</v>
      </c>
      <c r="C41" s="850">
        <v>300</v>
      </c>
      <c r="D41" s="850">
        <v>138</v>
      </c>
      <c r="E41" s="850">
        <v>375</v>
      </c>
      <c r="F41" s="834"/>
      <c r="G41" s="1654"/>
      <c r="H41" s="423"/>
    </row>
    <row r="42" spans="1:8" ht="15.75" customHeight="1">
      <c r="A42" s="397"/>
      <c r="B42" s="850" t="s">
        <v>28</v>
      </c>
      <c r="C42" s="850">
        <v>225</v>
      </c>
      <c r="D42" s="850">
        <v>103</v>
      </c>
      <c r="E42" s="850">
        <v>280</v>
      </c>
      <c r="F42" s="831" t="s">
        <v>493</v>
      </c>
      <c r="G42" s="1652">
        <v>0.875</v>
      </c>
      <c r="H42" s="407"/>
    </row>
    <row r="43" spans="1:8" ht="15.75" customHeight="1">
      <c r="A43" s="272" t="s">
        <v>161</v>
      </c>
      <c r="B43" s="441" t="s">
        <v>27</v>
      </c>
      <c r="C43" s="300">
        <v>225</v>
      </c>
      <c r="D43" s="833">
        <v>146</v>
      </c>
      <c r="E43" s="833">
        <v>740</v>
      </c>
      <c r="F43" s="1660"/>
      <c r="G43" s="1653"/>
      <c r="H43" s="544" t="s">
        <v>340</v>
      </c>
    </row>
    <row r="44" spans="1:8" ht="15.75" customHeight="1">
      <c r="A44" s="342" t="s">
        <v>365</v>
      </c>
      <c r="B44" s="828" t="s">
        <v>28</v>
      </c>
      <c r="C44" s="828">
        <v>225</v>
      </c>
      <c r="D44" s="300">
        <v>154</v>
      </c>
      <c r="E44" s="300">
        <v>760</v>
      </c>
      <c r="F44" s="1643" t="s">
        <v>483</v>
      </c>
      <c r="G44" s="1644">
        <v>0.8125</v>
      </c>
      <c r="H44" s="618" t="s">
        <v>339</v>
      </c>
    </row>
    <row r="45" spans="1:8" ht="15.75" customHeight="1" thickBot="1">
      <c r="A45" s="444"/>
      <c r="B45" s="851" t="s">
        <v>341</v>
      </c>
      <c r="C45" s="851">
        <v>300</v>
      </c>
      <c r="D45" s="1661">
        <v>197</v>
      </c>
      <c r="E45" s="1661">
        <v>992</v>
      </c>
      <c r="F45" s="1662"/>
      <c r="G45" s="1663"/>
      <c r="H45" s="359"/>
    </row>
    <row r="46" spans="1:8" ht="14.25" customHeight="1">
      <c r="A46" s="31"/>
      <c r="B46" s="31"/>
      <c r="C46" s="31"/>
      <c r="D46" s="30"/>
      <c r="E46" s="30"/>
      <c r="G46" s="27"/>
    </row>
    <row r="47" spans="1:8" ht="14.25" customHeight="1">
      <c r="A47" s="31"/>
      <c r="B47" s="31"/>
      <c r="C47" s="31"/>
      <c r="D47" s="30"/>
      <c r="E47" s="30"/>
      <c r="G47" s="27"/>
    </row>
    <row r="48" spans="1:8" ht="14.25" customHeight="1">
      <c r="A48" s="31"/>
      <c r="B48" s="31"/>
      <c r="C48" s="31"/>
      <c r="D48" s="30"/>
      <c r="E48" s="30"/>
      <c r="G48" s="27"/>
    </row>
    <row r="49" spans="1:8">
      <c r="A49" s="344" t="s">
        <v>282</v>
      </c>
      <c r="H49" s="430" t="s">
        <v>21</v>
      </c>
    </row>
    <row r="50" spans="1:8" ht="15" customHeight="1">
      <c r="A50" s="1760" t="s">
        <v>241</v>
      </c>
      <c r="B50" s="1760"/>
      <c r="C50" s="1760"/>
      <c r="D50" s="1760"/>
      <c r="E50" s="1760"/>
      <c r="F50" s="1760"/>
      <c r="G50" s="1760"/>
      <c r="H50" s="1760"/>
    </row>
    <row r="51" spans="1:8" ht="15" customHeight="1">
      <c r="A51" s="1761" t="s">
        <v>242</v>
      </c>
      <c r="B51" s="1761"/>
      <c r="C51" s="1761"/>
      <c r="D51" s="1761"/>
      <c r="E51" s="1761"/>
      <c r="F51" s="1761"/>
      <c r="G51" s="1761"/>
      <c r="H51" s="1761"/>
    </row>
    <row r="52" spans="1:8" ht="15" customHeight="1">
      <c r="A52" s="1762" t="s">
        <v>347</v>
      </c>
      <c r="B52" s="1762"/>
      <c r="C52" s="1762"/>
      <c r="D52" s="1762"/>
      <c r="E52" s="1762"/>
      <c r="F52" s="1762"/>
      <c r="G52" s="1762"/>
      <c r="H52" s="1762"/>
    </row>
    <row r="53" spans="1:8" ht="14.25" customHeight="1">
      <c r="A53" s="31"/>
      <c r="B53" s="31"/>
      <c r="C53" s="31"/>
      <c r="D53" s="30"/>
      <c r="E53" s="30"/>
      <c r="G53" s="27"/>
    </row>
    <row r="54" spans="1:8" ht="14.25" customHeight="1">
      <c r="A54" s="31"/>
      <c r="B54" s="31"/>
      <c r="C54" s="31"/>
      <c r="D54" s="30"/>
      <c r="E54" s="30"/>
      <c r="G54" s="27"/>
    </row>
    <row r="55" spans="1:8" ht="14.25" customHeight="1" thickBot="1">
      <c r="A55" s="69" t="s">
        <v>435</v>
      </c>
      <c r="B55" s="31"/>
      <c r="C55" s="31"/>
      <c r="D55" s="30"/>
      <c r="E55" s="30"/>
      <c r="G55" s="27"/>
    </row>
    <row r="56" spans="1:8" ht="14.25" customHeight="1">
      <c r="A56" s="445" t="s">
        <v>67</v>
      </c>
      <c r="B56" s="446" t="s">
        <v>357</v>
      </c>
      <c r="C56" s="447"/>
      <c r="D56" s="448" t="s">
        <v>69</v>
      </c>
      <c r="E56" s="448"/>
      <c r="F56" s="449"/>
      <c r="G56" s="450"/>
      <c r="H56" s="451" t="s">
        <v>53</v>
      </c>
    </row>
    <row r="57" spans="1:8" ht="30" customHeight="1" thickBot="1">
      <c r="A57" s="452" t="s">
        <v>70</v>
      </c>
      <c r="B57" s="453" t="s">
        <v>356</v>
      </c>
      <c r="C57" s="454" t="s">
        <v>103</v>
      </c>
      <c r="D57" s="455" t="s">
        <v>43</v>
      </c>
      <c r="E57" s="454" t="s">
        <v>379</v>
      </c>
      <c r="F57" s="456" t="s">
        <v>37</v>
      </c>
      <c r="G57" s="457" t="s">
        <v>44</v>
      </c>
      <c r="H57" s="458"/>
    </row>
    <row r="58" spans="1:8" ht="23.25" customHeight="1" thickBot="1">
      <c r="A58" s="1783" t="s">
        <v>344</v>
      </c>
      <c r="B58" s="852" t="s">
        <v>348</v>
      </c>
      <c r="C58" s="853">
        <v>520</v>
      </c>
      <c r="D58" s="853">
        <v>206</v>
      </c>
      <c r="E58" s="853">
        <v>353</v>
      </c>
      <c r="F58" s="1664" t="s">
        <v>489</v>
      </c>
      <c r="G58" s="1665">
        <v>0.41666666666666669</v>
      </c>
      <c r="H58" s="401"/>
    </row>
    <row r="59" spans="1:8" ht="23.25" customHeight="1">
      <c r="A59" s="1784"/>
      <c r="B59" s="852" t="s">
        <v>368</v>
      </c>
      <c r="C59" s="854">
        <v>520</v>
      </c>
      <c r="D59" s="854">
        <v>206</v>
      </c>
      <c r="E59" s="854">
        <v>353</v>
      </c>
      <c r="F59" s="896"/>
      <c r="G59" s="1666"/>
      <c r="H59" s="405"/>
    </row>
    <row r="60" spans="1:8" ht="23.25" customHeight="1">
      <c r="A60" s="1763"/>
      <c r="B60" s="855" t="s">
        <v>349</v>
      </c>
      <c r="C60" s="856">
        <v>325</v>
      </c>
      <c r="D60" s="856">
        <v>278</v>
      </c>
      <c r="E60" s="856">
        <v>459</v>
      </c>
      <c r="F60" s="1765" t="s">
        <v>494</v>
      </c>
      <c r="G60" s="1767">
        <v>0.76041666666666663</v>
      </c>
      <c r="H60" s="1774"/>
    </row>
    <row r="61" spans="1:8" ht="23.25" customHeight="1">
      <c r="A61" s="1763"/>
      <c r="B61" s="855" t="s">
        <v>350</v>
      </c>
      <c r="C61" s="856">
        <v>325</v>
      </c>
      <c r="D61" s="856">
        <v>278</v>
      </c>
      <c r="E61" s="856">
        <v>459</v>
      </c>
      <c r="F61" s="1766"/>
      <c r="G61" s="1768"/>
      <c r="H61" s="1775"/>
    </row>
    <row r="62" spans="1:8" ht="18" customHeight="1">
      <c r="A62" s="1763" t="s">
        <v>345</v>
      </c>
      <c r="B62" s="855" t="s">
        <v>351</v>
      </c>
      <c r="C62" s="857">
        <v>520</v>
      </c>
      <c r="D62" s="856">
        <v>128</v>
      </c>
      <c r="E62" s="856">
        <v>205</v>
      </c>
      <c r="F62" s="1769" t="s">
        <v>482</v>
      </c>
      <c r="G62" s="1770">
        <v>0.41250000000000003</v>
      </c>
      <c r="H62" s="1772"/>
    </row>
    <row r="63" spans="1:8" ht="24.75" customHeight="1">
      <c r="A63" s="1764"/>
      <c r="B63" s="858" t="s">
        <v>352</v>
      </c>
      <c r="C63" s="859">
        <v>520</v>
      </c>
      <c r="D63" s="856">
        <v>127</v>
      </c>
      <c r="E63" s="856">
        <v>205</v>
      </c>
      <c r="F63" s="1769"/>
      <c r="G63" s="1771"/>
      <c r="H63" s="1773"/>
    </row>
    <row r="64" spans="1:8" ht="23.25" customHeight="1">
      <c r="A64" s="1781" t="s">
        <v>353</v>
      </c>
      <c r="B64" s="855" t="s">
        <v>354</v>
      </c>
      <c r="C64" s="857">
        <v>520</v>
      </c>
      <c r="D64" s="856">
        <v>203</v>
      </c>
      <c r="E64" s="856">
        <v>385</v>
      </c>
      <c r="F64" s="1776" t="s">
        <v>484</v>
      </c>
      <c r="G64" s="1767">
        <v>0.63541666666666663</v>
      </c>
      <c r="H64" s="1779"/>
    </row>
    <row r="65" spans="1:8" ht="23.25" customHeight="1" thickBot="1">
      <c r="A65" s="1782"/>
      <c r="B65" s="860" t="s">
        <v>355</v>
      </c>
      <c r="C65" s="861">
        <v>520</v>
      </c>
      <c r="D65" s="670">
        <v>203</v>
      </c>
      <c r="E65" s="670">
        <v>385</v>
      </c>
      <c r="F65" s="1785"/>
      <c r="G65" s="1786"/>
      <c r="H65" s="1780"/>
    </row>
    <row r="66" spans="1:8" ht="14.25" customHeight="1">
      <c r="A66" s="31"/>
      <c r="B66" s="31"/>
      <c r="C66" s="31"/>
      <c r="D66" s="30"/>
      <c r="E66" s="30"/>
      <c r="G66" s="27"/>
    </row>
    <row r="67" spans="1:8" ht="14.25" customHeight="1">
      <c r="A67" s="31"/>
      <c r="B67" s="31"/>
      <c r="C67" s="31"/>
      <c r="D67" s="30"/>
      <c r="E67" s="30"/>
      <c r="G67" s="27"/>
    </row>
    <row r="68" spans="1:8" ht="14.25" customHeight="1">
      <c r="A68" s="31"/>
      <c r="B68" s="31"/>
      <c r="C68" s="31"/>
      <c r="D68" s="30"/>
      <c r="E68" s="30"/>
      <c r="G68" s="27"/>
    </row>
    <row r="69" spans="1:8" ht="14.25" customHeight="1">
      <c r="G69" s="27"/>
      <c r="H69" s="26" t="s">
        <v>294</v>
      </c>
    </row>
    <row r="70" spans="1:8" ht="14.25" customHeight="1">
      <c r="G70" s="27"/>
      <c r="H70" s="26" t="s">
        <v>201</v>
      </c>
    </row>
    <row r="71" spans="1:8" ht="12.75" customHeight="1">
      <c r="H71" s="27" t="s">
        <v>203</v>
      </c>
    </row>
    <row r="72" spans="1:8">
      <c r="F72" s="27"/>
      <c r="G72" s="26"/>
    </row>
  </sheetData>
  <mergeCells count="19">
    <mergeCell ref="H64:H65"/>
    <mergeCell ref="A64:A65"/>
    <mergeCell ref="A50:H50"/>
    <mergeCell ref="A51:H51"/>
    <mergeCell ref="A58:A61"/>
    <mergeCell ref="F64:F65"/>
    <mergeCell ref="G64:G65"/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  <mergeCell ref="F28:F31"/>
  </mergeCells>
  <phoneticPr fontId="22" type="noConversion"/>
  <printOptions horizontalCentered="1" verticalCentered="1"/>
  <pageMargins left="0.7" right="0.7" top="0.75" bottom="0.75" header="0.3" footer="0.3"/>
  <pageSetup paperSize="9" scale="71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41"/>
  <sheetViews>
    <sheetView workbookViewId="0">
      <selection activeCell="P40" sqref="P40"/>
    </sheetView>
  </sheetViews>
  <sheetFormatPr defaultRowHeight="12.75"/>
  <cols>
    <col min="1" max="5" width="9.42578125" style="36" customWidth="1"/>
    <col min="6" max="13" width="7.28515625" style="36" customWidth="1"/>
    <col min="14" max="14" width="12" style="36" customWidth="1"/>
    <col min="15" max="15" width="32.85546875" style="36" bestFit="1" customWidth="1"/>
    <col min="16" max="16" width="9.140625" style="36"/>
    <col min="17" max="18" width="9.140625" style="720"/>
    <col min="19" max="20" width="9.140625" style="36"/>
    <col min="21" max="28" width="7.140625" style="36" customWidth="1"/>
    <col min="29" max="29" width="8" style="36" customWidth="1"/>
    <col min="30" max="30" width="34.28515625" style="36" customWidth="1"/>
    <col min="31" max="16384" width="9.140625" style="36"/>
  </cols>
  <sheetData>
    <row r="1" spans="1:31" ht="24.75">
      <c r="A1" s="51" t="s">
        <v>281</v>
      </c>
      <c r="B1" s="113"/>
      <c r="C1" s="51"/>
      <c r="D1" s="51"/>
      <c r="E1" s="114" t="s">
        <v>148</v>
      </c>
      <c r="F1" s="114"/>
      <c r="G1" s="114"/>
      <c r="H1" s="114"/>
      <c r="I1" s="114"/>
      <c r="J1" s="114"/>
      <c r="K1" s="115"/>
      <c r="L1" s="78"/>
      <c r="M1" s="51"/>
      <c r="N1" s="51"/>
      <c r="O1" s="74" t="s">
        <v>22</v>
      </c>
      <c r="P1" s="51" t="s">
        <v>282</v>
      </c>
      <c r="Q1" s="710"/>
      <c r="R1" s="710"/>
      <c r="S1" s="114" t="s">
        <v>148</v>
      </c>
      <c r="T1" s="114"/>
      <c r="U1" s="114"/>
      <c r="V1" s="114"/>
      <c r="W1" s="114"/>
      <c r="X1" s="114"/>
      <c r="Y1" s="115"/>
      <c r="Z1" s="78"/>
      <c r="AA1" s="51"/>
      <c r="AB1" s="51"/>
      <c r="AC1" s="51"/>
      <c r="AD1" s="74" t="s">
        <v>22</v>
      </c>
      <c r="AE1" s="51"/>
    </row>
    <row r="2" spans="1:31" ht="15.75">
      <c r="A2" s="116"/>
      <c r="B2" s="117"/>
      <c r="C2" s="51"/>
      <c r="D2" s="51"/>
      <c r="E2" s="3" t="s">
        <v>225</v>
      </c>
      <c r="F2" s="81"/>
      <c r="G2" s="211"/>
      <c r="H2" s="81"/>
      <c r="I2" s="81"/>
      <c r="J2" s="141"/>
      <c r="K2" s="35"/>
      <c r="L2" s="78"/>
      <c r="M2" s="141"/>
      <c r="N2" s="51"/>
      <c r="O2" s="118"/>
      <c r="P2" s="51"/>
      <c r="Q2" s="710"/>
      <c r="R2" s="710"/>
      <c r="S2" s="3" t="s">
        <v>225</v>
      </c>
      <c r="T2" s="81"/>
      <c r="U2" s="211"/>
      <c r="V2" s="81"/>
      <c r="W2" s="81"/>
      <c r="X2" s="141"/>
      <c r="Y2" s="35"/>
      <c r="Z2" s="78"/>
      <c r="AA2" s="51"/>
      <c r="AB2" s="141"/>
      <c r="AC2" s="51"/>
      <c r="AD2" s="51"/>
    </row>
    <row r="3" spans="1:31" ht="20.25" customHeight="1">
      <c r="A3" s="116"/>
      <c r="B3" s="117"/>
      <c r="C3" s="51"/>
      <c r="D3" s="51"/>
      <c r="E3" s="119"/>
      <c r="F3" s="120"/>
      <c r="G3" s="120" t="s">
        <v>149</v>
      </c>
      <c r="H3" s="119"/>
      <c r="I3" s="119"/>
      <c r="J3" s="119"/>
      <c r="K3" s="119"/>
      <c r="L3" s="51"/>
      <c r="M3" s="51"/>
      <c r="N3" s="51"/>
      <c r="O3" s="98"/>
      <c r="P3" s="51"/>
      <c r="Q3" s="710"/>
      <c r="R3" s="710"/>
      <c r="S3" s="119"/>
      <c r="T3" s="120"/>
      <c r="U3" s="120" t="s">
        <v>149</v>
      </c>
      <c r="V3" s="119"/>
      <c r="W3" s="119"/>
      <c r="X3" s="119"/>
      <c r="Y3" s="119"/>
      <c r="Z3" s="51"/>
      <c r="AA3" s="51"/>
      <c r="AB3" s="51"/>
      <c r="AC3" s="51"/>
      <c r="AD3" s="51"/>
    </row>
    <row r="4" spans="1:31" ht="15.75" customHeight="1" thickBot="1">
      <c r="A4" s="823" t="s">
        <v>435</v>
      </c>
      <c r="B4" s="113"/>
      <c r="C4" s="51"/>
      <c r="D4" s="51"/>
      <c r="E4" s="51"/>
      <c r="F4" s="121"/>
      <c r="G4" s="121"/>
      <c r="H4" s="122" t="s">
        <v>93</v>
      </c>
      <c r="I4" s="51"/>
      <c r="J4" s="51"/>
      <c r="K4" s="51"/>
      <c r="L4" s="51"/>
      <c r="M4" s="51"/>
      <c r="N4" s="51"/>
      <c r="O4" s="98"/>
      <c r="P4" s="823" t="s">
        <v>435</v>
      </c>
      <c r="Q4" s="733"/>
      <c r="R4" s="710"/>
      <c r="S4" s="51"/>
      <c r="T4" s="51"/>
      <c r="U4" s="121"/>
      <c r="V4" s="121"/>
      <c r="W4" s="122" t="s">
        <v>33</v>
      </c>
      <c r="X4" s="51"/>
      <c r="Y4" s="51"/>
      <c r="Z4" s="51"/>
      <c r="AA4" s="51"/>
      <c r="AB4" s="51"/>
      <c r="AC4" s="51"/>
      <c r="AD4" s="98"/>
    </row>
    <row r="5" spans="1:31" ht="13.5" customHeight="1">
      <c r="A5" s="123"/>
      <c r="B5" s="124" t="s">
        <v>105</v>
      </c>
      <c r="C5" s="125"/>
      <c r="D5" s="126" t="s">
        <v>42</v>
      </c>
      <c r="E5" s="127"/>
      <c r="F5" s="128"/>
      <c r="G5" s="126"/>
      <c r="H5" s="126"/>
      <c r="I5" s="126"/>
      <c r="J5" s="126"/>
      <c r="K5" s="126"/>
      <c r="L5" s="126"/>
      <c r="M5" s="126"/>
      <c r="N5" s="129"/>
      <c r="O5" s="254"/>
      <c r="P5" s="123"/>
      <c r="Q5" s="711" t="s">
        <v>105</v>
      </c>
      <c r="R5" s="666"/>
      <c r="S5" s="126" t="s">
        <v>42</v>
      </c>
      <c r="T5" s="264"/>
      <c r="U5" s="266"/>
      <c r="V5" s="126"/>
      <c r="W5" s="126"/>
      <c r="X5" s="126"/>
      <c r="Y5" s="126"/>
      <c r="Z5" s="126"/>
      <c r="AA5" s="126"/>
      <c r="AB5" s="126"/>
      <c r="AC5" s="267"/>
      <c r="AD5" s="130"/>
    </row>
    <row r="6" spans="1:31" ht="13.5" customHeight="1" thickBot="1">
      <c r="A6" s="131" t="s">
        <v>37</v>
      </c>
      <c r="B6" s="132" t="s">
        <v>39</v>
      </c>
      <c r="C6" s="133" t="s">
        <v>41</v>
      </c>
      <c r="D6" s="134"/>
      <c r="E6" s="135"/>
      <c r="F6" s="136"/>
      <c r="G6" s="137"/>
      <c r="H6" s="138" t="s">
        <v>32</v>
      </c>
      <c r="I6" s="137"/>
      <c r="J6" s="137"/>
      <c r="K6" s="137"/>
      <c r="L6" s="137"/>
      <c r="M6" s="137"/>
      <c r="N6" s="139"/>
      <c r="O6" s="255" t="s">
        <v>53</v>
      </c>
      <c r="P6" s="131" t="s">
        <v>37</v>
      </c>
      <c r="Q6" s="712" t="s">
        <v>39</v>
      </c>
      <c r="R6" s="713" t="s">
        <v>41</v>
      </c>
      <c r="S6" s="134"/>
      <c r="T6" s="265"/>
      <c r="U6" s="268"/>
      <c r="V6" s="269"/>
      <c r="W6" s="270" t="s">
        <v>32</v>
      </c>
      <c r="X6" s="269"/>
      <c r="Y6" s="269"/>
      <c r="Z6" s="269"/>
      <c r="AA6" s="269"/>
      <c r="AB6" s="269"/>
      <c r="AC6" s="271"/>
      <c r="AD6" s="140" t="s">
        <v>53</v>
      </c>
    </row>
    <row r="7" spans="1:31" ht="24" customHeight="1" thickBot="1">
      <c r="A7" s="310"/>
      <c r="B7" s="311" t="s">
        <v>40</v>
      </c>
      <c r="C7" s="312" t="s">
        <v>40</v>
      </c>
      <c r="D7" s="313" t="s">
        <v>43</v>
      </c>
      <c r="E7" s="325" t="s">
        <v>44</v>
      </c>
      <c r="F7" s="304" t="s">
        <v>66</v>
      </c>
      <c r="G7" s="305" t="s">
        <v>45</v>
      </c>
      <c r="H7" s="306" t="s">
        <v>46</v>
      </c>
      <c r="I7" s="306" t="s">
        <v>47</v>
      </c>
      <c r="J7" s="306" t="s">
        <v>48</v>
      </c>
      <c r="K7" s="305" t="s">
        <v>49</v>
      </c>
      <c r="L7" s="306" t="s">
        <v>50</v>
      </c>
      <c r="M7" s="307" t="s">
        <v>51</v>
      </c>
      <c r="N7" s="308" t="s">
        <v>52</v>
      </c>
      <c r="O7" s="309"/>
      <c r="P7" s="310"/>
      <c r="Q7" s="311" t="s">
        <v>40</v>
      </c>
      <c r="R7" s="312" t="s">
        <v>40</v>
      </c>
      <c r="S7" s="313" t="s">
        <v>43</v>
      </c>
      <c r="T7" s="382" t="s">
        <v>44</v>
      </c>
      <c r="U7" s="306" t="s">
        <v>66</v>
      </c>
      <c r="V7" s="305" t="s">
        <v>45</v>
      </c>
      <c r="W7" s="306" t="s">
        <v>46</v>
      </c>
      <c r="X7" s="306" t="s">
        <v>47</v>
      </c>
      <c r="Y7" s="306" t="s">
        <v>48</v>
      </c>
      <c r="Z7" s="305" t="s">
        <v>49</v>
      </c>
      <c r="AA7" s="306" t="s">
        <v>50</v>
      </c>
      <c r="AB7" s="306" t="s">
        <v>51</v>
      </c>
      <c r="AC7" s="306" t="s">
        <v>52</v>
      </c>
      <c r="AD7" s="383"/>
    </row>
    <row r="8" spans="1:31" ht="14.25" customHeight="1">
      <c r="A8" s="476" t="s">
        <v>436</v>
      </c>
      <c r="B8" s="723">
        <v>12065</v>
      </c>
      <c r="C8" s="723">
        <v>12065</v>
      </c>
      <c r="D8" s="702" t="s">
        <v>302</v>
      </c>
      <c r="E8" s="702" t="s">
        <v>302</v>
      </c>
      <c r="F8" s="703" t="s">
        <v>302</v>
      </c>
      <c r="G8" s="702" t="s">
        <v>302</v>
      </c>
      <c r="H8" s="702" t="s">
        <v>302</v>
      </c>
      <c r="I8" s="702" t="s">
        <v>302</v>
      </c>
      <c r="J8" s="702" t="s">
        <v>302</v>
      </c>
      <c r="K8" s="702" t="s">
        <v>302</v>
      </c>
      <c r="L8" s="702" t="s">
        <v>302</v>
      </c>
      <c r="M8" s="702" t="s">
        <v>302</v>
      </c>
      <c r="N8" s="702" t="s">
        <v>302</v>
      </c>
      <c r="O8" s="478" t="s">
        <v>302</v>
      </c>
      <c r="P8" s="704" t="s">
        <v>436</v>
      </c>
      <c r="Q8" s="723">
        <v>10286</v>
      </c>
      <c r="R8" s="723">
        <v>10286</v>
      </c>
      <c r="S8" s="477" t="s">
        <v>302</v>
      </c>
      <c r="T8" s="477" t="s">
        <v>302</v>
      </c>
      <c r="U8" s="477" t="s">
        <v>163</v>
      </c>
      <c r="V8" s="477" t="s">
        <v>163</v>
      </c>
      <c r="W8" s="477" t="s">
        <v>163</v>
      </c>
      <c r="X8" s="477" t="s">
        <v>163</v>
      </c>
      <c r="Y8" s="477" t="s">
        <v>163</v>
      </c>
      <c r="Z8" s="477" t="s">
        <v>163</v>
      </c>
      <c r="AA8" s="477" t="s">
        <v>163</v>
      </c>
      <c r="AB8" s="477" t="s">
        <v>163</v>
      </c>
      <c r="AC8" s="477" t="s">
        <v>163</v>
      </c>
      <c r="AD8" s="479" t="s">
        <v>163</v>
      </c>
    </row>
    <row r="9" spans="1:31" ht="14.25" customHeight="1">
      <c r="A9" s="480" t="s">
        <v>437</v>
      </c>
      <c r="B9" s="724">
        <v>11238</v>
      </c>
      <c r="C9" s="714">
        <v>11238</v>
      </c>
      <c r="D9" s="705" t="s">
        <v>302</v>
      </c>
      <c r="E9" s="705" t="s">
        <v>302</v>
      </c>
      <c r="F9" s="706" t="s">
        <v>302</v>
      </c>
      <c r="G9" s="705" t="s">
        <v>302</v>
      </c>
      <c r="H9" s="705" t="s">
        <v>302</v>
      </c>
      <c r="I9" s="705" t="s">
        <v>302</v>
      </c>
      <c r="J9" s="705" t="s">
        <v>302</v>
      </c>
      <c r="K9" s="705" t="s">
        <v>302</v>
      </c>
      <c r="L9" s="705" t="s">
        <v>302</v>
      </c>
      <c r="M9" s="705" t="s">
        <v>302</v>
      </c>
      <c r="N9" s="705" t="s">
        <v>302</v>
      </c>
      <c r="O9" s="707" t="s">
        <v>302</v>
      </c>
      <c r="P9" s="708" t="s">
        <v>437</v>
      </c>
      <c r="Q9" s="724">
        <v>8595</v>
      </c>
      <c r="R9" s="714">
        <v>8595</v>
      </c>
      <c r="S9" s="481" t="s">
        <v>302</v>
      </c>
      <c r="T9" s="481" t="s">
        <v>302</v>
      </c>
      <c r="U9" s="481" t="s">
        <v>302</v>
      </c>
      <c r="V9" s="481" t="s">
        <v>302</v>
      </c>
      <c r="W9" s="481" t="s">
        <v>302</v>
      </c>
      <c r="X9" s="481" t="s">
        <v>302</v>
      </c>
      <c r="Y9" s="481" t="s">
        <v>302</v>
      </c>
      <c r="Z9" s="481" t="s">
        <v>302</v>
      </c>
      <c r="AA9" s="481" t="s">
        <v>302</v>
      </c>
      <c r="AB9" s="481" t="s">
        <v>302</v>
      </c>
      <c r="AC9" s="481" t="s">
        <v>302</v>
      </c>
      <c r="AD9" s="482" t="s">
        <v>302</v>
      </c>
    </row>
    <row r="10" spans="1:31" ht="14.25" customHeight="1">
      <c r="A10" s="480" t="s">
        <v>438</v>
      </c>
      <c r="B10" s="724">
        <v>12091</v>
      </c>
      <c r="C10" s="714">
        <v>12091</v>
      </c>
      <c r="D10" s="705" t="s">
        <v>302</v>
      </c>
      <c r="E10" s="705" t="s">
        <v>302</v>
      </c>
      <c r="F10" s="706" t="s">
        <v>302</v>
      </c>
      <c r="G10" s="705" t="s">
        <v>302</v>
      </c>
      <c r="H10" s="705" t="s">
        <v>302</v>
      </c>
      <c r="I10" s="705" t="s">
        <v>302</v>
      </c>
      <c r="J10" s="705" t="s">
        <v>302</v>
      </c>
      <c r="K10" s="705" t="s">
        <v>302</v>
      </c>
      <c r="L10" s="705" t="s">
        <v>302</v>
      </c>
      <c r="M10" s="705" t="s">
        <v>302</v>
      </c>
      <c r="N10" s="705" t="s">
        <v>302</v>
      </c>
      <c r="O10" s="707" t="s">
        <v>302</v>
      </c>
      <c r="P10" s="708" t="s">
        <v>438</v>
      </c>
      <c r="Q10" s="724">
        <v>9624</v>
      </c>
      <c r="R10" s="714">
        <v>9624</v>
      </c>
      <c r="S10" s="481" t="s">
        <v>302</v>
      </c>
      <c r="T10" s="481" t="s">
        <v>302</v>
      </c>
      <c r="U10" s="481" t="s">
        <v>163</v>
      </c>
      <c r="V10" s="481" t="s">
        <v>163</v>
      </c>
      <c r="W10" s="481" t="s">
        <v>163</v>
      </c>
      <c r="X10" s="481" t="s">
        <v>163</v>
      </c>
      <c r="Y10" s="481" t="s">
        <v>163</v>
      </c>
      <c r="Z10" s="481" t="s">
        <v>163</v>
      </c>
      <c r="AA10" s="481" t="s">
        <v>163</v>
      </c>
      <c r="AB10" s="481" t="s">
        <v>163</v>
      </c>
      <c r="AC10" s="481" t="s">
        <v>163</v>
      </c>
      <c r="AD10" s="483" t="s">
        <v>163</v>
      </c>
    </row>
    <row r="11" spans="1:31" ht="14.25" customHeight="1">
      <c r="A11" s="480" t="s">
        <v>439</v>
      </c>
      <c r="B11" s="724">
        <v>12317</v>
      </c>
      <c r="C11" s="714">
        <v>12317</v>
      </c>
      <c r="D11" s="705" t="s">
        <v>302</v>
      </c>
      <c r="E11" s="705" t="s">
        <v>302</v>
      </c>
      <c r="F11" s="706" t="s">
        <v>302</v>
      </c>
      <c r="G11" s="705" t="s">
        <v>302</v>
      </c>
      <c r="H11" s="705" t="s">
        <v>302</v>
      </c>
      <c r="I11" s="705" t="s">
        <v>302</v>
      </c>
      <c r="J11" s="705" t="s">
        <v>302</v>
      </c>
      <c r="K11" s="705" t="s">
        <v>302</v>
      </c>
      <c r="L11" s="705" t="s">
        <v>302</v>
      </c>
      <c r="M11" s="705" t="s">
        <v>302</v>
      </c>
      <c r="N11" s="705" t="s">
        <v>302</v>
      </c>
      <c r="O11" s="707" t="s">
        <v>302</v>
      </c>
      <c r="P11" s="708" t="s">
        <v>439</v>
      </c>
      <c r="Q11" s="724">
        <v>10180</v>
      </c>
      <c r="R11" s="714">
        <v>10180</v>
      </c>
      <c r="S11" s="481" t="s">
        <v>302</v>
      </c>
      <c r="T11" s="481" t="s">
        <v>302</v>
      </c>
      <c r="U11" s="481" t="s">
        <v>163</v>
      </c>
      <c r="V11" s="481" t="s">
        <v>163</v>
      </c>
      <c r="W11" s="481" t="s">
        <v>163</v>
      </c>
      <c r="X11" s="481" t="s">
        <v>163</v>
      </c>
      <c r="Y11" s="481" t="s">
        <v>163</v>
      </c>
      <c r="Z11" s="481" t="s">
        <v>163</v>
      </c>
      <c r="AA11" s="481" t="s">
        <v>163</v>
      </c>
      <c r="AB11" s="481" t="s">
        <v>163</v>
      </c>
      <c r="AC11" s="481" t="s">
        <v>163</v>
      </c>
      <c r="AD11" s="483" t="s">
        <v>163</v>
      </c>
    </row>
    <row r="12" spans="1:31" ht="14.25" customHeight="1">
      <c r="A12" s="480" t="s">
        <v>440</v>
      </c>
      <c r="B12" s="724">
        <v>12054</v>
      </c>
      <c r="C12" s="714">
        <v>12054</v>
      </c>
      <c r="D12" s="705" t="s">
        <v>302</v>
      </c>
      <c r="E12" s="705" t="s">
        <v>302</v>
      </c>
      <c r="F12" s="706" t="s">
        <v>302</v>
      </c>
      <c r="G12" s="705" t="s">
        <v>302</v>
      </c>
      <c r="H12" s="705" t="s">
        <v>302</v>
      </c>
      <c r="I12" s="705" t="s">
        <v>302</v>
      </c>
      <c r="J12" s="705" t="s">
        <v>302</v>
      </c>
      <c r="K12" s="705" t="s">
        <v>302</v>
      </c>
      <c r="L12" s="705" t="s">
        <v>302</v>
      </c>
      <c r="M12" s="705" t="s">
        <v>302</v>
      </c>
      <c r="N12" s="705" t="s">
        <v>302</v>
      </c>
      <c r="O12" s="707" t="s">
        <v>302</v>
      </c>
      <c r="P12" s="708" t="s">
        <v>440</v>
      </c>
      <c r="Q12" s="724">
        <v>10276</v>
      </c>
      <c r="R12" s="714">
        <v>10276</v>
      </c>
      <c r="S12" s="481" t="s">
        <v>302</v>
      </c>
      <c r="T12" s="481" t="s">
        <v>302</v>
      </c>
      <c r="U12" s="481" t="s">
        <v>163</v>
      </c>
      <c r="V12" s="481" t="s">
        <v>163</v>
      </c>
      <c r="W12" s="481" t="s">
        <v>163</v>
      </c>
      <c r="X12" s="481" t="s">
        <v>163</v>
      </c>
      <c r="Y12" s="481" t="s">
        <v>163</v>
      </c>
      <c r="Z12" s="481" t="s">
        <v>163</v>
      </c>
      <c r="AA12" s="481" t="s">
        <v>163</v>
      </c>
      <c r="AB12" s="481" t="s">
        <v>163</v>
      </c>
      <c r="AC12" s="481" t="s">
        <v>163</v>
      </c>
      <c r="AD12" s="483" t="s">
        <v>163</v>
      </c>
    </row>
    <row r="13" spans="1:31" ht="14.25" customHeight="1">
      <c r="A13" s="480" t="s">
        <v>441</v>
      </c>
      <c r="B13" s="724">
        <v>11944</v>
      </c>
      <c r="C13" s="714">
        <v>11944</v>
      </c>
      <c r="D13" s="705" t="s">
        <v>302</v>
      </c>
      <c r="E13" s="705" t="s">
        <v>302</v>
      </c>
      <c r="F13" s="706" t="s">
        <v>302</v>
      </c>
      <c r="G13" s="705" t="s">
        <v>302</v>
      </c>
      <c r="H13" s="705" t="s">
        <v>302</v>
      </c>
      <c r="I13" s="705" t="s">
        <v>302</v>
      </c>
      <c r="J13" s="705" t="s">
        <v>302</v>
      </c>
      <c r="K13" s="705" t="s">
        <v>302</v>
      </c>
      <c r="L13" s="705" t="s">
        <v>302</v>
      </c>
      <c r="M13" s="705" t="s">
        <v>302</v>
      </c>
      <c r="N13" s="705" t="s">
        <v>302</v>
      </c>
      <c r="O13" s="707" t="s">
        <v>302</v>
      </c>
      <c r="P13" s="708" t="s">
        <v>441</v>
      </c>
      <c r="Q13" s="724">
        <v>9668</v>
      </c>
      <c r="R13" s="714">
        <v>9668</v>
      </c>
      <c r="S13" s="481" t="s">
        <v>302</v>
      </c>
      <c r="T13" s="481" t="s">
        <v>302</v>
      </c>
      <c r="U13" s="481" t="s">
        <v>302</v>
      </c>
      <c r="V13" s="481" t="s">
        <v>302</v>
      </c>
      <c r="W13" s="481" t="s">
        <v>302</v>
      </c>
      <c r="X13" s="481" t="s">
        <v>302</v>
      </c>
      <c r="Y13" s="481" t="s">
        <v>302</v>
      </c>
      <c r="Z13" s="481" t="s">
        <v>302</v>
      </c>
      <c r="AA13" s="481" t="s">
        <v>302</v>
      </c>
      <c r="AB13" s="481" t="s">
        <v>302</v>
      </c>
      <c r="AC13" s="481" t="s">
        <v>302</v>
      </c>
      <c r="AD13" s="482" t="s">
        <v>302</v>
      </c>
    </row>
    <row r="14" spans="1:31" ht="14.25" customHeight="1">
      <c r="A14" s="480" t="s">
        <v>442</v>
      </c>
      <c r="B14" s="724">
        <v>11899</v>
      </c>
      <c r="C14" s="714">
        <v>11899</v>
      </c>
      <c r="D14" s="705" t="s">
        <v>302</v>
      </c>
      <c r="E14" s="705" t="s">
        <v>302</v>
      </c>
      <c r="F14" s="706" t="s">
        <v>302</v>
      </c>
      <c r="G14" s="705" t="s">
        <v>302</v>
      </c>
      <c r="H14" s="705" t="s">
        <v>302</v>
      </c>
      <c r="I14" s="705" t="s">
        <v>302</v>
      </c>
      <c r="J14" s="705" t="s">
        <v>302</v>
      </c>
      <c r="K14" s="705" t="s">
        <v>302</v>
      </c>
      <c r="L14" s="705" t="s">
        <v>302</v>
      </c>
      <c r="M14" s="705" t="s">
        <v>302</v>
      </c>
      <c r="N14" s="705" t="s">
        <v>302</v>
      </c>
      <c r="O14" s="707" t="s">
        <v>302</v>
      </c>
      <c r="P14" s="708" t="s">
        <v>442</v>
      </c>
      <c r="Q14" s="724">
        <v>9787</v>
      </c>
      <c r="R14" s="714">
        <v>9787</v>
      </c>
      <c r="S14" s="481" t="s">
        <v>302</v>
      </c>
      <c r="T14" s="481" t="s">
        <v>302</v>
      </c>
      <c r="U14" s="481" t="s">
        <v>163</v>
      </c>
      <c r="V14" s="481" t="s">
        <v>163</v>
      </c>
      <c r="W14" s="481" t="s">
        <v>163</v>
      </c>
      <c r="X14" s="481" t="s">
        <v>163</v>
      </c>
      <c r="Y14" s="481" t="s">
        <v>163</v>
      </c>
      <c r="Z14" s="481" t="s">
        <v>163</v>
      </c>
      <c r="AA14" s="481" t="s">
        <v>163</v>
      </c>
      <c r="AB14" s="481" t="s">
        <v>163</v>
      </c>
      <c r="AC14" s="481" t="s">
        <v>163</v>
      </c>
      <c r="AD14" s="483" t="s">
        <v>163</v>
      </c>
    </row>
    <row r="15" spans="1:31" ht="14.25" customHeight="1">
      <c r="A15" s="480" t="s">
        <v>443</v>
      </c>
      <c r="B15" s="724">
        <v>12063</v>
      </c>
      <c r="C15" s="714">
        <v>12063</v>
      </c>
      <c r="D15" s="705" t="s">
        <v>302</v>
      </c>
      <c r="E15" s="705" t="s">
        <v>302</v>
      </c>
      <c r="F15" s="706" t="s">
        <v>163</v>
      </c>
      <c r="G15" s="705" t="s">
        <v>163</v>
      </c>
      <c r="H15" s="705" t="s">
        <v>163</v>
      </c>
      <c r="I15" s="705" t="s">
        <v>163</v>
      </c>
      <c r="J15" s="705" t="s">
        <v>163</v>
      </c>
      <c r="K15" s="705" t="s">
        <v>163</v>
      </c>
      <c r="L15" s="705" t="s">
        <v>163</v>
      </c>
      <c r="M15" s="705" t="s">
        <v>163</v>
      </c>
      <c r="N15" s="705" t="s">
        <v>163</v>
      </c>
      <c r="O15" s="707" t="s">
        <v>302</v>
      </c>
      <c r="P15" s="708" t="s">
        <v>443</v>
      </c>
      <c r="Q15" s="724">
        <v>10097</v>
      </c>
      <c r="R15" s="714">
        <v>10097</v>
      </c>
      <c r="S15" s="481" t="s">
        <v>302</v>
      </c>
      <c r="T15" s="481" t="s">
        <v>302</v>
      </c>
      <c r="U15" s="481" t="s">
        <v>163</v>
      </c>
      <c r="V15" s="481" t="s">
        <v>163</v>
      </c>
      <c r="W15" s="481" t="s">
        <v>163</v>
      </c>
      <c r="X15" s="481" t="s">
        <v>163</v>
      </c>
      <c r="Y15" s="481" t="s">
        <v>163</v>
      </c>
      <c r="Z15" s="481" t="s">
        <v>163</v>
      </c>
      <c r="AA15" s="481" t="s">
        <v>163</v>
      </c>
      <c r="AB15" s="481" t="s">
        <v>163</v>
      </c>
      <c r="AC15" s="481" t="s">
        <v>163</v>
      </c>
      <c r="AD15" s="483" t="s">
        <v>163</v>
      </c>
    </row>
    <row r="16" spans="1:31" ht="14.25" customHeight="1">
      <c r="A16" s="480" t="s">
        <v>444</v>
      </c>
      <c r="B16" s="724">
        <v>11909</v>
      </c>
      <c r="C16" s="714">
        <v>11909</v>
      </c>
      <c r="D16" s="705" t="s">
        <v>302</v>
      </c>
      <c r="E16" s="705" t="s">
        <v>302</v>
      </c>
      <c r="F16" s="706" t="s">
        <v>163</v>
      </c>
      <c r="G16" s="705" t="s">
        <v>302</v>
      </c>
      <c r="H16" s="705" t="s">
        <v>302</v>
      </c>
      <c r="I16" s="705" t="s">
        <v>302</v>
      </c>
      <c r="J16" s="705" t="s">
        <v>302</v>
      </c>
      <c r="K16" s="705" t="s">
        <v>302</v>
      </c>
      <c r="L16" s="705" t="s">
        <v>302</v>
      </c>
      <c r="M16" s="705" t="s">
        <v>302</v>
      </c>
      <c r="N16" s="705" t="s">
        <v>302</v>
      </c>
      <c r="O16" s="707" t="s">
        <v>302</v>
      </c>
      <c r="P16" s="708" t="s">
        <v>444</v>
      </c>
      <c r="Q16" s="724">
        <v>8938</v>
      </c>
      <c r="R16" s="714">
        <v>8938</v>
      </c>
      <c r="S16" s="481" t="s">
        <v>302</v>
      </c>
      <c r="T16" s="481" t="s">
        <v>302</v>
      </c>
      <c r="U16" s="481" t="s">
        <v>163</v>
      </c>
      <c r="V16" s="481" t="s">
        <v>163</v>
      </c>
      <c r="W16" s="481" t="s">
        <v>163</v>
      </c>
      <c r="X16" s="481" t="s">
        <v>163</v>
      </c>
      <c r="Y16" s="481" t="s">
        <v>163</v>
      </c>
      <c r="Z16" s="481" t="s">
        <v>163</v>
      </c>
      <c r="AA16" s="481" t="s">
        <v>163</v>
      </c>
      <c r="AB16" s="481" t="s">
        <v>163</v>
      </c>
      <c r="AC16" s="481" t="s">
        <v>163</v>
      </c>
      <c r="AD16" s="483" t="s">
        <v>163</v>
      </c>
    </row>
    <row r="17" spans="1:30" ht="14.25" customHeight="1">
      <c r="A17" s="480" t="s">
        <v>445</v>
      </c>
      <c r="B17" s="724">
        <v>12650</v>
      </c>
      <c r="C17" s="714">
        <v>12650</v>
      </c>
      <c r="D17" s="705" t="s">
        <v>302</v>
      </c>
      <c r="E17" s="705" t="s">
        <v>302</v>
      </c>
      <c r="F17" s="706" t="s">
        <v>163</v>
      </c>
      <c r="G17" s="705" t="s">
        <v>302</v>
      </c>
      <c r="H17" s="705" t="s">
        <v>302</v>
      </c>
      <c r="I17" s="705" t="s">
        <v>302</v>
      </c>
      <c r="J17" s="705" t="s">
        <v>302</v>
      </c>
      <c r="K17" s="705" t="s">
        <v>302</v>
      </c>
      <c r="L17" s="705" t="s">
        <v>302</v>
      </c>
      <c r="M17" s="705" t="s">
        <v>302</v>
      </c>
      <c r="N17" s="705" t="s">
        <v>302</v>
      </c>
      <c r="O17" s="707" t="s">
        <v>302</v>
      </c>
      <c r="P17" s="708" t="s">
        <v>445</v>
      </c>
      <c r="Q17" s="724">
        <v>9646</v>
      </c>
      <c r="R17" s="714">
        <v>9646</v>
      </c>
      <c r="S17" s="481" t="s">
        <v>302</v>
      </c>
      <c r="T17" s="481" t="s">
        <v>302</v>
      </c>
      <c r="U17" s="481" t="s">
        <v>163</v>
      </c>
      <c r="V17" s="481" t="s">
        <v>163</v>
      </c>
      <c r="W17" s="481" t="s">
        <v>163</v>
      </c>
      <c r="X17" s="481" t="s">
        <v>163</v>
      </c>
      <c r="Y17" s="481" t="s">
        <v>163</v>
      </c>
      <c r="Z17" s="481" t="s">
        <v>163</v>
      </c>
      <c r="AA17" s="481" t="s">
        <v>163</v>
      </c>
      <c r="AB17" s="481" t="s">
        <v>163</v>
      </c>
      <c r="AC17" s="481" t="s">
        <v>163</v>
      </c>
      <c r="AD17" s="483" t="s">
        <v>163</v>
      </c>
    </row>
    <row r="18" spans="1:30" ht="14.25" customHeight="1">
      <c r="A18" s="480" t="s">
        <v>446</v>
      </c>
      <c r="B18" s="724">
        <v>12759</v>
      </c>
      <c r="C18" s="715">
        <v>12759</v>
      </c>
      <c r="D18" s="705" t="s">
        <v>302</v>
      </c>
      <c r="E18" s="705" t="s">
        <v>302</v>
      </c>
      <c r="F18" s="706" t="s">
        <v>163</v>
      </c>
      <c r="G18" s="705" t="s">
        <v>163</v>
      </c>
      <c r="H18" s="705" t="s">
        <v>163</v>
      </c>
      <c r="I18" s="705" t="s">
        <v>163</v>
      </c>
      <c r="J18" s="705" t="s">
        <v>163</v>
      </c>
      <c r="K18" s="705" t="s">
        <v>163</v>
      </c>
      <c r="L18" s="705" t="s">
        <v>163</v>
      </c>
      <c r="M18" s="705" t="s">
        <v>163</v>
      </c>
      <c r="N18" s="705" t="s">
        <v>163</v>
      </c>
      <c r="O18" s="707" t="s">
        <v>302</v>
      </c>
      <c r="P18" s="708" t="s">
        <v>446</v>
      </c>
      <c r="Q18" s="724">
        <v>10648</v>
      </c>
      <c r="R18" s="715">
        <v>10648</v>
      </c>
      <c r="S18" s="481" t="s">
        <v>302</v>
      </c>
      <c r="T18" s="481" t="s">
        <v>302</v>
      </c>
      <c r="U18" s="481" t="s">
        <v>163</v>
      </c>
      <c r="V18" s="481" t="s">
        <v>163</v>
      </c>
      <c r="W18" s="481" t="s">
        <v>163</v>
      </c>
      <c r="X18" s="481" t="s">
        <v>163</v>
      </c>
      <c r="Y18" s="481" t="s">
        <v>163</v>
      </c>
      <c r="Z18" s="481" t="s">
        <v>163</v>
      </c>
      <c r="AA18" s="481" t="s">
        <v>163</v>
      </c>
      <c r="AB18" s="481" t="s">
        <v>163</v>
      </c>
      <c r="AC18" s="481" t="s">
        <v>163</v>
      </c>
      <c r="AD18" s="483" t="s">
        <v>163</v>
      </c>
    </row>
    <row r="19" spans="1:30" ht="14.25" customHeight="1">
      <c r="A19" s="480" t="s">
        <v>447</v>
      </c>
      <c r="B19" s="724">
        <v>12722</v>
      </c>
      <c r="C19" s="714">
        <v>12722</v>
      </c>
      <c r="D19" s="705" t="s">
        <v>302</v>
      </c>
      <c r="E19" s="705" t="s">
        <v>302</v>
      </c>
      <c r="F19" s="706" t="s">
        <v>163</v>
      </c>
      <c r="G19" s="705" t="s">
        <v>163</v>
      </c>
      <c r="H19" s="705" t="s">
        <v>163</v>
      </c>
      <c r="I19" s="705" t="s">
        <v>163</v>
      </c>
      <c r="J19" s="705" t="s">
        <v>163</v>
      </c>
      <c r="K19" s="705" t="s">
        <v>163</v>
      </c>
      <c r="L19" s="705" t="s">
        <v>163</v>
      </c>
      <c r="M19" s="705" t="s">
        <v>163</v>
      </c>
      <c r="N19" s="705" t="s">
        <v>163</v>
      </c>
      <c r="O19" s="707" t="s">
        <v>302</v>
      </c>
      <c r="P19" s="708" t="s">
        <v>447</v>
      </c>
      <c r="Q19" s="724">
        <v>10495</v>
      </c>
      <c r="R19" s="714">
        <v>10495</v>
      </c>
      <c r="S19" s="481" t="s">
        <v>302</v>
      </c>
      <c r="T19" s="481" t="s">
        <v>163</v>
      </c>
      <c r="U19" s="481" t="s">
        <v>163</v>
      </c>
      <c r="V19" s="481" t="s">
        <v>163</v>
      </c>
      <c r="W19" s="481" t="s">
        <v>163</v>
      </c>
      <c r="X19" s="481" t="s">
        <v>163</v>
      </c>
      <c r="Y19" s="481" t="s">
        <v>163</v>
      </c>
      <c r="Z19" s="481" t="s">
        <v>163</v>
      </c>
      <c r="AA19" s="481" t="s">
        <v>163</v>
      </c>
      <c r="AB19" s="481" t="s">
        <v>163</v>
      </c>
      <c r="AC19" s="481" t="s">
        <v>163</v>
      </c>
      <c r="AD19" s="483" t="s">
        <v>163</v>
      </c>
    </row>
    <row r="20" spans="1:30" ht="14.25" customHeight="1">
      <c r="A20" s="480" t="s">
        <v>448</v>
      </c>
      <c r="B20" s="724">
        <v>12727</v>
      </c>
      <c r="C20" s="714">
        <v>12727</v>
      </c>
      <c r="D20" s="705" t="s">
        <v>302</v>
      </c>
      <c r="E20" s="705" t="s">
        <v>302</v>
      </c>
      <c r="F20" s="706" t="s">
        <v>163</v>
      </c>
      <c r="G20" s="705" t="s">
        <v>163</v>
      </c>
      <c r="H20" s="705" t="s">
        <v>163</v>
      </c>
      <c r="I20" s="705" t="s">
        <v>163</v>
      </c>
      <c r="J20" s="705" t="s">
        <v>163</v>
      </c>
      <c r="K20" s="705" t="s">
        <v>163</v>
      </c>
      <c r="L20" s="705" t="s">
        <v>163</v>
      </c>
      <c r="M20" s="705" t="s">
        <v>163</v>
      </c>
      <c r="N20" s="705" t="s">
        <v>163</v>
      </c>
      <c r="O20" s="707" t="s">
        <v>302</v>
      </c>
      <c r="P20" s="708" t="s">
        <v>448</v>
      </c>
      <c r="Q20" s="724">
        <v>10723</v>
      </c>
      <c r="R20" s="714">
        <v>10723</v>
      </c>
      <c r="S20" s="481" t="s">
        <v>302</v>
      </c>
      <c r="T20" s="481" t="s">
        <v>302</v>
      </c>
      <c r="U20" s="481" t="s">
        <v>163</v>
      </c>
      <c r="V20" s="481" t="s">
        <v>163</v>
      </c>
      <c r="W20" s="481" t="s">
        <v>163</v>
      </c>
      <c r="X20" s="481" t="s">
        <v>163</v>
      </c>
      <c r="Y20" s="481" t="s">
        <v>163</v>
      </c>
      <c r="Z20" s="481" t="s">
        <v>163</v>
      </c>
      <c r="AA20" s="481" t="s">
        <v>163</v>
      </c>
      <c r="AB20" s="481" t="s">
        <v>163</v>
      </c>
      <c r="AC20" s="481" t="s">
        <v>163</v>
      </c>
      <c r="AD20" s="483" t="s">
        <v>163</v>
      </c>
    </row>
    <row r="21" spans="1:30" ht="14.25" customHeight="1">
      <c r="A21" s="480" t="s">
        <v>449</v>
      </c>
      <c r="B21" s="724">
        <v>12528</v>
      </c>
      <c r="C21" s="714">
        <v>12528</v>
      </c>
      <c r="D21" s="705" t="s">
        <v>302</v>
      </c>
      <c r="E21" s="705" t="s">
        <v>302</v>
      </c>
      <c r="F21" s="706" t="s">
        <v>163</v>
      </c>
      <c r="G21" s="705" t="s">
        <v>163</v>
      </c>
      <c r="H21" s="705" t="s">
        <v>163</v>
      </c>
      <c r="I21" s="705" t="s">
        <v>163</v>
      </c>
      <c r="J21" s="705" t="s">
        <v>163</v>
      </c>
      <c r="K21" s="705" t="s">
        <v>163</v>
      </c>
      <c r="L21" s="705" t="s">
        <v>163</v>
      </c>
      <c r="M21" s="705" t="s">
        <v>163</v>
      </c>
      <c r="N21" s="705" t="s">
        <v>163</v>
      </c>
      <c r="O21" s="707" t="s">
        <v>302</v>
      </c>
      <c r="P21" s="708" t="s">
        <v>449</v>
      </c>
      <c r="Q21" s="724">
        <v>10646</v>
      </c>
      <c r="R21" s="714">
        <v>10646</v>
      </c>
      <c r="S21" s="481" t="s">
        <v>302</v>
      </c>
      <c r="T21" s="481" t="s">
        <v>302</v>
      </c>
      <c r="U21" s="481" t="s">
        <v>163</v>
      </c>
      <c r="V21" s="481" t="s">
        <v>163</v>
      </c>
      <c r="W21" s="481" t="s">
        <v>163</v>
      </c>
      <c r="X21" s="481" t="s">
        <v>163</v>
      </c>
      <c r="Y21" s="481" t="s">
        <v>163</v>
      </c>
      <c r="Z21" s="481" t="s">
        <v>163</v>
      </c>
      <c r="AA21" s="481" t="s">
        <v>163</v>
      </c>
      <c r="AB21" s="481" t="s">
        <v>163</v>
      </c>
      <c r="AC21" s="481" t="s">
        <v>163</v>
      </c>
      <c r="AD21" s="483" t="s">
        <v>163</v>
      </c>
    </row>
    <row r="22" spans="1:30" ht="14.25" customHeight="1">
      <c r="A22" s="480" t="s">
        <v>450</v>
      </c>
      <c r="B22" s="724">
        <v>12684</v>
      </c>
      <c r="C22" s="714">
        <v>12684</v>
      </c>
      <c r="D22" s="705" t="s">
        <v>302</v>
      </c>
      <c r="E22" s="705" t="s">
        <v>302</v>
      </c>
      <c r="F22" s="706" t="s">
        <v>163</v>
      </c>
      <c r="G22" s="705" t="s">
        <v>163</v>
      </c>
      <c r="H22" s="705" t="s">
        <v>163</v>
      </c>
      <c r="I22" s="705" t="s">
        <v>163</v>
      </c>
      <c r="J22" s="705" t="s">
        <v>163</v>
      </c>
      <c r="K22" s="705" t="s">
        <v>163</v>
      </c>
      <c r="L22" s="705" t="s">
        <v>163</v>
      </c>
      <c r="M22" s="705" t="s">
        <v>163</v>
      </c>
      <c r="N22" s="705" t="s">
        <v>163</v>
      </c>
      <c r="O22" s="707" t="s">
        <v>302</v>
      </c>
      <c r="P22" s="708" t="s">
        <v>450</v>
      </c>
      <c r="Q22" s="724">
        <v>10583</v>
      </c>
      <c r="R22" s="714">
        <v>10583</v>
      </c>
      <c r="S22" s="481" t="s">
        <v>302</v>
      </c>
      <c r="T22" s="481" t="s">
        <v>302</v>
      </c>
      <c r="U22" s="481" t="s">
        <v>163</v>
      </c>
      <c r="V22" s="481" t="s">
        <v>163</v>
      </c>
      <c r="W22" s="481" t="s">
        <v>163</v>
      </c>
      <c r="X22" s="481" t="s">
        <v>163</v>
      </c>
      <c r="Y22" s="481" t="s">
        <v>163</v>
      </c>
      <c r="Z22" s="481" t="s">
        <v>163</v>
      </c>
      <c r="AA22" s="481" t="s">
        <v>163</v>
      </c>
      <c r="AB22" s="481" t="s">
        <v>163</v>
      </c>
      <c r="AC22" s="481" t="s">
        <v>163</v>
      </c>
      <c r="AD22" s="483" t="s">
        <v>163</v>
      </c>
    </row>
    <row r="23" spans="1:30" ht="14.25" customHeight="1">
      <c r="A23" s="480" t="s">
        <v>451</v>
      </c>
      <c r="B23" s="724">
        <v>11984</v>
      </c>
      <c r="C23" s="714">
        <v>11984</v>
      </c>
      <c r="D23" s="705" t="s">
        <v>302</v>
      </c>
      <c r="E23" s="705" t="s">
        <v>302</v>
      </c>
      <c r="F23" s="706" t="s">
        <v>163</v>
      </c>
      <c r="G23" s="705" t="s">
        <v>163</v>
      </c>
      <c r="H23" s="705" t="s">
        <v>163</v>
      </c>
      <c r="I23" s="705" t="s">
        <v>163</v>
      </c>
      <c r="J23" s="705" t="s">
        <v>163</v>
      </c>
      <c r="K23" s="705" t="s">
        <v>163</v>
      </c>
      <c r="L23" s="705" t="s">
        <v>163</v>
      </c>
      <c r="M23" s="705" t="s">
        <v>163</v>
      </c>
      <c r="N23" s="705" t="s">
        <v>163</v>
      </c>
      <c r="O23" s="707" t="s">
        <v>302</v>
      </c>
      <c r="P23" s="708" t="s">
        <v>451</v>
      </c>
      <c r="Q23" s="724">
        <v>9142</v>
      </c>
      <c r="R23" s="714">
        <v>9142</v>
      </c>
      <c r="S23" s="481" t="s">
        <v>302</v>
      </c>
      <c r="T23" s="481" t="s">
        <v>302</v>
      </c>
      <c r="U23" s="481" t="s">
        <v>163</v>
      </c>
      <c r="V23" s="481" t="s">
        <v>163</v>
      </c>
      <c r="W23" s="481" t="s">
        <v>163</v>
      </c>
      <c r="X23" s="481" t="s">
        <v>163</v>
      </c>
      <c r="Y23" s="481" t="s">
        <v>163</v>
      </c>
      <c r="Z23" s="481" t="s">
        <v>163</v>
      </c>
      <c r="AA23" s="481" t="s">
        <v>163</v>
      </c>
      <c r="AB23" s="481" t="s">
        <v>163</v>
      </c>
      <c r="AC23" s="481" t="s">
        <v>163</v>
      </c>
      <c r="AD23" s="483" t="s">
        <v>163</v>
      </c>
    </row>
    <row r="24" spans="1:30" ht="14.25" customHeight="1">
      <c r="A24" s="480" t="s">
        <v>452</v>
      </c>
      <c r="B24" s="724">
        <v>12637</v>
      </c>
      <c r="C24" s="714">
        <v>12637</v>
      </c>
      <c r="D24" s="705" t="s">
        <v>302</v>
      </c>
      <c r="E24" s="705" t="s">
        <v>302</v>
      </c>
      <c r="F24" s="706" t="s">
        <v>163</v>
      </c>
      <c r="G24" s="705" t="s">
        <v>163</v>
      </c>
      <c r="H24" s="705" t="s">
        <v>163</v>
      </c>
      <c r="I24" s="705" t="s">
        <v>163</v>
      </c>
      <c r="J24" s="705" t="s">
        <v>163</v>
      </c>
      <c r="K24" s="705" t="s">
        <v>163</v>
      </c>
      <c r="L24" s="705" t="s">
        <v>163</v>
      </c>
      <c r="M24" s="705" t="s">
        <v>163</v>
      </c>
      <c r="N24" s="705" t="s">
        <v>163</v>
      </c>
      <c r="O24" s="707" t="s">
        <v>302</v>
      </c>
      <c r="P24" s="708" t="s">
        <v>452</v>
      </c>
      <c r="Q24" s="724">
        <v>9771</v>
      </c>
      <c r="R24" s="714">
        <v>9771</v>
      </c>
      <c r="S24" s="481" t="s">
        <v>302</v>
      </c>
      <c r="T24" s="481" t="s">
        <v>302</v>
      </c>
      <c r="U24" s="481" t="s">
        <v>163</v>
      </c>
      <c r="V24" s="481" t="s">
        <v>163</v>
      </c>
      <c r="W24" s="481" t="s">
        <v>163</v>
      </c>
      <c r="X24" s="481" t="s">
        <v>163</v>
      </c>
      <c r="Y24" s="481" t="s">
        <v>163</v>
      </c>
      <c r="Z24" s="481" t="s">
        <v>163</v>
      </c>
      <c r="AA24" s="481" t="s">
        <v>163</v>
      </c>
      <c r="AB24" s="481" t="s">
        <v>163</v>
      </c>
      <c r="AC24" s="481" t="s">
        <v>163</v>
      </c>
      <c r="AD24" s="483" t="s">
        <v>163</v>
      </c>
    </row>
    <row r="25" spans="1:30" ht="14.25" customHeight="1">
      <c r="A25" s="480" t="s">
        <v>453</v>
      </c>
      <c r="B25" s="724">
        <v>12512</v>
      </c>
      <c r="C25" s="714">
        <v>12512</v>
      </c>
      <c r="D25" s="705" t="s">
        <v>302</v>
      </c>
      <c r="E25" s="705" t="s">
        <v>302</v>
      </c>
      <c r="F25" s="706" t="s">
        <v>163</v>
      </c>
      <c r="G25" s="705" t="s">
        <v>163</v>
      </c>
      <c r="H25" s="705" t="s">
        <v>163</v>
      </c>
      <c r="I25" s="705" t="s">
        <v>163</v>
      </c>
      <c r="J25" s="705" t="s">
        <v>163</v>
      </c>
      <c r="K25" s="705" t="s">
        <v>163</v>
      </c>
      <c r="L25" s="705" t="s">
        <v>163</v>
      </c>
      <c r="M25" s="705" t="s">
        <v>163</v>
      </c>
      <c r="N25" s="705" t="s">
        <v>163</v>
      </c>
      <c r="O25" s="707" t="s">
        <v>302</v>
      </c>
      <c r="P25" s="708" t="s">
        <v>453</v>
      </c>
      <c r="Q25" s="724">
        <v>10327</v>
      </c>
      <c r="R25" s="714">
        <v>10327</v>
      </c>
      <c r="S25" s="481" t="s">
        <v>302</v>
      </c>
      <c r="T25" s="481" t="s">
        <v>302</v>
      </c>
      <c r="U25" s="481" t="s">
        <v>163</v>
      </c>
      <c r="V25" s="481" t="s">
        <v>163</v>
      </c>
      <c r="W25" s="481" t="s">
        <v>163</v>
      </c>
      <c r="X25" s="481" t="s">
        <v>163</v>
      </c>
      <c r="Y25" s="481" t="s">
        <v>163</v>
      </c>
      <c r="Z25" s="481" t="s">
        <v>163</v>
      </c>
      <c r="AA25" s="481" t="s">
        <v>163</v>
      </c>
      <c r="AB25" s="481" t="s">
        <v>163</v>
      </c>
      <c r="AC25" s="481" t="s">
        <v>163</v>
      </c>
      <c r="AD25" s="483" t="s">
        <v>163</v>
      </c>
    </row>
    <row r="26" spans="1:30" ht="14.25" customHeight="1">
      <c r="A26" s="480" t="s">
        <v>454</v>
      </c>
      <c r="B26" s="724">
        <v>12659</v>
      </c>
      <c r="C26" s="714">
        <v>12659</v>
      </c>
      <c r="D26" s="705" t="s">
        <v>302</v>
      </c>
      <c r="E26" s="705" t="s">
        <v>302</v>
      </c>
      <c r="F26" s="706" t="s">
        <v>163</v>
      </c>
      <c r="G26" s="705" t="s">
        <v>163</v>
      </c>
      <c r="H26" s="705" t="s">
        <v>163</v>
      </c>
      <c r="I26" s="705" t="s">
        <v>163</v>
      </c>
      <c r="J26" s="705" t="s">
        <v>163</v>
      </c>
      <c r="K26" s="705" t="s">
        <v>163</v>
      </c>
      <c r="L26" s="705" t="s">
        <v>163</v>
      </c>
      <c r="M26" s="705" t="s">
        <v>163</v>
      </c>
      <c r="N26" s="705" t="s">
        <v>163</v>
      </c>
      <c r="O26" s="707" t="s">
        <v>302</v>
      </c>
      <c r="P26" s="708" t="s">
        <v>454</v>
      </c>
      <c r="Q26" s="724">
        <v>10188</v>
      </c>
      <c r="R26" s="714">
        <v>10188</v>
      </c>
      <c r="S26" s="481" t="s">
        <v>302</v>
      </c>
      <c r="T26" s="481" t="s">
        <v>302</v>
      </c>
      <c r="U26" s="481" t="s">
        <v>163</v>
      </c>
      <c r="V26" s="481" t="s">
        <v>163</v>
      </c>
      <c r="W26" s="481" t="s">
        <v>163</v>
      </c>
      <c r="X26" s="481" t="s">
        <v>163</v>
      </c>
      <c r="Y26" s="481" t="s">
        <v>163</v>
      </c>
      <c r="Z26" s="481" t="s">
        <v>163</v>
      </c>
      <c r="AA26" s="481" t="s">
        <v>163</v>
      </c>
      <c r="AB26" s="481" t="s">
        <v>163</v>
      </c>
      <c r="AC26" s="481" t="s">
        <v>163</v>
      </c>
      <c r="AD26" s="483" t="s">
        <v>163</v>
      </c>
    </row>
    <row r="27" spans="1:30" ht="14.25" customHeight="1">
      <c r="A27" s="480" t="s">
        <v>455</v>
      </c>
      <c r="B27" s="724">
        <v>12538</v>
      </c>
      <c r="C27" s="714">
        <v>12538</v>
      </c>
      <c r="D27" s="705" t="s">
        <v>302</v>
      </c>
      <c r="E27" s="705" t="s">
        <v>302</v>
      </c>
      <c r="F27" s="706" t="s">
        <v>163</v>
      </c>
      <c r="G27" s="705" t="s">
        <v>163</v>
      </c>
      <c r="H27" s="705" t="s">
        <v>163</v>
      </c>
      <c r="I27" s="705" t="s">
        <v>163</v>
      </c>
      <c r="J27" s="705" t="s">
        <v>163</v>
      </c>
      <c r="K27" s="705" t="s">
        <v>163</v>
      </c>
      <c r="L27" s="705" t="s">
        <v>163</v>
      </c>
      <c r="M27" s="705" t="s">
        <v>163</v>
      </c>
      <c r="N27" s="705" t="s">
        <v>163</v>
      </c>
      <c r="O27" s="707" t="s">
        <v>302</v>
      </c>
      <c r="P27" s="708" t="s">
        <v>455</v>
      </c>
      <c r="Q27" s="724">
        <v>10568</v>
      </c>
      <c r="R27" s="714">
        <v>10568</v>
      </c>
      <c r="S27" s="481" t="s">
        <v>302</v>
      </c>
      <c r="T27" s="481" t="s">
        <v>302</v>
      </c>
      <c r="U27" s="481" t="s">
        <v>163</v>
      </c>
      <c r="V27" s="481" t="s">
        <v>163</v>
      </c>
      <c r="W27" s="481" t="s">
        <v>163</v>
      </c>
      <c r="X27" s="481" t="s">
        <v>163</v>
      </c>
      <c r="Y27" s="481" t="s">
        <v>163</v>
      </c>
      <c r="Z27" s="481" t="s">
        <v>163</v>
      </c>
      <c r="AA27" s="481" t="s">
        <v>163</v>
      </c>
      <c r="AB27" s="481" t="s">
        <v>163</v>
      </c>
      <c r="AC27" s="481" t="s">
        <v>163</v>
      </c>
      <c r="AD27" s="483" t="s">
        <v>163</v>
      </c>
    </row>
    <row r="28" spans="1:30" ht="14.25" customHeight="1">
      <c r="A28" s="480" t="s">
        <v>456</v>
      </c>
      <c r="B28" s="724">
        <v>12026</v>
      </c>
      <c r="C28" s="714">
        <v>12026</v>
      </c>
      <c r="D28" s="705" t="s">
        <v>302</v>
      </c>
      <c r="E28" s="705" t="s">
        <v>302</v>
      </c>
      <c r="F28" s="706" t="s">
        <v>163</v>
      </c>
      <c r="G28" s="705" t="s">
        <v>163</v>
      </c>
      <c r="H28" s="705" t="s">
        <v>163</v>
      </c>
      <c r="I28" s="705" t="s">
        <v>163</v>
      </c>
      <c r="J28" s="705" t="s">
        <v>163</v>
      </c>
      <c r="K28" s="705" t="s">
        <v>163</v>
      </c>
      <c r="L28" s="705" t="s">
        <v>163</v>
      </c>
      <c r="M28" s="705" t="s">
        <v>163</v>
      </c>
      <c r="N28" s="705" t="s">
        <v>163</v>
      </c>
      <c r="O28" s="707" t="s">
        <v>302</v>
      </c>
      <c r="P28" s="708" t="s">
        <v>456</v>
      </c>
      <c r="Q28" s="724">
        <v>9957</v>
      </c>
      <c r="R28" s="714">
        <v>9957</v>
      </c>
      <c r="S28" s="481" t="s">
        <v>302</v>
      </c>
      <c r="T28" s="481" t="s">
        <v>302</v>
      </c>
      <c r="U28" s="481" t="s">
        <v>163</v>
      </c>
      <c r="V28" s="481" t="s">
        <v>163</v>
      </c>
      <c r="W28" s="481" t="s">
        <v>163</v>
      </c>
      <c r="X28" s="481" t="s">
        <v>163</v>
      </c>
      <c r="Y28" s="481" t="s">
        <v>163</v>
      </c>
      <c r="Z28" s="481" t="s">
        <v>163</v>
      </c>
      <c r="AA28" s="481" t="s">
        <v>163</v>
      </c>
      <c r="AB28" s="481" t="s">
        <v>163</v>
      </c>
      <c r="AC28" s="481" t="s">
        <v>163</v>
      </c>
      <c r="AD28" s="483" t="s">
        <v>163</v>
      </c>
    </row>
    <row r="29" spans="1:30" ht="14.25" customHeight="1">
      <c r="A29" s="480" t="s">
        <v>457</v>
      </c>
      <c r="B29" s="724">
        <v>9836</v>
      </c>
      <c r="C29" s="714">
        <v>9836</v>
      </c>
      <c r="D29" s="705" t="s">
        <v>302</v>
      </c>
      <c r="E29" s="705" t="s">
        <v>302</v>
      </c>
      <c r="F29" s="706" t="s">
        <v>163</v>
      </c>
      <c r="G29" s="705" t="s">
        <v>163</v>
      </c>
      <c r="H29" s="705" t="s">
        <v>163</v>
      </c>
      <c r="I29" s="705" t="s">
        <v>163</v>
      </c>
      <c r="J29" s="705" t="s">
        <v>163</v>
      </c>
      <c r="K29" s="705" t="s">
        <v>163</v>
      </c>
      <c r="L29" s="705" t="s">
        <v>163</v>
      </c>
      <c r="M29" s="705" t="s">
        <v>163</v>
      </c>
      <c r="N29" s="705" t="s">
        <v>163</v>
      </c>
      <c r="O29" s="707" t="s">
        <v>302</v>
      </c>
      <c r="P29" s="708" t="s">
        <v>457</v>
      </c>
      <c r="Q29" s="724">
        <v>9034</v>
      </c>
      <c r="R29" s="714">
        <v>9034</v>
      </c>
      <c r="S29" s="481" t="s">
        <v>302</v>
      </c>
      <c r="T29" s="481" t="s">
        <v>302</v>
      </c>
      <c r="U29" s="481" t="s">
        <v>163</v>
      </c>
      <c r="V29" s="481" t="s">
        <v>163</v>
      </c>
      <c r="W29" s="481" t="s">
        <v>163</v>
      </c>
      <c r="X29" s="481" t="s">
        <v>163</v>
      </c>
      <c r="Y29" s="481" t="s">
        <v>163</v>
      </c>
      <c r="Z29" s="481" t="s">
        <v>163</v>
      </c>
      <c r="AA29" s="481" t="s">
        <v>163</v>
      </c>
      <c r="AB29" s="481" t="s">
        <v>163</v>
      </c>
      <c r="AC29" s="481" t="s">
        <v>163</v>
      </c>
      <c r="AD29" s="483" t="s">
        <v>163</v>
      </c>
    </row>
    <row r="30" spans="1:30" ht="14.25" customHeight="1">
      <c r="A30" s="480" t="s">
        <v>458</v>
      </c>
      <c r="B30" s="724">
        <v>8212</v>
      </c>
      <c r="C30" s="714">
        <v>8212</v>
      </c>
      <c r="D30" s="705" t="s">
        <v>302</v>
      </c>
      <c r="E30" s="705" t="s">
        <v>302</v>
      </c>
      <c r="F30" s="706" t="s">
        <v>163</v>
      </c>
      <c r="G30" s="705" t="s">
        <v>163</v>
      </c>
      <c r="H30" s="705" t="s">
        <v>163</v>
      </c>
      <c r="I30" s="705" t="s">
        <v>163</v>
      </c>
      <c r="J30" s="705" t="s">
        <v>163</v>
      </c>
      <c r="K30" s="705" t="s">
        <v>163</v>
      </c>
      <c r="L30" s="705" t="s">
        <v>163</v>
      </c>
      <c r="M30" s="705" t="s">
        <v>163</v>
      </c>
      <c r="N30" s="705" t="s">
        <v>163</v>
      </c>
      <c r="O30" s="707" t="s">
        <v>302</v>
      </c>
      <c r="P30" s="708" t="s">
        <v>458</v>
      </c>
      <c r="Q30" s="724">
        <v>6310</v>
      </c>
      <c r="R30" s="714">
        <v>6310</v>
      </c>
      <c r="S30" s="481" t="s">
        <v>302</v>
      </c>
      <c r="T30" s="481" t="s">
        <v>302</v>
      </c>
      <c r="U30" s="481" t="s">
        <v>163</v>
      </c>
      <c r="V30" s="481" t="s">
        <v>163</v>
      </c>
      <c r="W30" s="481" t="s">
        <v>163</v>
      </c>
      <c r="X30" s="481" t="s">
        <v>163</v>
      </c>
      <c r="Y30" s="481" t="s">
        <v>163</v>
      </c>
      <c r="Z30" s="481" t="s">
        <v>163</v>
      </c>
      <c r="AA30" s="481" t="s">
        <v>163</v>
      </c>
      <c r="AB30" s="481" t="s">
        <v>163</v>
      </c>
      <c r="AC30" s="481" t="s">
        <v>163</v>
      </c>
      <c r="AD30" s="483" t="s">
        <v>163</v>
      </c>
    </row>
    <row r="31" spans="1:30" ht="14.25" customHeight="1">
      <c r="A31" s="480" t="s">
        <v>459</v>
      </c>
      <c r="B31" s="724">
        <v>9790</v>
      </c>
      <c r="C31" s="714">
        <v>9790</v>
      </c>
      <c r="D31" s="705" t="s">
        <v>302</v>
      </c>
      <c r="E31" s="705" t="s">
        <v>302</v>
      </c>
      <c r="F31" s="706" t="s">
        <v>163</v>
      </c>
      <c r="G31" s="705" t="s">
        <v>163</v>
      </c>
      <c r="H31" s="705" t="s">
        <v>163</v>
      </c>
      <c r="I31" s="705" t="s">
        <v>163</v>
      </c>
      <c r="J31" s="705" t="s">
        <v>163</v>
      </c>
      <c r="K31" s="705" t="s">
        <v>163</v>
      </c>
      <c r="L31" s="705" t="s">
        <v>163</v>
      </c>
      <c r="M31" s="705" t="s">
        <v>163</v>
      </c>
      <c r="N31" s="705" t="s">
        <v>163</v>
      </c>
      <c r="O31" s="707" t="s">
        <v>302</v>
      </c>
      <c r="P31" s="708" t="s">
        <v>459</v>
      </c>
      <c r="Q31" s="724">
        <v>8031</v>
      </c>
      <c r="R31" s="714">
        <v>8031</v>
      </c>
      <c r="S31" s="481" t="s">
        <v>302</v>
      </c>
      <c r="T31" s="481" t="s">
        <v>302</v>
      </c>
      <c r="U31" s="481" t="s">
        <v>163</v>
      </c>
      <c r="V31" s="481" t="s">
        <v>163</v>
      </c>
      <c r="W31" s="481" t="s">
        <v>163</v>
      </c>
      <c r="X31" s="481" t="s">
        <v>163</v>
      </c>
      <c r="Y31" s="481" t="s">
        <v>163</v>
      </c>
      <c r="Z31" s="481" t="s">
        <v>163</v>
      </c>
      <c r="AA31" s="481" t="s">
        <v>163</v>
      </c>
      <c r="AB31" s="481" t="s">
        <v>163</v>
      </c>
      <c r="AC31" s="481" t="s">
        <v>163</v>
      </c>
      <c r="AD31" s="483" t="s">
        <v>163</v>
      </c>
    </row>
    <row r="32" spans="1:30" ht="14.25" customHeight="1">
      <c r="A32" s="480" t="s">
        <v>460</v>
      </c>
      <c r="B32" s="724">
        <v>10732</v>
      </c>
      <c r="C32" s="725">
        <v>10732</v>
      </c>
      <c r="D32" s="705" t="s">
        <v>302</v>
      </c>
      <c r="E32" s="705" t="s">
        <v>302</v>
      </c>
      <c r="F32" s="706" t="s">
        <v>163</v>
      </c>
      <c r="G32" s="705" t="s">
        <v>163</v>
      </c>
      <c r="H32" s="705" t="s">
        <v>163</v>
      </c>
      <c r="I32" s="705" t="s">
        <v>163</v>
      </c>
      <c r="J32" s="705" t="s">
        <v>163</v>
      </c>
      <c r="K32" s="705" t="s">
        <v>163</v>
      </c>
      <c r="L32" s="705" t="s">
        <v>163</v>
      </c>
      <c r="M32" s="705" t="s">
        <v>163</v>
      </c>
      <c r="N32" s="705" t="s">
        <v>163</v>
      </c>
      <c r="O32" s="707" t="s">
        <v>302</v>
      </c>
      <c r="P32" s="708" t="s">
        <v>460</v>
      </c>
      <c r="Q32" s="724">
        <v>8818</v>
      </c>
      <c r="R32" s="725">
        <v>8818</v>
      </c>
      <c r="S32" s="481" t="s">
        <v>302</v>
      </c>
      <c r="T32" s="481" t="s">
        <v>302</v>
      </c>
      <c r="U32" s="481" t="s">
        <v>163</v>
      </c>
      <c r="V32" s="481" t="s">
        <v>163</v>
      </c>
      <c r="W32" s="481" t="s">
        <v>163</v>
      </c>
      <c r="X32" s="481" t="s">
        <v>163</v>
      </c>
      <c r="Y32" s="481" t="s">
        <v>163</v>
      </c>
      <c r="Z32" s="481" t="s">
        <v>163</v>
      </c>
      <c r="AA32" s="481" t="s">
        <v>163</v>
      </c>
      <c r="AB32" s="481" t="s">
        <v>163</v>
      </c>
      <c r="AC32" s="481" t="s">
        <v>163</v>
      </c>
      <c r="AD32" s="483" t="s">
        <v>163</v>
      </c>
    </row>
    <row r="33" spans="1:30" ht="14.25" customHeight="1">
      <c r="A33" s="480" t="s">
        <v>461</v>
      </c>
      <c r="B33" s="724">
        <v>10705</v>
      </c>
      <c r="C33" s="714">
        <v>10705</v>
      </c>
      <c r="D33" s="705" t="s">
        <v>302</v>
      </c>
      <c r="E33" s="705" t="s">
        <v>302</v>
      </c>
      <c r="F33" s="706" t="s">
        <v>163</v>
      </c>
      <c r="G33" s="705" t="s">
        <v>163</v>
      </c>
      <c r="H33" s="705" t="s">
        <v>163</v>
      </c>
      <c r="I33" s="705" t="s">
        <v>163</v>
      </c>
      <c r="J33" s="705" t="s">
        <v>163</v>
      </c>
      <c r="K33" s="705" t="s">
        <v>163</v>
      </c>
      <c r="L33" s="705" t="s">
        <v>163</v>
      </c>
      <c r="M33" s="705" t="s">
        <v>163</v>
      </c>
      <c r="N33" s="705" t="s">
        <v>163</v>
      </c>
      <c r="O33" s="707" t="s">
        <v>302</v>
      </c>
      <c r="P33" s="708" t="s">
        <v>461</v>
      </c>
      <c r="Q33" s="724">
        <v>8505</v>
      </c>
      <c r="R33" s="714">
        <v>8505</v>
      </c>
      <c r="S33" s="481" t="s">
        <v>302</v>
      </c>
      <c r="T33" s="481" t="s">
        <v>302</v>
      </c>
      <c r="U33" s="481" t="s">
        <v>163</v>
      </c>
      <c r="V33" s="481" t="s">
        <v>163</v>
      </c>
      <c r="W33" s="481" t="s">
        <v>163</v>
      </c>
      <c r="X33" s="481" t="s">
        <v>163</v>
      </c>
      <c r="Y33" s="481" t="s">
        <v>163</v>
      </c>
      <c r="Z33" s="481" t="s">
        <v>163</v>
      </c>
      <c r="AA33" s="481" t="s">
        <v>163</v>
      </c>
      <c r="AB33" s="481" t="s">
        <v>163</v>
      </c>
      <c r="AC33" s="481" t="s">
        <v>163</v>
      </c>
      <c r="AD33" s="483" t="s">
        <v>163</v>
      </c>
    </row>
    <row r="34" spans="1:30" ht="14.25" customHeight="1">
      <c r="A34" s="332" t="s">
        <v>462</v>
      </c>
      <c r="B34" s="724">
        <v>11294</v>
      </c>
      <c r="C34" s="716">
        <v>11294</v>
      </c>
      <c r="D34" s="705" t="s">
        <v>302</v>
      </c>
      <c r="E34" s="705" t="s">
        <v>302</v>
      </c>
      <c r="F34" s="706" t="s">
        <v>163</v>
      </c>
      <c r="G34" s="705" t="s">
        <v>163</v>
      </c>
      <c r="H34" s="705" t="s">
        <v>163</v>
      </c>
      <c r="I34" s="705" t="s">
        <v>163</v>
      </c>
      <c r="J34" s="705" t="s">
        <v>163</v>
      </c>
      <c r="K34" s="705" t="s">
        <v>163</v>
      </c>
      <c r="L34" s="705" t="s">
        <v>163</v>
      </c>
      <c r="M34" s="705" t="s">
        <v>163</v>
      </c>
      <c r="N34" s="705" t="s">
        <v>163</v>
      </c>
      <c r="O34" s="707" t="s">
        <v>302</v>
      </c>
      <c r="P34" s="709" t="s">
        <v>462</v>
      </c>
      <c r="Q34" s="724">
        <v>9190</v>
      </c>
      <c r="R34" s="716">
        <v>9190</v>
      </c>
      <c r="S34" s="481" t="s">
        <v>302</v>
      </c>
      <c r="T34" s="481" t="s">
        <v>302</v>
      </c>
      <c r="U34" s="481" t="s">
        <v>163</v>
      </c>
      <c r="V34" s="481" t="s">
        <v>163</v>
      </c>
      <c r="W34" s="481" t="s">
        <v>163</v>
      </c>
      <c r="X34" s="481" t="s">
        <v>163</v>
      </c>
      <c r="Y34" s="481" t="s">
        <v>163</v>
      </c>
      <c r="Z34" s="481" t="s">
        <v>163</v>
      </c>
      <c r="AA34" s="481" t="s">
        <v>163</v>
      </c>
      <c r="AB34" s="481" t="s">
        <v>163</v>
      </c>
      <c r="AC34" s="481" t="s">
        <v>163</v>
      </c>
      <c r="AD34" s="483" t="s">
        <v>163</v>
      </c>
    </row>
    <row r="35" spans="1:30" ht="14.25" customHeight="1">
      <c r="A35" s="332" t="s">
        <v>463</v>
      </c>
      <c r="B35" s="724">
        <v>11381</v>
      </c>
      <c r="C35" s="716">
        <v>11381</v>
      </c>
      <c r="D35" s="705" t="s">
        <v>302</v>
      </c>
      <c r="E35" s="705" t="s">
        <v>302</v>
      </c>
      <c r="F35" s="706" t="s">
        <v>163</v>
      </c>
      <c r="G35" s="705" t="s">
        <v>163</v>
      </c>
      <c r="H35" s="705" t="s">
        <v>163</v>
      </c>
      <c r="I35" s="705" t="s">
        <v>163</v>
      </c>
      <c r="J35" s="705" t="s">
        <v>163</v>
      </c>
      <c r="K35" s="705" t="s">
        <v>163</v>
      </c>
      <c r="L35" s="705" t="s">
        <v>163</v>
      </c>
      <c r="M35" s="705" t="s">
        <v>163</v>
      </c>
      <c r="N35" s="705" t="s">
        <v>163</v>
      </c>
      <c r="O35" s="707" t="s">
        <v>302</v>
      </c>
      <c r="P35" s="709" t="s">
        <v>463</v>
      </c>
      <c r="Q35" s="724">
        <v>10012.9</v>
      </c>
      <c r="R35" s="724">
        <v>10012.9</v>
      </c>
      <c r="S35" s="481" t="s">
        <v>302</v>
      </c>
      <c r="T35" s="481" t="s">
        <v>302</v>
      </c>
      <c r="U35" s="481" t="s">
        <v>163</v>
      </c>
      <c r="V35" s="481" t="s">
        <v>163</v>
      </c>
      <c r="W35" s="481" t="s">
        <v>163</v>
      </c>
      <c r="X35" s="481" t="s">
        <v>163</v>
      </c>
      <c r="Y35" s="481" t="s">
        <v>163</v>
      </c>
      <c r="Z35" s="481" t="s">
        <v>163</v>
      </c>
      <c r="AA35" s="481" t="s">
        <v>163</v>
      </c>
      <c r="AB35" s="481" t="s">
        <v>163</v>
      </c>
      <c r="AC35" s="481" t="s">
        <v>163</v>
      </c>
      <c r="AD35" s="483" t="s">
        <v>163</v>
      </c>
    </row>
    <row r="36" spans="1:30" ht="14.25" customHeight="1">
      <c r="A36" s="332" t="s">
        <v>464</v>
      </c>
      <c r="B36" s="724">
        <v>12085</v>
      </c>
      <c r="C36" s="716">
        <v>12085</v>
      </c>
      <c r="D36" s="705" t="s">
        <v>302</v>
      </c>
      <c r="E36" s="705" t="s">
        <v>302</v>
      </c>
      <c r="F36" s="706" t="s">
        <v>163</v>
      </c>
      <c r="G36" s="705" t="s">
        <v>163</v>
      </c>
      <c r="H36" s="705" t="s">
        <v>163</v>
      </c>
      <c r="I36" s="705" t="s">
        <v>163</v>
      </c>
      <c r="J36" s="705" t="s">
        <v>163</v>
      </c>
      <c r="K36" s="705" t="s">
        <v>163</v>
      </c>
      <c r="L36" s="705" t="s">
        <v>163</v>
      </c>
      <c r="M36" s="705" t="s">
        <v>163</v>
      </c>
      <c r="N36" s="705" t="s">
        <v>163</v>
      </c>
      <c r="O36" s="707" t="s">
        <v>302</v>
      </c>
      <c r="P36" s="709" t="s">
        <v>464</v>
      </c>
      <c r="Q36" s="724">
        <v>9689</v>
      </c>
      <c r="R36" s="716">
        <v>9689</v>
      </c>
      <c r="S36" s="481" t="s">
        <v>302</v>
      </c>
      <c r="T36" s="481" t="s">
        <v>302</v>
      </c>
      <c r="U36" s="481" t="s">
        <v>163</v>
      </c>
      <c r="V36" s="481" t="s">
        <v>163</v>
      </c>
      <c r="W36" s="481" t="s">
        <v>163</v>
      </c>
      <c r="X36" s="481" t="s">
        <v>163</v>
      </c>
      <c r="Y36" s="481" t="s">
        <v>163</v>
      </c>
      <c r="Z36" s="481" t="s">
        <v>163</v>
      </c>
      <c r="AA36" s="481" t="s">
        <v>163</v>
      </c>
      <c r="AB36" s="481" t="s">
        <v>163</v>
      </c>
      <c r="AC36" s="481" t="s">
        <v>163</v>
      </c>
      <c r="AD36" s="483" t="s">
        <v>163</v>
      </c>
    </row>
    <row r="37" spans="1:30" ht="14.25" customHeight="1">
      <c r="A37" s="862" t="s">
        <v>465</v>
      </c>
      <c r="B37" s="863">
        <v>11107</v>
      </c>
      <c r="C37" s="864">
        <v>11107</v>
      </c>
      <c r="D37" s="865" t="s">
        <v>302</v>
      </c>
      <c r="E37" s="865" t="s">
        <v>302</v>
      </c>
      <c r="F37" s="866" t="s">
        <v>163</v>
      </c>
      <c r="G37" s="865" t="s">
        <v>163</v>
      </c>
      <c r="H37" s="865" t="s">
        <v>163</v>
      </c>
      <c r="I37" s="865" t="s">
        <v>163</v>
      </c>
      <c r="J37" s="865" t="s">
        <v>163</v>
      </c>
      <c r="K37" s="865" t="s">
        <v>163</v>
      </c>
      <c r="L37" s="865" t="s">
        <v>163</v>
      </c>
      <c r="M37" s="865" t="s">
        <v>163</v>
      </c>
      <c r="N37" s="865" t="s">
        <v>163</v>
      </c>
      <c r="O37" s="867" t="s">
        <v>302</v>
      </c>
      <c r="P37" s="868" t="s">
        <v>465</v>
      </c>
      <c r="Q37" s="863">
        <v>8265</v>
      </c>
      <c r="R37" s="864">
        <v>8265</v>
      </c>
      <c r="S37" s="481" t="s">
        <v>302</v>
      </c>
      <c r="T37" s="481" t="s">
        <v>302</v>
      </c>
      <c r="U37" s="481" t="s">
        <v>163</v>
      </c>
      <c r="V37" s="481" t="s">
        <v>163</v>
      </c>
      <c r="W37" s="481" t="s">
        <v>163</v>
      </c>
      <c r="X37" s="481" t="s">
        <v>163</v>
      </c>
      <c r="Y37" s="481" t="s">
        <v>163</v>
      </c>
      <c r="Z37" s="481" t="s">
        <v>163</v>
      </c>
      <c r="AA37" s="481" t="s">
        <v>163</v>
      </c>
      <c r="AB37" s="481" t="s">
        <v>163</v>
      </c>
      <c r="AC37" s="481" t="s">
        <v>163</v>
      </c>
      <c r="AD37" s="483" t="s">
        <v>163</v>
      </c>
    </row>
    <row r="38" spans="1:30" ht="14.25" customHeight="1" thickBot="1">
      <c r="A38" s="816" t="s">
        <v>466</v>
      </c>
      <c r="B38" s="817">
        <v>11266</v>
      </c>
      <c r="C38" s="818">
        <v>11266</v>
      </c>
      <c r="D38" s="819"/>
      <c r="E38" s="869"/>
      <c r="F38" s="819"/>
      <c r="G38" s="869"/>
      <c r="H38" s="819"/>
      <c r="I38" s="869"/>
      <c r="J38" s="819"/>
      <c r="K38" s="869"/>
      <c r="L38" s="819"/>
      <c r="M38" s="869"/>
      <c r="N38" s="819"/>
      <c r="O38" s="820"/>
      <c r="P38" s="821" t="s">
        <v>466</v>
      </c>
      <c r="Q38" s="817">
        <v>8600</v>
      </c>
      <c r="R38" s="818">
        <v>8600</v>
      </c>
      <c r="S38" s="722" t="s">
        <v>302</v>
      </c>
      <c r="T38" s="722" t="s">
        <v>302</v>
      </c>
      <c r="U38" s="722" t="s">
        <v>163</v>
      </c>
      <c r="V38" s="722" t="s">
        <v>163</v>
      </c>
      <c r="W38" s="722" t="s">
        <v>163</v>
      </c>
      <c r="X38" s="722" t="s">
        <v>163</v>
      </c>
      <c r="Y38" s="722" t="s">
        <v>163</v>
      </c>
      <c r="Z38" s="722" t="s">
        <v>163</v>
      </c>
      <c r="AA38" s="722" t="s">
        <v>163</v>
      </c>
      <c r="AB38" s="722" t="s">
        <v>163</v>
      </c>
      <c r="AC38" s="722" t="s">
        <v>163</v>
      </c>
      <c r="AD38" s="822" t="s">
        <v>163</v>
      </c>
    </row>
    <row r="39" spans="1:30" ht="16.5" customHeight="1">
      <c r="A39" s="697"/>
      <c r="B39" s="698"/>
      <c r="C39" s="698"/>
      <c r="D39" s="699"/>
      <c r="E39" s="699"/>
      <c r="F39" s="699"/>
      <c r="G39" s="699"/>
      <c r="H39" s="699"/>
      <c r="I39" s="699"/>
      <c r="J39" s="699"/>
      <c r="K39" s="699"/>
      <c r="L39" s="699"/>
      <c r="M39" s="699"/>
      <c r="N39" s="699"/>
      <c r="O39" s="699"/>
      <c r="P39" s="700"/>
      <c r="Q39" s="717"/>
      <c r="R39" s="718"/>
      <c r="S39" s="699"/>
      <c r="T39" s="699"/>
      <c r="U39" s="699"/>
      <c r="V39" s="699"/>
      <c r="W39" s="699"/>
      <c r="X39" s="699"/>
      <c r="Y39" s="699"/>
      <c r="Z39" s="699"/>
      <c r="AA39" s="699"/>
      <c r="AB39" s="699"/>
      <c r="AC39" s="699"/>
      <c r="AD39" s="699"/>
    </row>
    <row r="40" spans="1:30">
      <c r="Q40" s="719"/>
    </row>
    <row r="41" spans="1:30">
      <c r="Q41" s="719"/>
    </row>
  </sheetData>
  <phoneticPr fontId="22" type="noConversion"/>
  <printOptions horizontalCentered="1"/>
  <pageMargins left="0.2" right="0.2" top="0.75" bottom="0.75" header="0.5" footer="0.5"/>
  <pageSetup paperSize="9" scale="86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</sheetPr>
  <dimension ref="A1:H64"/>
  <sheetViews>
    <sheetView tabSelected="1" topLeftCell="A4" workbookViewId="0">
      <selection activeCell="H19" sqref="H19"/>
    </sheetView>
  </sheetViews>
  <sheetFormatPr defaultRowHeight="12.75"/>
  <cols>
    <col min="1" max="1" width="7.140625" style="36" customWidth="1"/>
    <col min="2" max="2" width="53.85546875" style="36" customWidth="1"/>
    <col min="3" max="3" width="12.85546875" style="36" customWidth="1"/>
    <col min="4" max="4" width="12.140625" style="36" customWidth="1"/>
    <col min="5" max="5" width="16" style="36" customWidth="1"/>
    <col min="6" max="6" width="12.5703125" style="36" customWidth="1"/>
    <col min="7" max="7" width="9.140625" style="36"/>
    <col min="8" max="8" width="11.28515625" style="36" bestFit="1" customWidth="1"/>
    <col min="9" max="16384" width="9.140625" style="36"/>
  </cols>
  <sheetData>
    <row r="1" spans="1:6" ht="15">
      <c r="A1" s="1667" t="s">
        <v>287</v>
      </c>
      <c r="F1" s="256" t="s">
        <v>1</v>
      </c>
    </row>
    <row r="2" spans="1:6" ht="23.25">
      <c r="B2" s="1668" t="s">
        <v>153</v>
      </c>
      <c r="C2" s="402"/>
      <c r="D2" s="100"/>
      <c r="E2" s="101"/>
      <c r="F2" s="102"/>
    </row>
    <row r="3" spans="1:6" ht="15.75">
      <c r="A3" s="1669"/>
      <c r="B3" s="3" t="s">
        <v>224</v>
      </c>
      <c r="C3" s="211"/>
      <c r="D3" s="4"/>
      <c r="E3" s="4"/>
    </row>
    <row r="4" spans="1:6" ht="18">
      <c r="A4" s="1669"/>
      <c r="B4" s="104" t="s">
        <v>216</v>
      </c>
      <c r="C4" s="48"/>
      <c r="D4" s="105"/>
      <c r="E4" s="106"/>
      <c r="F4" s="103"/>
    </row>
    <row r="5" spans="1:6" ht="18.75" thickBot="1">
      <c r="A5" s="823" t="s">
        <v>435</v>
      </c>
      <c r="B5" s="22"/>
      <c r="C5" s="22"/>
      <c r="D5" s="22"/>
      <c r="E5" s="107"/>
      <c r="F5" s="99"/>
    </row>
    <row r="6" spans="1:6" ht="20.25" customHeight="1" thickBot="1">
      <c r="A6" s="545" t="s">
        <v>118</v>
      </c>
      <c r="B6" s="546" t="s">
        <v>107</v>
      </c>
      <c r="C6" s="547" t="s">
        <v>54</v>
      </c>
      <c r="D6" s="548" t="s">
        <v>108</v>
      </c>
      <c r="E6" s="549" t="s">
        <v>109</v>
      </c>
      <c r="F6" s="550" t="s">
        <v>44</v>
      </c>
    </row>
    <row r="7" spans="1:6" ht="18" customHeight="1">
      <c r="A7" s="564">
        <v>1</v>
      </c>
      <c r="B7" s="565" t="s">
        <v>157</v>
      </c>
      <c r="C7" s="566" t="s">
        <v>43</v>
      </c>
      <c r="D7" s="567">
        <v>12759</v>
      </c>
      <c r="E7" s="1670" t="s">
        <v>434</v>
      </c>
      <c r="F7" s="1671">
        <v>0.79166666666666663</v>
      </c>
    </row>
    <row r="8" spans="1:6" ht="18" customHeight="1">
      <c r="A8" s="568">
        <v>2</v>
      </c>
      <c r="B8" s="569" t="s">
        <v>378</v>
      </c>
      <c r="C8" s="570" t="s">
        <v>43</v>
      </c>
      <c r="D8" s="571">
        <v>10723</v>
      </c>
      <c r="E8" s="1672" t="s">
        <v>432</v>
      </c>
      <c r="F8" s="1673">
        <v>0.5</v>
      </c>
    </row>
    <row r="9" spans="1:6" ht="18" customHeight="1">
      <c r="A9" s="568">
        <v>3</v>
      </c>
      <c r="B9" s="572" t="s">
        <v>315</v>
      </c>
      <c r="C9" s="570" t="s">
        <v>43</v>
      </c>
      <c r="D9" s="571">
        <v>12759</v>
      </c>
      <c r="E9" s="571" t="s">
        <v>434</v>
      </c>
      <c r="F9" s="1673">
        <v>0.79166666666666663</v>
      </c>
    </row>
    <row r="10" spans="1:6" ht="18" customHeight="1">
      <c r="A10" s="568">
        <v>4</v>
      </c>
      <c r="B10" s="569" t="s">
        <v>158</v>
      </c>
      <c r="C10" s="570" t="s">
        <v>43</v>
      </c>
      <c r="D10" s="571">
        <v>6045</v>
      </c>
      <c r="E10" s="573" t="s">
        <v>477</v>
      </c>
      <c r="F10" s="574">
        <v>0.375</v>
      </c>
    </row>
    <row r="11" spans="1:6" ht="18" customHeight="1">
      <c r="A11" s="568">
        <v>5</v>
      </c>
      <c r="B11" s="572" t="s">
        <v>164</v>
      </c>
      <c r="C11" s="570" t="s">
        <v>43</v>
      </c>
      <c r="D11" s="571">
        <v>11755.290322580646</v>
      </c>
      <c r="E11" s="1674"/>
      <c r="F11" s="603"/>
    </row>
    <row r="12" spans="1:6" ht="18" customHeight="1">
      <c r="A12" s="568">
        <v>6</v>
      </c>
      <c r="B12" s="569" t="s">
        <v>165</v>
      </c>
      <c r="C12" s="570" t="s">
        <v>43</v>
      </c>
      <c r="D12" s="571">
        <v>9551.7741935483864</v>
      </c>
      <c r="E12" s="1674"/>
      <c r="F12" s="603"/>
    </row>
    <row r="13" spans="1:6" ht="18" customHeight="1">
      <c r="A13" s="568">
        <v>7</v>
      </c>
      <c r="B13" s="572" t="s">
        <v>2</v>
      </c>
      <c r="C13" s="570" t="s">
        <v>43</v>
      </c>
      <c r="D13" s="575" t="s">
        <v>302</v>
      </c>
      <c r="E13" s="619" t="s">
        <v>302</v>
      </c>
      <c r="F13" s="574" t="s">
        <v>302</v>
      </c>
    </row>
    <row r="14" spans="1:6" ht="18" customHeight="1">
      <c r="A14" s="568">
        <v>8</v>
      </c>
      <c r="B14" s="569" t="s">
        <v>3</v>
      </c>
      <c r="C14" s="570" t="s">
        <v>43</v>
      </c>
      <c r="D14" s="575" t="s">
        <v>302</v>
      </c>
      <c r="E14" s="619" t="s">
        <v>302</v>
      </c>
      <c r="F14" s="574" t="s">
        <v>302</v>
      </c>
    </row>
    <row r="15" spans="1:6" ht="18" customHeight="1">
      <c r="A15" s="568">
        <v>9</v>
      </c>
      <c r="B15" s="572" t="s">
        <v>166</v>
      </c>
      <c r="C15" s="570" t="s">
        <v>110</v>
      </c>
      <c r="D15" s="576" t="s">
        <v>302</v>
      </c>
      <c r="E15" s="1674"/>
      <c r="F15" s="1673"/>
    </row>
    <row r="16" spans="1:6" ht="18" customHeight="1">
      <c r="A16" s="568">
        <v>10</v>
      </c>
      <c r="B16" s="569" t="s">
        <v>467</v>
      </c>
      <c r="C16" s="570" t="s">
        <v>43</v>
      </c>
      <c r="D16" s="577" t="s">
        <v>302</v>
      </c>
      <c r="E16" s="1674"/>
      <c r="F16" s="1673"/>
    </row>
    <row r="17" spans="1:8" ht="18" customHeight="1">
      <c r="A17" s="568">
        <v>11</v>
      </c>
      <c r="B17" s="584" t="s">
        <v>4</v>
      </c>
      <c r="C17" s="570" t="s">
        <v>111</v>
      </c>
      <c r="D17" s="571">
        <v>7485.0927890000012</v>
      </c>
      <c r="E17" s="1674"/>
      <c r="F17" s="1673"/>
    </row>
    <row r="18" spans="1:8" ht="18" customHeight="1">
      <c r="A18" s="580">
        <v>12</v>
      </c>
      <c r="B18" s="578" t="s">
        <v>113</v>
      </c>
      <c r="C18" s="570" t="s">
        <v>111</v>
      </c>
      <c r="D18" s="571">
        <v>3604.3882149999995</v>
      </c>
      <c r="E18" s="1675" t="s">
        <v>245</v>
      </c>
      <c r="F18" s="1676">
        <v>0.48154222220156889</v>
      </c>
      <c r="G18" s="462"/>
    </row>
    <row r="19" spans="1:8" ht="18" customHeight="1">
      <c r="A19" s="568">
        <v>13</v>
      </c>
      <c r="B19" s="579" t="s">
        <v>112</v>
      </c>
      <c r="C19" s="570" t="s">
        <v>111</v>
      </c>
      <c r="D19" s="571">
        <v>2287.2024300000003</v>
      </c>
      <c r="E19" s="1675" t="s">
        <v>314</v>
      </c>
      <c r="F19" s="1676">
        <v>0.30556767891524933</v>
      </c>
      <c r="G19" s="462"/>
    </row>
    <row r="20" spans="1:8" ht="18" customHeight="1">
      <c r="A20" s="580">
        <v>14</v>
      </c>
      <c r="B20" s="581" t="s">
        <v>176</v>
      </c>
      <c r="C20" s="570" t="s">
        <v>111</v>
      </c>
      <c r="D20" s="571">
        <v>141.64625899999999</v>
      </c>
      <c r="E20" s="1675" t="s">
        <v>314</v>
      </c>
      <c r="F20" s="1676">
        <v>1.8923781306781066E-2</v>
      </c>
      <c r="G20" s="462"/>
    </row>
    <row r="21" spans="1:8" ht="18" customHeight="1">
      <c r="A21" s="582"/>
      <c r="B21" s="583" t="s">
        <v>177</v>
      </c>
      <c r="C21" s="570" t="s">
        <v>111</v>
      </c>
      <c r="D21" s="571">
        <v>145.856281</v>
      </c>
      <c r="E21" s="1675" t="s">
        <v>246</v>
      </c>
      <c r="F21" s="1676">
        <v>1.9486235523272145E-2</v>
      </c>
      <c r="G21" s="462"/>
    </row>
    <row r="22" spans="1:8" ht="18" customHeight="1">
      <c r="A22" s="582"/>
      <c r="B22" s="581" t="s">
        <v>178</v>
      </c>
      <c r="C22" s="570" t="s">
        <v>111</v>
      </c>
      <c r="D22" s="571">
        <v>540.70931299999995</v>
      </c>
      <c r="E22" s="1675" t="s">
        <v>246</v>
      </c>
      <c r="F22" s="1676">
        <v>7.2238157661134089E-2</v>
      </c>
      <c r="G22" s="462"/>
    </row>
    <row r="23" spans="1:8" ht="18" customHeight="1">
      <c r="A23" s="582"/>
      <c r="B23" s="584" t="s">
        <v>414</v>
      </c>
      <c r="C23" s="570" t="s">
        <v>111</v>
      </c>
      <c r="D23" s="571">
        <v>669.97381099999996</v>
      </c>
      <c r="E23" s="1675" t="s">
        <v>246</v>
      </c>
      <c r="F23" s="1676">
        <v>8.9507749587898908E-2</v>
      </c>
      <c r="G23" s="462"/>
      <c r="H23" s="259"/>
    </row>
    <row r="24" spans="1:8" ht="18" customHeight="1">
      <c r="A24" s="582"/>
      <c r="B24" s="584" t="s">
        <v>312</v>
      </c>
      <c r="C24" s="570" t="s">
        <v>111</v>
      </c>
      <c r="D24" s="571">
        <v>95.316479999999999</v>
      </c>
      <c r="E24" s="1675" t="s">
        <v>246</v>
      </c>
      <c r="F24" s="1676">
        <v>1.2734174804095402E-2</v>
      </c>
      <c r="G24" s="462"/>
      <c r="H24" s="259"/>
    </row>
    <row r="25" spans="1:8" ht="18" customHeight="1">
      <c r="A25" s="580">
        <v>15</v>
      </c>
      <c r="B25" s="583" t="s">
        <v>155</v>
      </c>
      <c r="C25" s="570"/>
      <c r="D25" s="571"/>
      <c r="E25" s="1677"/>
      <c r="F25" s="1678"/>
      <c r="G25" s="462"/>
    </row>
    <row r="26" spans="1:8" ht="18" customHeight="1">
      <c r="A26" s="582"/>
      <c r="B26" s="581" t="s">
        <v>146</v>
      </c>
      <c r="C26" s="570" t="s">
        <v>111</v>
      </c>
      <c r="D26" s="571">
        <v>4215.0602520000002</v>
      </c>
      <c r="E26" s="1675" t="s">
        <v>245</v>
      </c>
      <c r="F26" s="1679">
        <v>0.56312732130647736</v>
      </c>
    </row>
    <row r="27" spans="1:8" ht="18" customHeight="1">
      <c r="A27" s="582"/>
      <c r="B27" s="583" t="s">
        <v>147</v>
      </c>
      <c r="C27" s="570" t="s">
        <v>111</v>
      </c>
      <c r="D27" s="571">
        <v>1903.4721209999998</v>
      </c>
      <c r="E27" s="1675" t="s">
        <v>247</v>
      </c>
      <c r="F27" s="1679">
        <v>0.25430174009296436</v>
      </c>
    </row>
    <row r="28" spans="1:8" ht="18" customHeight="1">
      <c r="A28" s="582"/>
      <c r="B28" s="581" t="s">
        <v>34</v>
      </c>
      <c r="C28" s="570" t="s">
        <v>111</v>
      </c>
      <c r="D28" s="571">
        <v>85.056605000000005</v>
      </c>
      <c r="E28" s="1675" t="s">
        <v>247</v>
      </c>
      <c r="F28" s="1679">
        <v>1.1363467013394695E-2</v>
      </c>
    </row>
    <row r="29" spans="1:8" ht="18" customHeight="1">
      <c r="A29" s="582"/>
      <c r="B29" s="585" t="s">
        <v>329</v>
      </c>
      <c r="C29" s="570" t="s">
        <v>111</v>
      </c>
      <c r="D29" s="571">
        <v>6.3227099999999998</v>
      </c>
      <c r="E29" s="1675" t="s">
        <v>247</v>
      </c>
      <c r="F29" s="1679">
        <v>8.4470696332472671E-4</v>
      </c>
    </row>
    <row r="30" spans="1:8" ht="18" customHeight="1">
      <c r="A30" s="582"/>
      <c r="B30" s="584" t="s">
        <v>330</v>
      </c>
      <c r="C30" s="570" t="s">
        <v>111</v>
      </c>
      <c r="D30" s="571">
        <v>509.89080999999999</v>
      </c>
      <c r="E30" s="1675" t="s">
        <v>247</v>
      </c>
      <c r="F30" s="1679">
        <v>6.8120840231844448E-2</v>
      </c>
      <c r="G30" s="1680"/>
    </row>
    <row r="31" spans="1:8" ht="18" customHeight="1">
      <c r="A31" s="582"/>
      <c r="B31" s="584" t="s">
        <v>415</v>
      </c>
      <c r="C31" s="570" t="s">
        <v>111</v>
      </c>
      <c r="D31" s="571">
        <v>669.97381099999996</v>
      </c>
      <c r="E31" s="1675" t="s">
        <v>247</v>
      </c>
      <c r="F31" s="1679">
        <v>8.9507749587898922E-2</v>
      </c>
      <c r="G31" s="1680"/>
      <c r="H31" s="1680"/>
    </row>
    <row r="32" spans="1:8" ht="18" customHeight="1">
      <c r="A32" s="564"/>
      <c r="B32" s="583" t="s">
        <v>331</v>
      </c>
      <c r="C32" s="570" t="s">
        <v>111</v>
      </c>
      <c r="D32" s="571">
        <v>95.316479999999999</v>
      </c>
      <c r="E32" s="1675" t="s">
        <v>247</v>
      </c>
      <c r="F32" s="1679">
        <v>1.2734174804095404E-2</v>
      </c>
      <c r="G32" s="1680"/>
      <c r="H32" s="1680"/>
    </row>
    <row r="33" spans="1:8" ht="18" customHeight="1">
      <c r="A33" s="564">
        <v>16</v>
      </c>
      <c r="B33" s="579" t="s">
        <v>5</v>
      </c>
      <c r="C33" s="570" t="s">
        <v>111</v>
      </c>
      <c r="D33" s="571">
        <v>269.57962199999997</v>
      </c>
      <c r="E33" s="619" t="s">
        <v>431</v>
      </c>
      <c r="F33" s="1673"/>
      <c r="G33" s="1680"/>
      <c r="H33" s="259"/>
    </row>
    <row r="34" spans="1:8" ht="18" customHeight="1">
      <c r="A34" s="586">
        <v>17</v>
      </c>
      <c r="B34" s="572" t="s">
        <v>175</v>
      </c>
      <c r="C34" s="570" t="s">
        <v>38</v>
      </c>
      <c r="D34" s="571">
        <v>78.85107443659841</v>
      </c>
      <c r="E34" s="1674"/>
      <c r="F34" s="1673"/>
    </row>
    <row r="35" spans="1:8" ht="18" customHeight="1">
      <c r="A35" s="580">
        <v>18</v>
      </c>
      <c r="B35" s="587" t="s">
        <v>244</v>
      </c>
      <c r="C35" s="570" t="s">
        <v>114</v>
      </c>
      <c r="D35" s="571">
        <v>26768.251488733997</v>
      </c>
      <c r="E35" s="599"/>
      <c r="F35" s="1681"/>
    </row>
    <row r="36" spans="1:8" ht="18" customHeight="1">
      <c r="A36" s="588"/>
      <c r="B36" s="589" t="s">
        <v>306</v>
      </c>
      <c r="C36" s="570" t="s">
        <v>114</v>
      </c>
      <c r="D36" s="571">
        <v>4920.107581094001</v>
      </c>
      <c r="E36" s="599"/>
      <c r="F36" s="1681"/>
    </row>
    <row r="37" spans="1:8" ht="18" customHeight="1">
      <c r="A37" s="590"/>
      <c r="B37" s="591" t="s">
        <v>307</v>
      </c>
      <c r="C37" s="570" t="s">
        <v>114</v>
      </c>
      <c r="D37" s="571">
        <v>15377.065433239995</v>
      </c>
      <c r="E37" s="599"/>
      <c r="F37" s="1681"/>
    </row>
    <row r="38" spans="1:8" ht="18" customHeight="1">
      <c r="A38" s="590"/>
      <c r="B38" s="592" t="s">
        <v>308</v>
      </c>
      <c r="C38" s="570" t="s">
        <v>114</v>
      </c>
      <c r="D38" s="571">
        <v>2339.3384383000002</v>
      </c>
      <c r="E38" s="599"/>
      <c r="F38" s="1681"/>
    </row>
    <row r="39" spans="1:8" ht="18" customHeight="1">
      <c r="A39" s="590"/>
      <c r="B39" s="592" t="s">
        <v>416</v>
      </c>
      <c r="C39" s="570" t="s">
        <v>114</v>
      </c>
      <c r="D39" s="571">
        <v>3416.8664361000001</v>
      </c>
      <c r="E39" s="599"/>
      <c r="F39" s="1681"/>
    </row>
    <row r="40" spans="1:8" ht="18" customHeight="1">
      <c r="A40" s="593"/>
      <c r="B40" s="594" t="s">
        <v>332</v>
      </c>
      <c r="C40" s="595" t="s">
        <v>114</v>
      </c>
      <c r="D40" s="571">
        <v>714.87360000000001</v>
      </c>
      <c r="E40" s="599"/>
      <c r="F40" s="1681"/>
    </row>
    <row r="41" spans="1:8" ht="18" customHeight="1">
      <c r="A41" s="582">
        <v>19</v>
      </c>
      <c r="B41" s="587" t="s">
        <v>381</v>
      </c>
      <c r="C41" s="570" t="s">
        <v>114</v>
      </c>
      <c r="D41" s="571">
        <v>939.00157684399971</v>
      </c>
      <c r="E41" s="619" t="s">
        <v>474</v>
      </c>
      <c r="F41" s="1681"/>
    </row>
    <row r="42" spans="1:8" ht="18" customHeight="1">
      <c r="A42" s="588"/>
      <c r="B42" s="589" t="s">
        <v>306</v>
      </c>
      <c r="C42" s="570" t="s">
        <v>114</v>
      </c>
      <c r="D42" s="571">
        <v>166.63265420799999</v>
      </c>
      <c r="E42" s="1672" t="s">
        <v>475</v>
      </c>
      <c r="F42" s="1681"/>
    </row>
    <row r="43" spans="1:8" ht="18" customHeight="1">
      <c r="A43" s="590"/>
      <c r="B43" s="591" t="s">
        <v>307</v>
      </c>
      <c r="C43" s="570" t="s">
        <v>114</v>
      </c>
      <c r="D43" s="571">
        <v>707.22056094999982</v>
      </c>
      <c r="E43" s="619" t="s">
        <v>476</v>
      </c>
      <c r="F43" s="1681"/>
    </row>
    <row r="44" spans="1:8" ht="18" customHeight="1">
      <c r="A44" s="590"/>
      <c r="B44" s="592" t="s">
        <v>308</v>
      </c>
      <c r="C44" s="570" t="s">
        <v>114</v>
      </c>
      <c r="D44" s="571">
        <v>89.451863650000007</v>
      </c>
      <c r="E44" s="619" t="s">
        <v>473</v>
      </c>
      <c r="F44" s="1681"/>
    </row>
    <row r="45" spans="1:8" ht="18" customHeight="1">
      <c r="A45" s="593"/>
      <c r="B45" s="589" t="s">
        <v>416</v>
      </c>
      <c r="C45" s="570" t="s">
        <v>114</v>
      </c>
      <c r="D45" s="571">
        <v>114.02857949999998</v>
      </c>
      <c r="E45" s="619" t="s">
        <v>433</v>
      </c>
      <c r="F45" s="1681"/>
    </row>
    <row r="46" spans="1:8" ht="18" customHeight="1">
      <c r="A46" s="582">
        <v>20</v>
      </c>
      <c r="B46" s="569" t="s">
        <v>335</v>
      </c>
      <c r="C46" s="596"/>
      <c r="D46" s="597"/>
      <c r="E46" s="599"/>
      <c r="F46" s="1681"/>
    </row>
    <row r="47" spans="1:8" ht="18" customHeight="1">
      <c r="A47" s="588"/>
      <c r="B47" s="589" t="s">
        <v>336</v>
      </c>
      <c r="C47" s="570" t="s">
        <v>117</v>
      </c>
      <c r="D47" s="571">
        <v>3.7457304360211849</v>
      </c>
      <c r="E47" s="599"/>
      <c r="F47" s="535"/>
    </row>
    <row r="48" spans="1:8" ht="18" customHeight="1">
      <c r="A48" s="593"/>
      <c r="B48" s="591" t="s">
        <v>337</v>
      </c>
      <c r="C48" s="570" t="s">
        <v>117</v>
      </c>
      <c r="D48" s="571">
        <v>3.7910254861430746</v>
      </c>
      <c r="E48" s="599"/>
      <c r="F48" s="535"/>
    </row>
    <row r="49" spans="1:6" ht="18" customHeight="1">
      <c r="A49" s="564">
        <v>21</v>
      </c>
      <c r="B49" s="598" t="s">
        <v>156</v>
      </c>
      <c r="C49" s="596"/>
      <c r="D49" s="599"/>
      <c r="E49" s="599"/>
      <c r="F49" s="535"/>
    </row>
    <row r="50" spans="1:6" ht="18" customHeight="1">
      <c r="A50" s="600" t="s">
        <v>115</v>
      </c>
      <c r="B50" s="601" t="s">
        <v>309</v>
      </c>
      <c r="C50" s="570" t="s">
        <v>168</v>
      </c>
      <c r="D50" s="571">
        <v>108.9</v>
      </c>
      <c r="E50" s="602" t="s">
        <v>473</v>
      </c>
      <c r="F50" s="603" t="s">
        <v>167</v>
      </c>
    </row>
    <row r="51" spans="1:6" ht="18" customHeight="1">
      <c r="A51" s="600" t="s">
        <v>116</v>
      </c>
      <c r="B51" s="604" t="s">
        <v>280</v>
      </c>
      <c r="C51" s="570" t="s">
        <v>168</v>
      </c>
      <c r="D51" s="571">
        <v>103.8</v>
      </c>
      <c r="E51" s="602" t="s">
        <v>473</v>
      </c>
      <c r="F51" s="603" t="s">
        <v>167</v>
      </c>
    </row>
    <row r="52" spans="1:6" ht="18" customHeight="1">
      <c r="A52" s="568">
        <v>22</v>
      </c>
      <c r="B52" s="605" t="s">
        <v>468</v>
      </c>
      <c r="C52" s="570" t="s">
        <v>43</v>
      </c>
      <c r="D52" s="571">
        <v>12717</v>
      </c>
      <c r="E52" s="648" t="s">
        <v>422</v>
      </c>
      <c r="F52" s="574">
        <v>0.875</v>
      </c>
    </row>
    <row r="53" spans="1:6" ht="18" customHeight="1">
      <c r="A53" s="568">
        <v>23</v>
      </c>
      <c r="B53" s="605" t="s">
        <v>469</v>
      </c>
      <c r="C53" s="570" t="s">
        <v>43</v>
      </c>
      <c r="D53" s="571">
        <v>12717</v>
      </c>
      <c r="E53" s="648" t="s">
        <v>422</v>
      </c>
      <c r="F53" s="574">
        <v>0.875</v>
      </c>
    </row>
    <row r="54" spans="1:6" ht="18" customHeight="1">
      <c r="A54" s="568">
        <v>24</v>
      </c>
      <c r="B54" s="606" t="s">
        <v>470</v>
      </c>
      <c r="C54" s="570" t="s">
        <v>43</v>
      </c>
      <c r="D54" s="571">
        <v>12893</v>
      </c>
      <c r="E54" s="607" t="s">
        <v>369</v>
      </c>
      <c r="F54" s="574">
        <v>0.875</v>
      </c>
    </row>
    <row r="55" spans="1:6" ht="18" customHeight="1">
      <c r="A55" s="568">
        <v>25</v>
      </c>
      <c r="B55" s="605" t="s">
        <v>471</v>
      </c>
      <c r="C55" s="570" t="s">
        <v>43</v>
      </c>
      <c r="D55" s="571">
        <v>12893</v>
      </c>
      <c r="E55" s="607" t="s">
        <v>369</v>
      </c>
      <c r="F55" s="574">
        <v>0.875</v>
      </c>
    </row>
    <row r="56" spans="1:6" ht="18" customHeight="1" thickBot="1">
      <c r="A56" s="608">
        <v>26</v>
      </c>
      <c r="B56" s="609" t="s">
        <v>472</v>
      </c>
      <c r="C56" s="610" t="s">
        <v>43</v>
      </c>
      <c r="D56" s="611">
        <v>1459</v>
      </c>
      <c r="E56" s="1682" t="s">
        <v>288</v>
      </c>
      <c r="F56" s="1683">
        <v>0.83333333333333337</v>
      </c>
    </row>
    <row r="57" spans="1:6" ht="15" customHeight="1">
      <c r="A57" s="31"/>
      <c r="B57" s="79"/>
      <c r="C57" s="110"/>
      <c r="D57" s="48"/>
      <c r="E57" s="106"/>
      <c r="F57" s="80"/>
    </row>
    <row r="58" spans="1:6" ht="15" customHeight="1">
      <c r="A58" s="31"/>
      <c r="B58" s="79"/>
      <c r="C58" s="110"/>
      <c r="D58" s="48"/>
      <c r="E58" s="106"/>
      <c r="F58" s="80"/>
    </row>
    <row r="59" spans="1:6" ht="15" customHeight="1">
      <c r="A59" s="108"/>
      <c r="B59" s="111"/>
      <c r="C59" s="22"/>
      <c r="D59" s="22"/>
      <c r="E59" s="109"/>
      <c r="F59" s="80"/>
    </row>
    <row r="60" spans="1:6" ht="15" customHeight="1">
      <c r="A60" s="108"/>
      <c r="B60" s="111"/>
      <c r="C60" s="22"/>
      <c r="D60" s="175"/>
      <c r="E60" s="21" t="s">
        <v>294</v>
      </c>
      <c r="F60" s="612"/>
    </row>
    <row r="61" spans="1:6" ht="15" customHeight="1">
      <c r="A61" s="108"/>
      <c r="B61" s="111"/>
      <c r="C61" s="22"/>
      <c r="D61" s="175"/>
      <c r="E61" s="21" t="s">
        <v>201</v>
      </c>
      <c r="F61" s="612"/>
    </row>
    <row r="62" spans="1:6" ht="15" customHeight="1">
      <c r="A62" s="108"/>
      <c r="B62" s="111"/>
      <c r="D62" s="175"/>
      <c r="E62" s="175" t="s">
        <v>203</v>
      </c>
      <c r="F62" s="612"/>
    </row>
    <row r="63" spans="1:6" ht="15" customHeight="1">
      <c r="A63" s="112"/>
      <c r="B63" s="111"/>
    </row>
    <row r="64" spans="1:6" ht="15" customHeight="1">
      <c r="A64" s="108"/>
      <c r="B64" s="111"/>
    </row>
  </sheetData>
  <phoneticPr fontId="22" type="noConversion"/>
  <printOptions horizontalCentered="1" verticalCentered="1"/>
  <pageMargins left="0.25" right="0.25" top="0.5" bottom="0.75" header="0.3" footer="0.3"/>
  <pageSetup paperSize="9" scale="70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2020-11-18T10:00:43Z</cp:lastPrinted>
  <dcterms:created xsi:type="dcterms:W3CDTF">2011-03-25T17:27:39Z</dcterms:created>
  <dcterms:modified xsi:type="dcterms:W3CDTF">2020-11-19T04:03:13Z</dcterms:modified>
</cp:coreProperties>
</file>